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Список" sheetId="1" state="visible" r:id="rId2"/>
    <sheet name="Дни рождения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<sst xmlns="http://schemas.openxmlformats.org/spreadsheetml/2006/main" count="22" uniqueCount="20">
  <si>
    <t xml:space="preserve">№
п/п</t>
  </si>
  <si>
    <t xml:space="preserve">ФИО</t>
  </si>
  <si>
    <t xml:space="preserve">Дата рождения</t>
  </si>
  <si>
    <t xml:space="preserve">Сергеев Егор Дмитриевич</t>
  </si>
  <si>
    <t xml:space="preserve">Фролова Елена Евгеньевна</t>
  </si>
  <si>
    <t xml:space="preserve">Кондрашова Эмилия Даниэльевна</t>
  </si>
  <si>
    <t xml:space="preserve">Олейников Роман Александрович</t>
  </si>
  <si>
    <t xml:space="preserve">Смирнова Ксения Давидовна</t>
  </si>
  <si>
    <t xml:space="preserve">Иванов Иван Иванович</t>
  </si>
  <si>
    <t xml:space="preserve">Семенова Милана Максимовна</t>
  </si>
  <si>
    <t xml:space="preserve">Карпова Полина Ярославовна</t>
  </si>
  <si>
    <t xml:space="preserve">Андреев Максим Филиппович</t>
  </si>
  <si>
    <t xml:space="preserve">Сомова Мирослава Никитична</t>
  </si>
  <si>
    <t xml:space="preserve">Интервал</t>
  </si>
  <si>
    <t xml:space="preserve">С</t>
  </si>
  <si>
    <t xml:space="preserve">По</t>
  </si>
  <si>
    <t xml:space="preserve">Список дней рождения в этом интервале</t>
  </si>
  <si>
    <t xml:space="preserve">№</t>
  </si>
  <si>
    <t xml:space="preserve">Исполняется лет</t>
  </si>
  <si>
    <t xml:space="preserve">Формула Pelena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</si>
</sst>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yy"/>
    <numFmt numFmtId="166" formatCode="General"/>
  </numFmts>
  <fonts count="8">
    <font>
      <sz val="12"/>
      <color rgb="FF000000"/>
      <name val="Calibri"/>
      <family val="2"/>
      <charset val="20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2"/>
      <color rgb="FF000000"/>
      <name val="Times New Roman"/>
      <family val="1"/>
      <charset val="1"/>
    </font>
    <font>
      <sz val="10"/>
      <color rgb="FF000000"/>
      <name val="Times New Roman"/>
      <family val="1"/>
      <charset val="1"/>
    </font>
    <font>
      <b val="true"/>
      <sz val="12"/>
      <color rgb="FF000000"/>
      <name val="Calibri"/>
      <family val="2"/>
      <charset val="1"/>
    </font>
    <font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6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C11"/>
  <sheetViews>
    <sheetView showFormulas="false" showGridLines="true" showRowColHeaders="true" showZeros="true" rightToLeft="false" tabSelected="false" showOutlineSymbols="true" defaultGridColor="true" view="normal" topLeftCell="A1" colorId="64" zoomScale="120" zoomScaleNormal="120" zoomScalePageLayoutView="100" workbookViewId="0">
      <selection pane="topLeft" activeCell="C3" activeCellId="0" sqref="C3"/>
    </sheetView>
  </sheetViews>
  <sheetFormatPr defaultColWidth="10.68359375" defaultRowHeight="16" zeroHeight="false" outlineLevelRow="0" outlineLevelCol="0"/>
  <cols>
    <col collapsed="false" customWidth="true" hidden="false" outlineLevel="0" max="1" min="1" style="0" width="4"/>
    <col collapsed="false" customWidth="true" hidden="false" outlineLevel="0" max="2" min="2" style="0" width="26.5"/>
    <col collapsed="false" customWidth="true" hidden="false" outlineLevel="0" max="3" min="3" style="0" width="10"/>
  </cols>
  <sheetData>
    <row r="1" customFormat="false" ht="34" hidden="false" customHeight="false" outlineLevel="0" collapsed="false">
      <c r="A1" s="1" t="s">
        <v>0</v>
      </c>
      <c r="B1" s="1" t="s">
        <v>1</v>
      </c>
      <c r="C1" s="1" t="s">
        <v>2</v>
      </c>
    </row>
    <row r="2" customFormat="false" ht="16" hidden="false" customHeight="false" outlineLevel="0" collapsed="false">
      <c r="A2" s="2" t="n">
        <v>1</v>
      </c>
      <c r="B2" s="3" t="s">
        <v>3</v>
      </c>
      <c r="C2" s="4" t="n">
        <v>40663</v>
      </c>
    </row>
    <row r="3" customFormat="false" ht="16" hidden="false" customHeight="false" outlineLevel="0" collapsed="false">
      <c r="A3" s="2" t="n">
        <v>2</v>
      </c>
      <c r="B3" s="3" t="s">
        <v>4</v>
      </c>
      <c r="C3" s="4" t="n">
        <v>40729</v>
      </c>
    </row>
    <row r="4" customFormat="false" ht="16" hidden="false" customHeight="false" outlineLevel="0" collapsed="false">
      <c r="A4" s="2" t="n">
        <v>3</v>
      </c>
      <c r="B4" s="3" t="s">
        <v>5</v>
      </c>
      <c r="C4" s="4" t="n">
        <v>40504</v>
      </c>
    </row>
    <row r="5" customFormat="false" ht="16" hidden="false" customHeight="false" outlineLevel="0" collapsed="false">
      <c r="A5" s="2" t="n">
        <v>4</v>
      </c>
      <c r="B5" s="3" t="s">
        <v>6</v>
      </c>
      <c r="C5" s="4" t="n">
        <v>40813</v>
      </c>
    </row>
    <row r="6" customFormat="false" ht="16" hidden="false" customHeight="false" outlineLevel="0" collapsed="false">
      <c r="A6" s="2" t="n">
        <v>5</v>
      </c>
      <c r="B6" s="3" t="s">
        <v>7</v>
      </c>
      <c r="C6" s="4" t="n">
        <v>40438</v>
      </c>
    </row>
    <row r="7" customFormat="false" ht="16" hidden="false" customHeight="false" outlineLevel="0" collapsed="false">
      <c r="A7" s="2" t="n">
        <v>6</v>
      </c>
      <c r="B7" s="3" t="s">
        <v>8</v>
      </c>
      <c r="C7" s="4" t="n">
        <v>40667</v>
      </c>
    </row>
    <row r="8" customFormat="false" ht="16" hidden="false" customHeight="false" outlineLevel="0" collapsed="false">
      <c r="A8" s="2" t="n">
        <v>7</v>
      </c>
      <c r="B8" s="3" t="s">
        <v>9</v>
      </c>
      <c r="C8" s="4" t="n">
        <v>40350</v>
      </c>
    </row>
    <row r="9" customFormat="false" ht="16" hidden="false" customHeight="false" outlineLevel="0" collapsed="false">
      <c r="A9" s="2" t="n">
        <v>8</v>
      </c>
      <c r="B9" s="3" t="s">
        <v>10</v>
      </c>
      <c r="C9" s="4" t="n">
        <v>40188</v>
      </c>
    </row>
    <row r="10" customFormat="false" ht="16" hidden="false" customHeight="false" outlineLevel="0" collapsed="false">
      <c r="A10" s="2" t="n">
        <v>9</v>
      </c>
      <c r="B10" s="3" t="s">
        <v>11</v>
      </c>
      <c r="C10" s="4" t="n">
        <v>40286</v>
      </c>
    </row>
    <row r="11" customFormat="false" ht="16" hidden="false" customHeight="false" outlineLevel="0" collapsed="false">
      <c r="A11" s="2" t="n">
        <v>10</v>
      </c>
      <c r="B11" s="3" t="s">
        <v>12</v>
      </c>
      <c r="C11" s="4" t="n">
        <v>40697</v>
      </c>
    </row>
  </sheetData>
  <dataValidations count="1">
    <dataValidation allowBlank="true" operator="between" showDropDown="false" showErrorMessage="true" showInputMessage="true" sqref="C2:C11" type="date">
      <formula1>29221</formula1>
      <formula2>55153</formula2>
    </dataValidation>
  </dataValidation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I17"/>
  <sheetViews>
    <sheetView showFormulas="false" showGridLines="true" showRowColHeaders="true" showZeros="true" rightToLeft="false" tabSelected="true" showOutlineSymbols="true" defaultGridColor="true" view="normal" topLeftCell="B1" colorId="64" zoomScale="120" zoomScaleNormal="120" zoomScalePageLayoutView="100" workbookViewId="0">
      <selection pane="topLeft" activeCell="I7" activeCellId="0" sqref="I7"/>
    </sheetView>
  </sheetViews>
  <sheetFormatPr defaultColWidth="10.68359375" defaultRowHeight="16" zeroHeight="false" outlineLevelRow="0" outlineLevelCol="0"/>
  <cols>
    <col collapsed="false" customWidth="true" hidden="false" outlineLevel="0" max="1" min="1" style="0" width="14.73"/>
    <col collapsed="false" customWidth="true" hidden="false" outlineLevel="0" max="5" min="5" style="0" width="31.16"/>
    <col collapsed="false" customWidth="true" hidden="false" outlineLevel="0" max="6" min="6" style="0" width="14.33"/>
    <col collapsed="false" customWidth="true" hidden="false" outlineLevel="0" max="9" min="9" style="0" width="30.46"/>
  </cols>
  <sheetData>
    <row r="1" customFormat="false" ht="16" hidden="false" customHeight="false" outlineLevel="0" collapsed="false">
      <c r="A1" s="5" t="s">
        <v>13</v>
      </c>
      <c r="B1" s="5"/>
    </row>
    <row r="2" customFormat="false" ht="16" hidden="false" customHeight="false" outlineLevel="0" collapsed="false">
      <c r="A2" s="6" t="s">
        <v>14</v>
      </c>
      <c r="B2" s="6" t="s">
        <v>15</v>
      </c>
    </row>
    <row r="3" customFormat="false" ht="16" hidden="false" customHeight="false" outlineLevel="0" collapsed="false">
      <c r="A3" s="7" t="n">
        <v>43845</v>
      </c>
      <c r="B3" s="7" t="n">
        <v>44157</v>
      </c>
    </row>
    <row r="4" customFormat="false" ht="15" hidden="false" customHeight="false" outlineLevel="0" collapsed="false">
      <c r="A4" s="8"/>
    </row>
    <row r="5" customFormat="false" ht="15" hidden="false" customHeight="false" outlineLevel="0" collapsed="false">
      <c r="A5" s="7"/>
      <c r="E5" s="9" t="s">
        <v>16</v>
      </c>
      <c r="F5" s="9"/>
      <c r="G5" s="9"/>
      <c r="H5" s="9"/>
    </row>
    <row r="6" customFormat="false" ht="15" hidden="false" customHeight="false" outlineLevel="0" collapsed="false">
      <c r="A6" s="7"/>
      <c r="D6" s="0" t="s">
        <v>17</v>
      </c>
      <c r="E6" s="0" t="s">
        <v>1</v>
      </c>
      <c r="F6" s="10" t="s">
        <v>2</v>
      </c>
      <c r="G6" s="10" t="s">
        <v>18</v>
      </c>
      <c r="H6" s="10"/>
      <c r="I6" s="0" t="s">
        <v>19</v>
      </c>
    </row>
    <row r="8" customFormat="false" ht="15" hidden="false" customHeight="false" outlineLevel="0" collapsed="false">
      <c r="A8" s="0" t="n">
        <f aca="false">DATEDIF("22.11.2010","24.11.2020","yd")</f>
        <v>2</v>
      </c>
      <c r="D8" s="0" t="n">
        <v>1</v>
      </c>
      <c r="E8" s="10" t="str">
        <f aca="false" t="array" ref="E8:E8">IFERROR(INDEX(Список!$B$2:$C$11,SMALL(IF(DATEDIF(Список!$C$2:$C$11,B$3,"yd")&lt;=DATEDIF($A$3,B$3,"yd"),ROW(Список!$B$2:$B$11)-1,""),ROW(A1)),1),"")</f>
        <v>Сергеев Егор Дмитриевич</v>
      </c>
      <c r="F8" s="11" t="n">
        <f aca="false" t="array" ref="F8:F8">IFERROR(INDEX(Список!$B$2:$C$11,SMALL(IF(DATEDIF(Список!$C$2:$C$11,B$3,"yd")&lt;=DATEDIF($A$3,B$3,"yd"),ROW(Список!$B$2:$B$11)-1,""),ROW(A1)),2),"")</f>
        <v>40663</v>
      </c>
      <c r="G8" s="12" t="n">
        <f aca="true">IFERROR(YEAR(TODAY())-YEAR(F8),"")</f>
        <v>9</v>
      </c>
      <c r="H8" s="13"/>
      <c r="I8" s="13" t="str">
        <f aca="false" t="array" ref="I8:I8">IFERROR(INDEX(Список!$B$2:$C$11,SMALL(IF((MONTH(Список!$C$2:$C$11)&lt;=MONTH($B$3))*(MONTH(Список!$C$2:$C$11)&gt;=MONTH(A$3)),ROW(Список!$B$2:$B$11)-1,""),ROW(A1)),1),"")</f>
        <v>Сергеев Егор Дмитриевич</v>
      </c>
    </row>
    <row r="9" customFormat="false" ht="15" hidden="false" customHeight="false" outlineLevel="0" collapsed="false">
      <c r="D9" s="0" t="n">
        <v>2</v>
      </c>
      <c r="E9" s="10" t="str">
        <f aca="false" t="array" ref="E9:E9">IFERROR(INDEX(Список!$B$2:$C$11,SMALL(IF(DATEDIF(Список!$C$2:$C$11,B$3,"yd")&lt;=DATEDIF($A$3,B$3,"yd"),ROW(Список!$B$2:$B$11)-1,""),ROW(A2)),1),"")</f>
        <v>Фролова Елена Евгеньевна</v>
      </c>
      <c r="F9" s="11" t="n">
        <f aca="false" t="array" ref="F9:F9">IFERROR(INDEX(Список!$B$2:$C$11,SMALL(IF(DATEDIF(Список!$C$2:$C$11,B$3,"yd")&lt;=DATEDIF($A$3,B$3,"yd"),ROW(Список!$B$2:$B$11)-1,""),ROW(A2)),2),"")</f>
        <v>40729</v>
      </c>
      <c r="G9" s="12" t="n">
        <f aca="true">IFERROR(YEAR(TODAY())-YEAR(F9),"")</f>
        <v>9</v>
      </c>
      <c r="I9" s="13" t="str">
        <f aca="false" t="array" ref="I9:I9">IFERROR(INDEX(Список!$B$2:$C$11,SMALL(IF((MONTH(Список!$C$2:$C$11)&lt;=MONTH($B$3))*(MONTH(Список!$C$2:$C$11)&gt;=MONTH(A$3)),ROW(Список!$B$2:$B$11)-1,""),ROW(A2)),1),"")</f>
        <v>Фролова Елена Евгеньевна</v>
      </c>
    </row>
    <row r="10" customFormat="false" ht="15" hidden="false" customHeight="false" outlineLevel="0" collapsed="false">
      <c r="D10" s="0" t="n">
        <v>3</v>
      </c>
      <c r="E10" s="10" t="str">
        <f aca="false" t="array" ref="E10:E10">IFERROR(INDEX(Список!$B$2:$C$11,SMALL(IF(DATEDIF(Список!$C$2:$C$11,B$3,"yd")&lt;=DATEDIF($A$3,B$3,"yd"),ROW(Список!$B$2:$B$11)-1,""),ROW(A3)),1),"")</f>
        <v>Кондрашова Эмилия Даниэльевна</v>
      </c>
      <c r="F10" s="11" t="n">
        <f aca="false" t="array" ref="F10:F10">IFERROR(INDEX(Список!$B$2:$C$11,SMALL(IF(DATEDIF(Список!$C$2:$C$11,B$3,"yd")&lt;=DATEDIF($A$3,B$3,"yd"),ROW(Список!$B$2:$B$11)-1,""),ROW(A3)),2),"")</f>
        <v>40504</v>
      </c>
      <c r="G10" s="12" t="n">
        <f aca="true">IFERROR(YEAR(TODAY())-YEAR(F10),"")</f>
        <v>10</v>
      </c>
      <c r="I10" s="13" t="str">
        <f aca="false" t="array" ref="I10:I10">IFERROR(INDEX(Список!$B$2:$C$11,SMALL(IF((MONTH(Список!$C$2:$C$11)&lt;=MONTH($B$3))*(MONTH(Список!$C$2:$C$11)&gt;=MONTH(A$3)),ROW(Список!$B$2:$B$11)-1,""),ROW(A3)),1),"")</f>
        <v>Кондрашова Эмилия Даниэльевна</v>
      </c>
    </row>
    <row r="11" customFormat="false" ht="15" hidden="false" customHeight="false" outlineLevel="0" collapsed="false">
      <c r="D11" s="0" t="n">
        <v>4</v>
      </c>
      <c r="E11" s="10" t="str">
        <f aca="false" t="array" ref="E11:E11">IFERROR(INDEX(Список!$B$2:$C$11,SMALL(IF(DATEDIF(Список!$C$2:$C$11,B$3,"yd")&lt;=DATEDIF($A$3,B$3,"yd"),ROW(Список!$B$2:$B$11)-1,""),ROW(A4)),1),"")</f>
        <v>Олейников Роман Александрович</v>
      </c>
      <c r="F11" s="11" t="n">
        <f aca="false" t="array" ref="F11:F11">IFERROR(INDEX(Список!$B$2:$C$11,SMALL(IF(DATEDIF(Список!$C$2:$C$11,B$3,"yd")&lt;=DATEDIF($A$3,B$3,"yd"),ROW(Список!$B$2:$B$11)-1,""),ROW(A4)),2),"")</f>
        <v>40813</v>
      </c>
      <c r="G11" s="12" t="n">
        <f aca="true">IFERROR(YEAR(TODAY())-YEAR(F11),"")</f>
        <v>9</v>
      </c>
      <c r="I11" s="13" t="str">
        <f aca="false" t="array" ref="I11:I11">IFERROR(INDEX(Список!$B$2:$C$11,SMALL(IF((MONTH(Список!$C$2:$C$11)&lt;=MONTH($B$3))*(MONTH(Список!$C$2:$C$11)&gt;=MONTH(A$3)),ROW(Список!$B$2:$B$11)-1,""),ROW(A4)),1),"")</f>
        <v>Олейников Роман Александрович</v>
      </c>
    </row>
    <row r="12" customFormat="false" ht="15" hidden="false" customHeight="false" outlineLevel="0" collapsed="false">
      <c r="D12" s="0" t="n">
        <v>5</v>
      </c>
      <c r="E12" s="10" t="str">
        <f aca="false" t="array" ref="E12:E12">IFERROR(INDEX(Список!$B$2:$C$11,SMALL(IF(DATEDIF(Список!$C$2:$C$11,B$3,"yd")&lt;=DATEDIF($A$3,B$3,"yd"),ROW(Список!$B$2:$B$11)-1,""),ROW(A5)),1),"")</f>
        <v>Смирнова Ксения Давидовна</v>
      </c>
      <c r="F12" s="11" t="n">
        <f aca="false" t="array" ref="F12:F12">IFERROR(INDEX(Список!$B$2:$C$11,SMALL(IF(DATEDIF(Список!$C$2:$C$11,B$3,"yd")&lt;=DATEDIF($A$3,B$3,"yd"),ROW(Список!$B$2:$B$11)-1,""),ROW(A5)),2),"")</f>
        <v>40438</v>
      </c>
      <c r="G12" s="12" t="n">
        <f aca="true">IFERROR(YEAR(TODAY())-YEAR(F12),"")</f>
        <v>10</v>
      </c>
      <c r="I12" s="13" t="str">
        <f aca="false" t="array" ref="I12:I12">IFERROR(INDEX(Список!$B$2:$C$11,SMALL(IF((MONTH(Список!$C$2:$C$11)&lt;=MONTH($B$3))*(MONTH(Список!$C$2:$C$11)&gt;=MONTH(A$3)),ROW(Список!$B$2:$B$11)-1,""),ROW(A5)),1),"")</f>
        <v>Смирнова Ксения Давидовна</v>
      </c>
    </row>
    <row r="13" customFormat="false" ht="15" hidden="false" customHeight="false" outlineLevel="0" collapsed="false">
      <c r="D13" s="0" t="n">
        <v>6</v>
      </c>
      <c r="E13" s="10" t="str">
        <f aca="false" t="array" ref="E13:E13">IFERROR(INDEX(Список!$B$2:$C$11,SMALL(IF(DATEDIF(Список!$C$2:$C$11,B$3,"yd")&lt;=DATEDIF($A$3,B$3,"yd"),ROW(Список!$B$2:$B$11)-1,""),ROW(A6)),1),"")</f>
        <v>Иванов Иван Иванович</v>
      </c>
      <c r="F13" s="11" t="n">
        <f aca="false" t="array" ref="F13:F13">IFERROR(INDEX(Список!$B$2:$C$11,SMALL(IF(DATEDIF(Список!$C$2:$C$11,B$3,"yd")&lt;=DATEDIF($A$3,B$3,"yd"),ROW(Список!$B$2:$B$11)-1,""),ROW(A6)),2),"")</f>
        <v>40667</v>
      </c>
      <c r="G13" s="12" t="n">
        <f aca="true">IFERROR(YEAR(TODAY())-YEAR(F13),"")</f>
        <v>9</v>
      </c>
      <c r="I13" s="13" t="str">
        <f aca="false" t="array" ref="I13:I13">IFERROR(INDEX(Список!$B$2:$C$11,SMALL(IF((MONTH(Список!$C$2:$C$11)&lt;=MONTH($B$3))*(MONTH(Список!$C$2:$C$11)&gt;=MONTH(A$3)),ROW(Список!$B$2:$B$11)-1,""),ROW(A6)),1),"")</f>
        <v>Иванов Иван Иванович</v>
      </c>
    </row>
    <row r="14" customFormat="false" ht="15" hidden="false" customHeight="false" outlineLevel="0" collapsed="false">
      <c r="D14" s="0" t="n">
        <v>7</v>
      </c>
      <c r="E14" s="10" t="str">
        <f aca="false" t="array" ref="E14:E14">IFERROR(INDEX(Список!$B$2:$C$11,SMALL(IF(DATEDIF(Список!$C$2:$C$11,B$3,"yd")&lt;=DATEDIF($A$3,B$3,"yd"),ROW(Список!$B$2:$B$11)-1,""),ROW(A7)),1),"")</f>
        <v>Семенова Милана Максимовна</v>
      </c>
      <c r="F14" s="11" t="n">
        <f aca="false" t="array" ref="F14:F14">IFERROR(INDEX(Список!$B$2:$C$11,SMALL(IF(DATEDIF(Список!$C$2:$C$11,B$3,"yd")&lt;=DATEDIF($A$3,B$3,"yd"),ROW(Список!$B$2:$B$11)-1,""),ROW(A7)),2),"")</f>
        <v>40350</v>
      </c>
      <c r="G14" s="12" t="n">
        <f aca="true">IFERROR(YEAR(TODAY())-YEAR(F14),"")</f>
        <v>10</v>
      </c>
      <c r="I14" s="13" t="str">
        <f aca="false" t="array" ref="I14:I14">IFERROR(INDEX(Список!$B$2:$C$11,SMALL(IF((MONTH(Список!$C$2:$C$11)&lt;=MONTH($B$3))*(MONTH(Список!$C$2:$C$11)&gt;=MONTH(A$3)),ROW(Список!$B$2:$B$11)-1,""),ROW(A7)),1),"")</f>
        <v>Семенова Милана Максимовна</v>
      </c>
    </row>
    <row r="15" customFormat="false" ht="15" hidden="false" customHeight="false" outlineLevel="0" collapsed="false">
      <c r="D15" s="0" t="n">
        <v>8</v>
      </c>
      <c r="E15" s="10" t="str">
        <f aca="false" t="array" ref="E15:E15">IFERROR(INDEX(Список!$B$2:$C$11,SMALL(IF(DATEDIF(Список!$C$2:$C$11,B$3,"yd")&lt;=DATEDIF($A$3,B$3,"yd"),ROW(Список!$B$2:$B$11)-1,""),ROW(A8)),1),"")</f>
        <v>Андреев Максим Филиппович</v>
      </c>
      <c r="F15" s="11" t="n">
        <f aca="false" t="array" ref="F15:F15">IFERROR(INDEX(Список!$B$2:$C$11,SMALL(IF(DATEDIF(Список!$C$2:$C$11,B$3,"yd")&lt;=DATEDIF($A$3,B$3,"yd"),ROW(Список!$B$2:$B$11)-1,""),ROW(A8)),2),"")</f>
        <v>40286</v>
      </c>
      <c r="G15" s="12" t="n">
        <f aca="true">IFERROR(YEAR(TODAY())-YEAR(F15),"")</f>
        <v>10</v>
      </c>
      <c r="I15" s="13" t="str">
        <f aca="false" t="array" ref="I15:I15">IFERROR(INDEX(Список!$B$2:$C$11,SMALL(IF((MONTH(Список!$C$2:$C$11)&lt;=MONTH($B$3))*(MONTH(Список!$C$2:$C$11)&gt;=MONTH(A$3)),ROW(Список!$B$2:$B$11)-1,""),ROW(A8)),1),"")</f>
        <v>Карпова Полина Ярославовна</v>
      </c>
    </row>
    <row r="16" customFormat="false" ht="15" hidden="false" customHeight="false" outlineLevel="0" collapsed="false">
      <c r="D16" s="0" t="n">
        <v>9</v>
      </c>
      <c r="E16" s="10" t="str">
        <f aca="false" t="array" ref="E16:E16">IFERROR(INDEX(Список!$B$2:$C$11,SMALL(IF(DATEDIF(Список!$C$2:$C$11,B$3,"yd")&lt;=DATEDIF($A$3,B$3,"yd"),ROW(Список!$B$2:$B$11)-1,""),ROW(A9)),1),"")</f>
        <v>Сомова Мирослава Никитична</v>
      </c>
      <c r="F16" s="11" t="n">
        <f aca="false" t="array" ref="F16:F16">IFERROR(INDEX(Список!$B$2:$C$11,SMALL(IF(DATEDIF(Список!$C$2:$C$11,B$3,"yd")&lt;=DATEDIF($A$3,B$3,"yd"),ROW(Список!$B$2:$B$11)-1,""),ROW(A9)),2),"")</f>
        <v>40697</v>
      </c>
      <c r="G16" s="12" t="n">
        <f aca="true">IFERROR(YEAR(TODAY())-YEAR(F16),"")</f>
        <v>9</v>
      </c>
      <c r="I16" s="13" t="str">
        <f aca="false" t="array" ref="I16:I16">IFERROR(INDEX(Список!$B$2:$C$11,SMALL(IF((MONTH(Список!$C$2:$C$11)&lt;=MONTH($B$3))*(MONTH(Список!$C$2:$C$11)&gt;=MONTH(A$3)),ROW(Список!$B$2:$B$11)-1,""),ROW(A9)),1),"")</f>
        <v>Андреев Максим Филиппович</v>
      </c>
    </row>
    <row r="17" customFormat="false" ht="15" hidden="false" customHeight="false" outlineLevel="0" collapsed="false">
      <c r="D17" s="0" t="n">
        <v>10</v>
      </c>
      <c r="E17" s="10" t="str">
        <f aca="false" t="array" ref="E17:E17">IFERROR(INDEX(Список!$B$2:$C$11,SMALL(IF(DATEDIF(Список!$C$2:$C$11,B$3,"yd")&lt;=DATEDIF($A$3,B$3,"yd"),ROW(Список!$B$2:$B$11)-1,""),ROW(A10)),1),"")</f>
        <v/>
      </c>
      <c r="F17" s="11" t="str">
        <f aca="false" t="array" ref="F17:F17">IFERROR(INDEX(Список!$B$2:$C$11,SMALL(IF(DATEDIF(Список!$C$2:$C$11,B$3,"yd")&lt;=DATEDIF($A$3,B$3,"yd"),ROW(Список!$B$2:$B$11)-1,""),ROW(A10)),2),"")</f>
        <v/>
      </c>
      <c r="G17" s="12" t="str">
        <f aca="true">IFERROR(YEAR(TODAY())-YEAR(F17),"")</f>
        <v/>
      </c>
      <c r="I17" s="13" t="str">
        <f aca="false" t="array" ref="I17:I17">IFERROR(INDEX(Список!$B$2:$C$11,SMALL(IF((MONTH(Список!$C$2:$C$11)&lt;=MONTH($B$3))*(MONTH(Список!$C$2:$C$11)&gt;=MONTH(A$3)),ROW(Список!$B$2:$B$11)-1,""),ROW(A10)),1),"")</f>
        <v>Сомова Мирослава Никитична</v>
      </c>
    </row>
  </sheetData>
  <mergeCells count="2">
    <mergeCell ref="A1:B1"/>
    <mergeCell ref="E5:H5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LibreOffice/7.0.1.2$Linux_X86_64 LibreOffice_project/7cbcfc562f6eb6708b5ff7d7397325de9e764452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2020-11-04T13:26:00Z</dcterms:created>
  <dc:creator>Microsoft Office User</dc:creator>
  <dc:description/>
  <dc:language>ru-RU</dc:language>
  <cp:lastModifiedBy/>
  <dcterms:modified xsi:type="dcterms:W3CDTF">2020-11-04T22:34:26Z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