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F5AE5F7-5470-4F8C-BA4D-299A4608142F}" xr6:coauthVersionLast="45" xr6:coauthVersionMax="45" xr10:uidLastSave="{00000000-0000-0000-0000-000000000000}"/>
  <bookViews>
    <workbookView xWindow="-120" yWindow="-120" windowWidth="38640" windowHeight="15840" tabRatio="500" activeTab="1" xr2:uid="{00000000-000D-0000-FFFF-FFFF00000000}"/>
  </bookViews>
  <sheets>
    <sheet name="Список" sheetId="1" r:id="rId1"/>
    <sheet name="Дни рождения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8" i="2"/>
  <c r="I9" i="2"/>
  <c r="I10" i="2"/>
  <c r="I11" i="2"/>
  <c r="I12" i="2"/>
  <c r="I13" i="2"/>
  <c r="I8" i="2"/>
  <c r="G13" i="2"/>
  <c r="G11" i="2"/>
  <c r="G12" i="2"/>
  <c r="D13" i="2"/>
  <c r="E13" i="2" a="1"/>
  <c r="E13" i="2" s="1"/>
  <c r="E9" i="2" a="1"/>
  <c r="E9" i="2" s="1"/>
  <c r="E10" i="2" a="1"/>
  <c r="E10" i="2" s="1"/>
  <c r="E11" i="2" a="1"/>
  <c r="E11" i="2"/>
  <c r="D11" i="2" s="1"/>
  <c r="E12" i="2" a="1"/>
  <c r="E12" i="2" s="1"/>
  <c r="D12" i="2" s="1"/>
  <c r="E8" i="2" a="1"/>
  <c r="E8" i="2" s="1"/>
  <c r="D8" i="2" s="1"/>
  <c r="F13" i="2" a="1"/>
  <c r="F13" i="2" s="1"/>
  <c r="F9" i="2" a="1"/>
  <c r="F9" i="2" s="1"/>
  <c r="G9" i="2" s="1"/>
  <c r="F10" i="2" a="1"/>
  <c r="F10" i="2"/>
  <c r="F11" i="2" a="1"/>
  <c r="F11" i="2" s="1"/>
  <c r="F12" i="2" a="1"/>
  <c r="F12" i="2" s="1"/>
  <c r="F8" i="2" a="1"/>
  <c r="F8" i="2" s="1"/>
  <c r="G8" i="2" s="1"/>
  <c r="G10" i="2"/>
  <c r="D10" i="2" l="1"/>
  <c r="D9" i="2"/>
</calcChain>
</file>

<file path=xl/sharedStrings.xml><?xml version="1.0" encoding="utf-8"?>
<sst xmlns="http://schemas.openxmlformats.org/spreadsheetml/2006/main" count="21" uniqueCount="19">
  <si>
    <t>№
п/п</t>
  </si>
  <si>
    <t>ФИО</t>
  </si>
  <si>
    <t>Дата рождения</t>
  </si>
  <si>
    <t>Сергеев Егор Дмитриевич</t>
  </si>
  <si>
    <t>Фролова Елена Евгеньевна</t>
  </si>
  <si>
    <t>Кондрашова Эмилия Даниэльевна</t>
  </si>
  <si>
    <t>Олейников Роман Александрович</t>
  </si>
  <si>
    <t>Смирнова Ксения Давидовна</t>
  </si>
  <si>
    <t>Иванов Иван Иванович</t>
  </si>
  <si>
    <t>Семенова Милана Максимовна</t>
  </si>
  <si>
    <t>Карпова Полина Ярославовна</t>
  </si>
  <si>
    <t>Андреев Максим Филиппович</t>
  </si>
  <si>
    <t>Сомова Мирослава Никитична</t>
  </si>
  <si>
    <t>Интервал</t>
  </si>
  <si>
    <t>С</t>
  </si>
  <si>
    <t>По</t>
  </si>
  <si>
    <t>Список дней рождения в этом интервале</t>
  </si>
  <si>
    <t>№</t>
  </si>
  <si>
    <t>Исполняется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</si>
</sst>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Font="1" applyAlignment="1"/>
    <xf numFmtId="0" fontId="0" fillId="0" borderId="1" xfId="0" applyBorder="1"/>
    <xf numFmtId="0" fontId="0" fillId="0" borderId="1" xfId="0" applyFont="1" applyBorder="1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="120" zoomScaleNormal="120" workbookViewId="0">
      <selection activeCell="C2" sqref="C2"/>
    </sheetView>
  </sheetViews>
  <sheetFormatPr defaultColWidth="10.625" defaultRowHeight="15.75" x14ac:dyDescent="0.25"/>
  <cols>
    <col min="1" max="1" width="4" customWidth="1"/>
    <col min="2" max="2" width="26.5" customWidth="1"/>
    <col min="3" max="3" width="10" customWidth="1"/>
  </cols>
  <sheetData>
    <row r="1" spans="1:3" ht="31.5" x14ac:dyDescent="0.25">
      <c r="A1" s="3" t="s">
        <v>0</v>
      </c>
      <c r="B1" s="3" t="s">
        <v>1</v>
      </c>
      <c r="C1" s="3" t="s">
        <v>2</v>
      </c>
    </row>
    <row r="2" spans="1:3" x14ac:dyDescent="0.25">
      <c r="A2" s="4">
        <v>1</v>
      </c>
      <c r="B2" s="5" t="s">
        <v>3</v>
      </c>
      <c r="C2" s="6">
        <v>40702</v>
      </c>
    </row>
    <row r="3" spans="1:3" x14ac:dyDescent="0.25">
      <c r="A3" s="4">
        <v>2</v>
      </c>
      <c r="B3" s="5" t="s">
        <v>4</v>
      </c>
      <c r="C3" s="6">
        <v>40729</v>
      </c>
    </row>
    <row r="4" spans="1:3" x14ac:dyDescent="0.25">
      <c r="A4" s="4">
        <v>3</v>
      </c>
      <c r="B4" s="5" t="s">
        <v>5</v>
      </c>
      <c r="C4" s="6">
        <v>40504</v>
      </c>
    </row>
    <row r="5" spans="1:3" x14ac:dyDescent="0.25">
      <c r="A5" s="4">
        <v>4</v>
      </c>
      <c r="B5" s="5" t="s">
        <v>6</v>
      </c>
      <c r="C5" s="6">
        <v>40813</v>
      </c>
    </row>
    <row r="6" spans="1:3" x14ac:dyDescent="0.25">
      <c r="A6" s="4">
        <v>5</v>
      </c>
      <c r="B6" s="5" t="s">
        <v>7</v>
      </c>
      <c r="C6" s="6">
        <v>40438</v>
      </c>
    </row>
    <row r="7" spans="1:3" x14ac:dyDescent="0.25">
      <c r="A7" s="4">
        <v>6</v>
      </c>
      <c r="B7" s="5" t="s">
        <v>8</v>
      </c>
      <c r="C7" s="6">
        <v>40667</v>
      </c>
    </row>
    <row r="8" spans="1:3" x14ac:dyDescent="0.25">
      <c r="A8" s="4">
        <v>7</v>
      </c>
      <c r="B8" s="5" t="s">
        <v>9</v>
      </c>
      <c r="C8" s="6">
        <v>40350</v>
      </c>
    </row>
    <row r="9" spans="1:3" x14ac:dyDescent="0.25">
      <c r="A9" s="4">
        <v>8</v>
      </c>
      <c r="B9" s="5" t="s">
        <v>10</v>
      </c>
      <c r="C9" s="6">
        <v>40188</v>
      </c>
    </row>
    <row r="10" spans="1:3" x14ac:dyDescent="0.25">
      <c r="A10" s="4">
        <v>9</v>
      </c>
      <c r="B10" s="5" t="s">
        <v>11</v>
      </c>
      <c r="C10" s="6">
        <v>40286</v>
      </c>
    </row>
    <row r="11" spans="1:3" x14ac:dyDescent="0.25">
      <c r="A11" s="4">
        <v>10</v>
      </c>
      <c r="B11" s="5" t="s">
        <v>12</v>
      </c>
      <c r="C11" s="6">
        <v>40697</v>
      </c>
    </row>
  </sheetData>
  <dataValidations count="1">
    <dataValidation type="date" allowBlank="1" showInputMessage="1" showErrorMessage="1" sqref="C2:C11" xr:uid="{00000000-0002-0000-0000-000000000000}">
      <formula1>29221</formula1>
      <formula2>55153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abSelected="1" zoomScale="120" zoomScaleNormal="120" workbookViewId="0">
      <selection activeCell="I8" sqref="I8"/>
    </sheetView>
  </sheetViews>
  <sheetFormatPr defaultColWidth="10.625" defaultRowHeight="15.75" x14ac:dyDescent="0.25"/>
  <cols>
    <col min="1" max="1" width="10.125" customWidth="1"/>
    <col min="5" max="5" width="31.125" customWidth="1"/>
    <col min="6" max="6" width="14.375" customWidth="1"/>
    <col min="9" max="9" width="31.625" bestFit="1" customWidth="1"/>
  </cols>
  <sheetData>
    <row r="1" spans="1:10" x14ac:dyDescent="0.25">
      <c r="A1" s="2" t="s">
        <v>13</v>
      </c>
      <c r="B1" s="2"/>
    </row>
    <row r="2" spans="1:10" x14ac:dyDescent="0.25">
      <c r="A2" s="7" t="s">
        <v>14</v>
      </c>
      <c r="B2" s="7" t="s">
        <v>15</v>
      </c>
    </row>
    <row r="3" spans="1:10" x14ac:dyDescent="0.25">
      <c r="A3" s="8">
        <v>40398</v>
      </c>
      <c r="B3" s="8">
        <v>44157</v>
      </c>
    </row>
    <row r="5" spans="1:10" x14ac:dyDescent="0.25">
      <c r="E5" s="1" t="s">
        <v>16</v>
      </c>
      <c r="F5" s="1"/>
      <c r="G5" s="1"/>
      <c r="H5" s="1"/>
    </row>
    <row r="6" spans="1:10" x14ac:dyDescent="0.25">
      <c r="D6" t="s">
        <v>17</v>
      </c>
      <c r="E6" t="s">
        <v>1</v>
      </c>
      <c r="F6" s="9" t="s">
        <v>2</v>
      </c>
      <c r="G6" s="9" t="s">
        <v>18</v>
      </c>
      <c r="H6" s="9"/>
    </row>
    <row r="8" spans="1:10" x14ac:dyDescent="0.25">
      <c r="D8" s="10">
        <f>IF(E8&lt;&gt;"",COUNTA($E$8:E8),"")</f>
        <v>1</v>
      </c>
      <c r="E8" s="11" t="str">
        <f t="array" ref="E8">IFERROR(INDEX(Список!$B$2:$C$11,SMALL(IF((MONTH(Список!$C$2:$C$11)&lt;=MONTH($B$3))*(MONTH(Список!$C$2:$C$11)&gt;=MONTH(A$3)),ROW(Список!$B$2:$B$11)-1,""),ROW(A1)),1),"")</f>
        <v>Кондрашова Эмилия Даниэльевна</v>
      </c>
      <c r="F8" s="12">
        <f t="array" ref="F8">IFERROR(INDEX(Список!$B$2:$C$11,SMALL(IF((MONTH(Список!$C$2:$C$11)&lt;=MONTH($B$3))*(MONTH(Список!$C$2:$C$11)&gt;=MONTH(A$3)),ROW(Список!$B$2:$B$11)-1,""),ROW(A1)),2),"")</f>
        <v>40504</v>
      </c>
      <c r="G8" s="13">
        <f ca="1">IFERROR(YEAR(TODAY())-YEAR(F8),"")</f>
        <v>10</v>
      </c>
      <c r="I8" t="str">
        <f>IFERROR(INDEX(Список!$B$2:$C$11,_xlfn.AGGREGATE(15,6,(ROW(Список!$B$2:$B$11)-1)/(MONTH(Список!$C$2:$C$11)&lt;=MONTH($B$3))/(MONTH(Список!$C$2:$C$11)&gt;=MONTH(A$3)),ROW(A1)),1),"")</f>
        <v>Кондрашова Эмилия Даниэльевна</v>
      </c>
      <c r="J8" s="8">
        <f>IFERROR(INDEX(Список!$B$2:$C$11,_xlfn.AGGREGATE(15,6,(ROW(Список!$B$2:$B$11)-1)/(MONTH(Список!$C$2:$C$11)&lt;=MONTH($B$3))/(MONTH(Список!$C$2:$C$11)&gt;=MONTH(A$3)),ROW(A1)),2),"")</f>
        <v>40504</v>
      </c>
    </row>
    <row r="9" spans="1:10" x14ac:dyDescent="0.25">
      <c r="D9" s="10">
        <f>IF(E9&lt;&gt;"",COUNTA($E$8:E9),"")</f>
        <v>2</v>
      </c>
      <c r="E9" s="11" t="str">
        <f t="array" ref="E9">IFERROR(INDEX(Список!$B$2:$C$11,SMALL(IF((MONTH(Список!$C$2:$C$11)&lt;=MONTH($B$3))*(MONTH(Список!$C$2:$C$11)&gt;=MONTH(A$3)),ROW(Список!$B$2:$B$11)-1,""),ROW(A2)),1),"")</f>
        <v>Олейников Роман Александрович</v>
      </c>
      <c r="F9" s="12">
        <f t="array" ref="F9">IFERROR(INDEX(Список!$B$2:$C$11,SMALL(IF((MONTH(Список!$C$2:$C$11)&lt;=MONTH($B$3))*(MONTH(Список!$C$2:$C$11)&gt;=MONTH(A$3)),ROW(Список!$B$2:$B$11)-1,""),ROW(A2)),2),"")</f>
        <v>40813</v>
      </c>
      <c r="G9" s="13">
        <f ca="1">IFERROR(YEAR(TODAY())-YEAR(F9),"")</f>
        <v>9</v>
      </c>
      <c r="I9" t="str">
        <f>IFERROR(INDEX(Список!$B$2:$C$11,_xlfn.AGGREGATE(15,6,(ROW(Список!$B$2:$B$11)-1)/(MONTH(Список!$C$2:$C$11)&lt;=MONTH($B$3))/(MONTH(Список!$C$2:$C$11)&gt;=MONTH(A$3)),ROW(A2)),1),"")</f>
        <v>Олейников Роман Александрович</v>
      </c>
      <c r="J9" s="8">
        <f>IFERROR(INDEX(Список!$B$2:$C$11,_xlfn.AGGREGATE(15,6,(ROW(Список!$B$2:$B$11)-1)/(MONTH(Список!$C$2:$C$11)&lt;=MONTH($B$3))/(MONTH(Список!$C$2:$C$11)&gt;=MONTH(A$3)),ROW(A2)),2),"")</f>
        <v>40813</v>
      </c>
    </row>
    <row r="10" spans="1:10" x14ac:dyDescent="0.25">
      <c r="D10" s="10">
        <f>IF(E10&lt;&gt;"",COUNTA($E$8:E10),"")</f>
        <v>3</v>
      </c>
      <c r="E10" s="11" t="str">
        <f t="array" ref="E10">IFERROR(INDEX(Список!$B$2:$C$11,SMALL(IF((MONTH(Список!$C$2:$C$11)&lt;=MONTH($B$3))*(MONTH(Список!$C$2:$C$11)&gt;=MONTH(A$3)),ROW(Список!$B$2:$B$11)-1,""),ROW(A3)),1),"")</f>
        <v>Смирнова Ксения Давидовна</v>
      </c>
      <c r="F10" s="12">
        <f t="array" ref="F10">IFERROR(INDEX(Список!$B$2:$C$11,SMALL(IF((MONTH(Список!$C$2:$C$11)&lt;=MONTH($B$3))*(MONTH(Список!$C$2:$C$11)&gt;=MONTH(A$3)),ROW(Список!$B$2:$B$11)-1,""),ROW(A3)),2),"")</f>
        <v>40438</v>
      </c>
      <c r="G10" s="13">
        <f ca="1">IFERROR(YEAR(TODAY())-YEAR(F10),"")</f>
        <v>10</v>
      </c>
      <c r="I10" t="str">
        <f>IFERROR(INDEX(Список!$B$2:$C$11,_xlfn.AGGREGATE(15,6,(ROW(Список!$B$2:$B$11)-1)/(MONTH(Список!$C$2:$C$11)&lt;=MONTH($B$3))/(MONTH(Список!$C$2:$C$11)&gt;=MONTH(A$3)),ROW(A3)),1),"")</f>
        <v>Смирнова Ксения Давидовна</v>
      </c>
      <c r="J10" s="8">
        <f>IFERROR(INDEX(Список!$B$2:$C$11,_xlfn.AGGREGATE(15,6,(ROW(Список!$B$2:$B$11)-1)/(MONTH(Список!$C$2:$C$11)&lt;=MONTH($B$3))/(MONTH(Список!$C$2:$C$11)&gt;=MONTH(A$3)),ROW(A3)),2),"")</f>
        <v>40438</v>
      </c>
    </row>
    <row r="11" spans="1:10" x14ac:dyDescent="0.25">
      <c r="D11" s="10" t="str">
        <f>IF(E11&lt;&gt;"",COUNTA($E$8:E11),"")</f>
        <v/>
      </c>
      <c r="E11" s="11" t="str">
        <f t="array" ref="E11">IFERROR(INDEX(Список!$B$2:$C$11,SMALL(IF((MONTH(Список!$C$2:$C$11)&lt;=MONTH($B$3))*(MONTH(Список!$C$2:$C$11)&gt;=MONTH(A$3)),ROW(Список!$B$2:$B$11)-1,""),ROW(A4)),1),"")</f>
        <v/>
      </c>
      <c r="F11" s="12" t="str">
        <f t="array" ref="F11">IFERROR(INDEX(Список!$B$2:$C$11,SMALL(IF((MONTH(Список!$C$2:$C$11)&lt;=MONTH($B$3))*(MONTH(Список!$C$2:$C$11)&gt;=MONTH(A$3)),ROW(Список!$B$2:$B$11)-1,""),ROW(A4)),2),"")</f>
        <v/>
      </c>
      <c r="G11" s="13" t="str">
        <f t="shared" ref="G11:G12" ca="1" si="0">IFERROR(YEAR(TODAY())-YEAR(F11),"")</f>
        <v/>
      </c>
      <c r="I11" t="str">
        <f>IFERROR(INDEX(Список!$B$2:$C$11,_xlfn.AGGREGATE(15,6,(ROW(Список!$B$2:$B$11)-1)/(MONTH(Список!$C$2:$C$11)&lt;=MONTH($B$3))/(MONTH(Список!$C$2:$C$11)&gt;=MONTH(A$3)),ROW(A4)),1),"")</f>
        <v/>
      </c>
      <c r="J11" s="8" t="str">
        <f>IFERROR(INDEX(Список!$B$2:$C$11,_xlfn.AGGREGATE(15,6,(ROW(Список!$B$2:$B$11)-1)/(MONTH(Список!$C$2:$C$11)&lt;=MONTH($B$3))/(MONTH(Список!$C$2:$C$11)&gt;=MONTH(A$3)),ROW(A4)),2),"")</f>
        <v/>
      </c>
    </row>
    <row r="12" spans="1:10" x14ac:dyDescent="0.25">
      <c r="D12" s="10" t="str">
        <f>IF(E12&lt;&gt;"",COUNTA($E$8:E12),"")</f>
        <v/>
      </c>
      <c r="E12" s="11" t="str">
        <f t="array" ref="E12">IFERROR(INDEX(Список!$B$2:$C$11,SMALL(IF((MONTH(Список!$C$2:$C$11)&lt;=MONTH($B$3))*(MONTH(Список!$C$2:$C$11)&gt;=MONTH(A$3)),ROW(Список!$B$2:$B$11)-1,""),ROW(A5)),1),"")</f>
        <v/>
      </c>
      <c r="F12" s="12" t="str">
        <f t="array" ref="F12">IFERROR(INDEX(Список!$B$2:$C$11,SMALL(IF((MONTH(Список!$C$2:$C$11)&lt;=MONTH($B$3))*(MONTH(Список!$C$2:$C$11)&gt;=MONTH(A$3)),ROW(Список!$B$2:$B$11)-1,""),ROW(A5)),2),"")</f>
        <v/>
      </c>
      <c r="G12" s="13" t="str">
        <f t="shared" ca="1" si="0"/>
        <v/>
      </c>
      <c r="I12" t="str">
        <f>IFERROR(INDEX(Список!$B$2:$C$11,_xlfn.AGGREGATE(15,6,(ROW(Список!$B$2:$B$11)-1)/(MONTH(Список!$C$2:$C$11)&lt;=MONTH($B$3))/(MONTH(Список!$C$2:$C$11)&gt;=MONTH(A$3)),ROW(A5)),1),"")</f>
        <v/>
      </c>
      <c r="J12" s="8" t="str">
        <f>IFERROR(INDEX(Список!$B$2:$C$11,_xlfn.AGGREGATE(15,6,(ROW(Список!$B$2:$B$11)-1)/(MONTH(Список!$C$2:$C$11)&lt;=MONTH($B$3))/(MONTH(Список!$C$2:$C$11)&gt;=MONTH(A$3)),ROW(A5)),2),"")</f>
        <v/>
      </c>
    </row>
    <row r="13" spans="1:10" x14ac:dyDescent="0.25">
      <c r="D13" s="10" t="str">
        <f>IF(E13&lt;&gt;"",COUNTA($E$8:E13),"")</f>
        <v/>
      </c>
      <c r="E13" s="11" t="str">
        <f t="array" ref="E13">IFERROR(INDEX(Список!$B$2:$C$11,SMALL(IF((MONTH(Список!$C$2:$C$11)&lt;=MONTH($B$3))*(MONTH(Список!$C$2:$C$11)&gt;=MONTH(A$3)),ROW(Список!$B$2:$B$11)-1,""),ROW(A6)),1),"")</f>
        <v/>
      </c>
      <c r="F13" s="12" t="str">
        <f t="array" ref="F13">IFERROR(INDEX(Список!$B$2:$C$11,SMALL(IF((MONTH(Список!$C$2:$C$11)&lt;=MONTH($B$3))*(MONTH(Список!$C$2:$C$11)&gt;=MONTH(A$3)),ROW(Список!$B$2:$B$11)-1,""),ROW(A6)),2),"")</f>
        <v/>
      </c>
      <c r="G13" s="13" t="str">
        <f ca="1">IFERROR(YEAR(TODAY())-YEAR(F13),"")</f>
        <v/>
      </c>
      <c r="I13" t="str">
        <f>IFERROR(INDEX(Список!$B$2:$C$11,_xlfn.AGGREGATE(15,6,(ROW(Список!$B$2:$B$11)-1)/(MONTH(Список!$C$2:$C$11)&lt;=MONTH($B$3))/(MONTH(Список!$C$2:$C$11)&gt;=MONTH(A$3)),ROW(A6)),1),"")</f>
        <v/>
      </c>
      <c r="J13" s="8" t="str">
        <f>IFERROR(INDEX(Список!$B$2:$C$11,_xlfn.AGGREGATE(15,6,(ROW(Список!$B$2:$B$11)-1)/(MONTH(Список!$C$2:$C$11)&lt;=MONTH($B$3))/(MONTH(Список!$C$2:$C$11)&gt;=MONTH(A$3)),ROW(A6)),2),"")</f>
        <v/>
      </c>
    </row>
  </sheetData>
  <mergeCells count="2">
    <mergeCell ref="A1:B1"/>
    <mergeCell ref="E5:H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Дни рождения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Elena</cp:lastModifiedBy>
  <cp:revision>2</cp:revision>
  <dcterms:created xsi:type="dcterms:W3CDTF">2020-11-04T13:26:00Z</dcterms:created>
  <dcterms:modified xsi:type="dcterms:W3CDTF">2020-11-04T19:23:37Z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