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definedNames>
    <definedName name="_xlnm._FilterDatabase" localSheetId="0" hidden="1">Лист1!$A$1:$Z$13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2" i="1"/>
  <c r="J3" i="1"/>
  <c r="J4" i="1"/>
  <c r="J5" i="1"/>
  <c r="J6" i="1"/>
  <c r="J8" i="1"/>
  <c r="J9" i="1"/>
  <c r="J10" i="1"/>
  <c r="J11" i="1"/>
  <c r="J12" i="1" l="1"/>
  <c r="J13" i="1"/>
</calcChain>
</file>

<file path=xl/sharedStrings.xml><?xml version="1.0" encoding="utf-8"?>
<sst xmlns="http://schemas.openxmlformats.org/spreadsheetml/2006/main" count="62" uniqueCount="55">
  <si>
    <t>График работы</t>
  </si>
  <si>
    <t>Табельный номер</t>
  </si>
  <si>
    <t>Фамилия Имя Отчество работника</t>
  </si>
  <si>
    <t>Должность</t>
  </si>
  <si>
    <t>Подразделение</t>
  </si>
  <si>
    <t>Вид отпуска</t>
  </si>
  <si>
    <t>Количество  календарных дней отпуска, причитающихся работнику ежегодно</t>
  </si>
  <si>
    <t>Дата начала запланированного отпуска</t>
  </si>
  <si>
    <t>Дата окончания запланированного  отпуска</t>
  </si>
  <si>
    <t>И 1-2</t>
  </si>
  <si>
    <t>0000000006</t>
  </si>
  <si>
    <t>Абдулин Радик Данисович</t>
  </si>
  <si>
    <t>И 9-2 / У 1-2</t>
  </si>
  <si>
    <t>0000009150</t>
  </si>
  <si>
    <t>Абдулин Сергей Салаватович</t>
  </si>
  <si>
    <t>И 10-1 / У 2-1</t>
  </si>
  <si>
    <t>0000007346</t>
  </si>
  <si>
    <t>Абзалилов Айрат Рашитович</t>
  </si>
  <si>
    <t>И 5-2</t>
  </si>
  <si>
    <t>0000008484</t>
  </si>
  <si>
    <t>Абзалтынов Максим Рафаильевич</t>
  </si>
  <si>
    <t>И 4-2</t>
  </si>
  <si>
    <t>0000001941</t>
  </si>
  <si>
    <t>Абкеримова Ольга Петровна</t>
  </si>
  <si>
    <t>И 7-2</t>
  </si>
  <si>
    <t>0000005504</t>
  </si>
  <si>
    <t>Абрамов Алексей Александрович</t>
  </si>
  <si>
    <t>И 4-1</t>
  </si>
  <si>
    <t>0000000010</t>
  </si>
  <si>
    <t>Абрамов Борис Александрович</t>
  </si>
  <si>
    <t>И 3-2</t>
  </si>
  <si>
    <t>Абрамов Геннадий Николаевич</t>
  </si>
  <si>
    <t>И 6-1</t>
  </si>
  <si>
    <t>НКЗК-00675</t>
  </si>
  <si>
    <t>Абрамов Михаил Сергеевич</t>
  </si>
  <si>
    <t>И 1-1</t>
  </si>
  <si>
    <t>0000000013</t>
  </si>
  <si>
    <t>Абрамов Роман Борисович</t>
  </si>
  <si>
    <t>И 6-2</t>
  </si>
  <si>
    <t>0000009376</t>
  </si>
  <si>
    <t>Абрамов Сергей Владимирович</t>
  </si>
  <si>
    <t>И 3-1</t>
  </si>
  <si>
    <t>0000009475</t>
  </si>
  <si>
    <t>Абрамочкин Андрей Александрович</t>
  </si>
  <si>
    <t>основной отпуск</t>
  </si>
  <si>
    <t>дополнительный ежегодный отпуск</t>
  </si>
  <si>
    <t>отпуск дополнительный (Крайний север)</t>
  </si>
  <si>
    <t>отпуск дополнительный (приравненные районы)</t>
  </si>
  <si>
    <t>отпуск за вредность</t>
  </si>
  <si>
    <t>отпуск за ненормированный рабочий день</t>
  </si>
  <si>
    <t>отпуск за ДПД</t>
  </si>
  <si>
    <t>Количество запланированных  календарных дней отпуска,</t>
  </si>
  <si>
    <t>праздники</t>
  </si>
  <si>
    <t>только выходные</t>
  </si>
  <si>
    <t>только 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</si>
</sst>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49" fontId="6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14" fontId="5" fillId="0" borderId="2" xfId="0" applyNumberFormat="1" applyFont="1" applyBorder="1"/>
    <xf numFmtId="0" fontId="2" fillId="0" borderId="1" xfId="1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D2" workbookViewId="0">
      <selection activeCell="K16" sqref="K16"/>
    </sheetView>
  </sheetViews>
  <sheetFormatPr defaultRowHeight="14.5" x14ac:dyDescent="0.35"/>
  <cols>
    <col min="1" max="1" width="15.36328125" hidden="1" customWidth="1"/>
    <col min="2" max="2" width="13.08984375" customWidth="1"/>
    <col min="3" max="3" width="16.08984375" customWidth="1"/>
    <col min="4" max="4" width="13.7265625" customWidth="1"/>
    <col min="5" max="5" width="18.36328125" customWidth="1"/>
    <col min="6" max="6" width="11.453125" customWidth="1"/>
    <col min="7" max="7" width="18.81640625" style="17" customWidth="1"/>
    <col min="8" max="8" width="14.6328125" customWidth="1"/>
    <col min="9" max="9" width="14.81640625" customWidth="1"/>
    <col min="10" max="10" width="19.90625" style="15" customWidth="1"/>
    <col min="11" max="24" width="8.7265625" customWidth="1"/>
    <col min="25" max="25" width="42.7265625" customWidth="1"/>
    <col min="26" max="26" width="11.6328125" customWidth="1"/>
  </cols>
  <sheetData>
    <row r="1" spans="1:26" ht="97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5" t="s">
        <v>6</v>
      </c>
      <c r="H1" s="3" t="s">
        <v>7</v>
      </c>
      <c r="I1" s="3" t="s">
        <v>8</v>
      </c>
      <c r="J1" s="13" t="s">
        <v>51</v>
      </c>
      <c r="Y1" s="8" t="s">
        <v>5</v>
      </c>
      <c r="Z1" s="10" t="s">
        <v>52</v>
      </c>
    </row>
    <row r="2" spans="1:26" ht="20" x14ac:dyDescent="0.35">
      <c r="A2" s="6" t="s">
        <v>9</v>
      </c>
      <c r="B2" s="6" t="s">
        <v>10</v>
      </c>
      <c r="C2" s="6" t="s">
        <v>11</v>
      </c>
      <c r="D2" s="6"/>
      <c r="E2" s="6"/>
      <c r="F2" s="7" t="s">
        <v>44</v>
      </c>
      <c r="G2" s="16">
        <v>44</v>
      </c>
      <c r="H2" s="11">
        <v>44197</v>
      </c>
      <c r="I2" s="11">
        <v>44206</v>
      </c>
      <c r="J2" s="14">
        <f t="shared" ref="J2:J13" si="0">NETWORKDAYS.INTL(H2,I2,"0000000",Z$2:Z$13)</f>
        <v>2</v>
      </c>
      <c r="Y2" s="9" t="s">
        <v>44</v>
      </c>
      <c r="Z2" s="12">
        <v>44197</v>
      </c>
    </row>
    <row r="3" spans="1:26" ht="20" x14ac:dyDescent="0.35">
      <c r="A3" s="6" t="s">
        <v>12</v>
      </c>
      <c r="B3" s="6" t="s">
        <v>13</v>
      </c>
      <c r="C3" s="6" t="s">
        <v>14</v>
      </c>
      <c r="D3" s="6"/>
      <c r="E3" s="6"/>
      <c r="F3" s="7" t="s">
        <v>44</v>
      </c>
      <c r="G3" s="16">
        <v>44</v>
      </c>
      <c r="H3" s="11">
        <v>44197</v>
      </c>
      <c r="I3" s="11">
        <v>44207</v>
      </c>
      <c r="J3" s="14">
        <f t="shared" si="0"/>
        <v>3</v>
      </c>
      <c r="Y3" s="9" t="s">
        <v>45</v>
      </c>
      <c r="Z3" s="12">
        <v>44198</v>
      </c>
    </row>
    <row r="4" spans="1:26" ht="20" x14ac:dyDescent="0.35">
      <c r="A4" s="6" t="s">
        <v>15</v>
      </c>
      <c r="B4" s="6" t="s">
        <v>16</v>
      </c>
      <c r="C4" s="6" t="s">
        <v>17</v>
      </c>
      <c r="D4" s="6"/>
      <c r="E4" s="6"/>
      <c r="F4" s="7"/>
      <c r="G4" s="16">
        <v>51</v>
      </c>
      <c r="H4" s="11">
        <v>44317</v>
      </c>
      <c r="I4" s="11">
        <v>44326</v>
      </c>
      <c r="J4" s="14">
        <f t="shared" si="0"/>
        <v>8</v>
      </c>
      <c r="Y4" s="9" t="s">
        <v>46</v>
      </c>
      <c r="Z4" s="12">
        <v>44199</v>
      </c>
    </row>
    <row r="5" spans="1:26" ht="20" x14ac:dyDescent="0.35">
      <c r="A5" s="6" t="s">
        <v>18</v>
      </c>
      <c r="B5" s="6" t="s">
        <v>19</v>
      </c>
      <c r="C5" s="6" t="s">
        <v>20</v>
      </c>
      <c r="D5" s="6"/>
      <c r="E5" s="6"/>
      <c r="F5" s="7"/>
      <c r="G5" s="16">
        <v>44</v>
      </c>
      <c r="H5" s="11">
        <v>44348</v>
      </c>
      <c r="I5" s="11">
        <v>44375</v>
      </c>
      <c r="J5" s="14">
        <f t="shared" si="0"/>
        <v>28</v>
      </c>
      <c r="Y5" s="9" t="s">
        <v>47</v>
      </c>
      <c r="Z5" s="12">
        <v>44200</v>
      </c>
    </row>
    <row r="6" spans="1:26" ht="20" x14ac:dyDescent="0.35">
      <c r="A6" s="6" t="s">
        <v>21</v>
      </c>
      <c r="B6" s="6" t="s">
        <v>22</v>
      </c>
      <c r="C6" s="6" t="s">
        <v>23</v>
      </c>
      <c r="D6" s="6"/>
      <c r="E6" s="6"/>
      <c r="F6" s="7"/>
      <c r="G6" s="16">
        <v>44</v>
      </c>
      <c r="H6" s="11">
        <v>44378</v>
      </c>
      <c r="I6" s="11">
        <v>44408</v>
      </c>
      <c r="J6" s="14">
        <f t="shared" si="0"/>
        <v>31</v>
      </c>
      <c r="Y6" s="9" t="s">
        <v>48</v>
      </c>
      <c r="Z6" s="12">
        <v>44201</v>
      </c>
    </row>
    <row r="7" spans="1:26" ht="20" x14ac:dyDescent="0.35">
      <c r="A7" s="6" t="s">
        <v>24</v>
      </c>
      <c r="B7" s="6" t="s">
        <v>25</v>
      </c>
      <c r="C7" s="6" t="s">
        <v>26</v>
      </c>
      <c r="D7" s="6"/>
      <c r="E7" s="6"/>
      <c r="F7" s="7"/>
      <c r="G7" s="16">
        <v>44</v>
      </c>
      <c r="H7" s="11">
        <v>44219</v>
      </c>
      <c r="I7" s="11">
        <v>44220</v>
      </c>
      <c r="J7" s="14">
        <f t="shared" si="0"/>
        <v>2</v>
      </c>
      <c r="K7" t="s">
        <v>53</v>
      </c>
      <c r="Y7" s="9" t="s">
        <v>49</v>
      </c>
      <c r="Z7" s="12">
        <v>44202</v>
      </c>
    </row>
    <row r="8" spans="1:26" ht="20" x14ac:dyDescent="0.35">
      <c r="A8" s="6" t="s">
        <v>27</v>
      </c>
      <c r="B8" s="6" t="s">
        <v>28</v>
      </c>
      <c r="C8" s="6" t="s">
        <v>29</v>
      </c>
      <c r="D8" s="6"/>
      <c r="E8" s="6"/>
      <c r="F8" s="7"/>
      <c r="G8" s="16">
        <v>51</v>
      </c>
      <c r="H8" s="11">
        <v>44197</v>
      </c>
      <c r="I8" s="11">
        <v>44206</v>
      </c>
      <c r="J8" s="14">
        <f t="shared" si="0"/>
        <v>2</v>
      </c>
      <c r="Y8" s="9" t="s">
        <v>50</v>
      </c>
      <c r="Z8" s="12">
        <v>44203</v>
      </c>
    </row>
    <row r="9" spans="1:26" ht="20" x14ac:dyDescent="0.35">
      <c r="A9" s="6" t="s">
        <v>30</v>
      </c>
      <c r="B9" s="6">
        <v>5747</v>
      </c>
      <c r="C9" s="6" t="s">
        <v>31</v>
      </c>
      <c r="D9" s="6"/>
      <c r="E9" s="6"/>
      <c r="F9" s="7"/>
      <c r="G9" s="16">
        <v>51</v>
      </c>
      <c r="H9" s="11">
        <v>44228</v>
      </c>
      <c r="I9" s="11">
        <v>44232</v>
      </c>
      <c r="J9" s="14">
        <f t="shared" si="0"/>
        <v>5</v>
      </c>
      <c r="K9" t="s">
        <v>54</v>
      </c>
      <c r="Z9" s="12">
        <v>44204</v>
      </c>
    </row>
    <row r="10" spans="1:26" ht="20" x14ac:dyDescent="0.35">
      <c r="A10" s="6" t="s">
        <v>32</v>
      </c>
      <c r="B10" s="6" t="s">
        <v>33</v>
      </c>
      <c r="C10" s="6" t="s">
        <v>34</v>
      </c>
      <c r="D10" s="6"/>
      <c r="E10" s="6"/>
      <c r="F10" s="7"/>
      <c r="G10" s="16">
        <v>51</v>
      </c>
      <c r="H10" s="11">
        <v>44245</v>
      </c>
      <c r="I10" s="11">
        <v>44246</v>
      </c>
      <c r="J10" s="14">
        <f t="shared" si="0"/>
        <v>2</v>
      </c>
      <c r="K10" t="s">
        <v>54</v>
      </c>
      <c r="Z10" s="12">
        <v>44250</v>
      </c>
    </row>
    <row r="11" spans="1:26" ht="20" x14ac:dyDescent="0.35">
      <c r="A11" s="6" t="s">
        <v>35</v>
      </c>
      <c r="B11" s="6" t="s">
        <v>36</v>
      </c>
      <c r="C11" s="6" t="s">
        <v>37</v>
      </c>
      <c r="D11" s="6"/>
      <c r="E11" s="6"/>
      <c r="F11" s="7"/>
      <c r="G11" s="16">
        <v>44</v>
      </c>
      <c r="H11" s="11">
        <v>44242</v>
      </c>
      <c r="I11" s="11">
        <v>44245</v>
      </c>
      <c r="J11" s="14">
        <f t="shared" si="0"/>
        <v>4</v>
      </c>
      <c r="K11" t="s">
        <v>54</v>
      </c>
      <c r="Z11" s="12">
        <v>44263</v>
      </c>
    </row>
    <row r="12" spans="1:26" ht="20" x14ac:dyDescent="0.35">
      <c r="A12" s="6" t="s">
        <v>38</v>
      </c>
      <c r="B12" s="6" t="s">
        <v>39</v>
      </c>
      <c r="C12" s="6" t="s">
        <v>40</v>
      </c>
      <c r="D12" s="6"/>
      <c r="E12" s="6"/>
      <c r="F12" s="7"/>
      <c r="G12" s="16">
        <v>44</v>
      </c>
      <c r="H12" s="11">
        <v>44262</v>
      </c>
      <c r="I12" s="11">
        <v>44262</v>
      </c>
      <c r="J12" s="14">
        <f t="shared" si="0"/>
        <v>1</v>
      </c>
      <c r="K12" t="s">
        <v>53</v>
      </c>
      <c r="Z12" s="12">
        <v>44317</v>
      </c>
    </row>
    <row r="13" spans="1:26" ht="20" x14ac:dyDescent="0.35">
      <c r="A13" s="6" t="s">
        <v>41</v>
      </c>
      <c r="B13" s="6" t="s">
        <v>42</v>
      </c>
      <c r="C13" s="6" t="s">
        <v>43</v>
      </c>
      <c r="D13" s="6"/>
      <c r="E13" s="6"/>
      <c r="F13" s="7"/>
      <c r="G13" s="16">
        <v>51</v>
      </c>
      <c r="H13" s="11">
        <v>44258</v>
      </c>
      <c r="I13" s="11">
        <v>44258</v>
      </c>
      <c r="J13" s="14">
        <f t="shared" si="0"/>
        <v>1</v>
      </c>
      <c r="K13" t="s">
        <v>54</v>
      </c>
      <c r="Z13" s="12">
        <v>44325</v>
      </c>
    </row>
  </sheetData>
  <autoFilter ref="A1:Z13"/>
  <conditionalFormatting sqref="H2:I13">
    <cfRule type="expression" priority="23">
      <formula>OR(WEEKDAY(H2)=1,WEEKDAY(H2)=7)</formula>
    </cfRule>
  </conditionalFormatting>
  <conditionalFormatting sqref="H2:I2">
    <cfRule type="expression" priority="22">
      <formula>OR(WEEKDAY(H2)=1,WEEKDAY(H2)=7)</formula>
    </cfRule>
  </conditionalFormatting>
  <dataValidations count="1">
    <dataValidation type="list" allowBlank="1" showInputMessage="1" showErrorMessage="1" sqref="F2:F13">
      <formula1>$Y$2:$Y$8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2020-11-17T02:39:34Z</dcterms:modified>
</cp:coreProperties>
</file>