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/>
  <bookViews>
    <workbookView xWindow="-120" yWindow="-120" windowWidth="21840" windowHeight="137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3" i="1" s="1"/>
  <c r="F2" i="1" s="1"/>
  <c r="I2" i="1" s="1"/>
  <c r="G4" i="1"/>
  <c r="G3" i="1" s="1"/>
  <c r="G2" i="1" s="1"/>
  <c r="J2" i="1" s="1"/>
  <c r="F7" i="1"/>
  <c r="F6" i="1" s="1"/>
  <c r="F5" i="1" s="1"/>
  <c r="G7" i="1"/>
  <c r="G6" i="1" s="1"/>
  <c r="G5" i="1" s="1"/>
  <c r="F10" i="1"/>
  <c r="F9" i="1" s="1"/>
  <c r="F8" i="1" s="1"/>
  <c r="G10" i="1"/>
  <c r="G9" i="1" s="1"/>
  <c r="G8" i="1" s="1"/>
  <c r="F13" i="1"/>
  <c r="F12" i="1" s="1"/>
  <c r="F11" i="1" s="1"/>
  <c r="G13" i="1"/>
  <c r="G12" i="1" s="1"/>
  <c r="G11" i="1" s="1"/>
</calcChain>
</file>

<file path=xl/sharedStrings.xml><?xml version="1.0" encoding="utf-8"?>
<sst xmlns="http://schemas.openxmlformats.org/spreadsheetml/2006/main" count="48" uniqueCount="28">
  <si>
    <t>Anntena type</t>
  </si>
  <si>
    <t>Height (m)</t>
  </si>
  <si>
    <t>Azimuth</t>
  </si>
  <si>
    <t>AL4102</t>
  </si>
  <si>
    <t>AL4102A</t>
  </si>
  <si>
    <t>ADU451503</t>
  </si>
  <si>
    <t>AL4102B</t>
  </si>
  <si>
    <t>AL4102C</t>
  </si>
  <si>
    <t>AL5400</t>
  </si>
  <si>
    <t>AL5400A</t>
  </si>
  <si>
    <t>LDX-6516DS-VTM/ADU451503</t>
  </si>
  <si>
    <t>90/190</t>
  </si>
  <si>
    <t>AL5400B</t>
  </si>
  <si>
    <t>245/250</t>
  </si>
  <si>
    <t>AL5400C</t>
  </si>
  <si>
    <t>320/310</t>
  </si>
  <si>
    <t>AL5727</t>
  </si>
  <si>
    <t>AL5727A</t>
  </si>
  <si>
    <t>AL5727B</t>
  </si>
  <si>
    <t>AL5727C</t>
  </si>
  <si>
    <t>AL8309</t>
  </si>
  <si>
    <t>AL8309A</t>
  </si>
  <si>
    <t>AL8309B</t>
  </si>
  <si>
    <t>AL8309C</t>
  </si>
  <si>
    <t>Site_name</t>
  </si>
  <si>
    <t>Cell_name</t>
  </si>
  <si>
    <t>Cell_names</t>
  </si>
  <si>
    <t>Azimuths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</si>
</sst>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">
    <xf numFmtId="0" fontId="0" fillId="0" borderId="0" xfId="0"/>
    <xf numFmtId="3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</cellXfs>
  <cellStyles count="3">
    <cellStyle name="Normal 10 3" xfId="2"/>
    <cellStyle name="Normal 28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I2" sqref="I2"/>
    </sheetView>
  </sheetViews>
  <sheetFormatPr defaultRowHeight="15" x14ac:dyDescent="0.25"/>
  <cols>
    <col min="3" max="3" width="27.28515625" bestFit="1" customWidth="1"/>
    <col min="4" max="4" width="6.140625" bestFit="1" customWidth="1"/>
    <col min="5" max="5" width="7.85546875" bestFit="1" customWidth="1"/>
    <col min="6" max="6" width="26.42578125" customWidth="1"/>
    <col min="7" max="7" width="26.42578125" style="2" customWidth="1"/>
    <col min="9" max="9" width="24.5703125" style="2" bestFit="1" customWidth="1"/>
    <col min="10" max="10" width="10.140625" bestFit="1" customWidth="1"/>
  </cols>
  <sheetData>
    <row r="1" spans="1:10" ht="24.75" thickBot="1" x14ac:dyDescent="0.3">
      <c r="A1" s="4" t="s">
        <v>24</v>
      </c>
      <c r="B1" s="5" t="s">
        <v>25</v>
      </c>
      <c r="C1" s="3" t="s">
        <v>0</v>
      </c>
      <c r="D1" s="3" t="s">
        <v>1</v>
      </c>
      <c r="E1" s="3" t="s">
        <v>2</v>
      </c>
      <c r="H1" s="4" t="s">
        <v>24</v>
      </c>
      <c r="I1" s="5" t="s">
        <v>26</v>
      </c>
      <c r="J1" s="3" t="s">
        <v>27</v>
      </c>
    </row>
    <row r="2" spans="1:10" x14ac:dyDescent="0.25">
      <c r="A2" s="6" t="s">
        <v>3</v>
      </c>
      <c r="B2" s="6" t="s">
        <v>4</v>
      </c>
      <c r="C2" s="6" t="s">
        <v>5</v>
      </c>
      <c r="D2" s="6">
        <v>20</v>
      </c>
      <c r="E2" s="6">
        <v>45</v>
      </c>
      <c r="F2" s="7" t="str">
        <f>B2&amp;IFERROR(","&amp;VLOOKUP(A2,A3:F$17000,6,),"")</f>
        <v>AL4102A,AL4102B,AL4102C</v>
      </c>
      <c r="G2" s="7" t="str">
        <f>E2&amp;IFERROR(" "&amp;VLOOKUP(A2,A3:G$17000,7,),"")</f>
        <v>45 135 260</v>
      </c>
      <c r="H2" t="s">
        <v>3</v>
      </c>
      <c r="I2" s="2" t="str">
        <f>VLOOKUP(H2,A:F,6,)</f>
        <v>AL4102A,AL4102B,AL4102C</v>
      </c>
      <c r="J2" s="1" t="str">
        <f>VLOOKUP(H2,A:G,7,)</f>
        <v>45 135 260</v>
      </c>
    </row>
    <row r="3" spans="1:10" x14ac:dyDescent="0.25">
      <c r="A3" s="6" t="s">
        <v>3</v>
      </c>
      <c r="B3" s="6" t="s">
        <v>6</v>
      </c>
      <c r="C3" s="6" t="s">
        <v>5</v>
      </c>
      <c r="D3" s="6">
        <v>20</v>
      </c>
      <c r="E3" s="6">
        <v>135</v>
      </c>
      <c r="F3" s="7" t="str">
        <f>B3&amp;IFERROR(","&amp;VLOOKUP(A3,A4:F$17000,6,),"")</f>
        <v>AL4102B,AL4102C</v>
      </c>
      <c r="G3" s="7" t="str">
        <f>E3&amp;IFERROR(" "&amp;VLOOKUP(A3,A4:G$17000,7,),"")</f>
        <v>135 260</v>
      </c>
    </row>
    <row r="4" spans="1:10" x14ac:dyDescent="0.25">
      <c r="A4" s="6" t="s">
        <v>3</v>
      </c>
      <c r="B4" s="6" t="s">
        <v>7</v>
      </c>
      <c r="C4" s="6" t="s">
        <v>5</v>
      </c>
      <c r="D4" s="6">
        <v>20</v>
      </c>
      <c r="E4" s="6">
        <v>260</v>
      </c>
      <c r="F4" s="7" t="str">
        <f>B4&amp;IFERROR(","&amp;VLOOKUP(A4,A5:F$17000,6,),"")</f>
        <v>AL4102C</v>
      </c>
      <c r="G4" s="7" t="str">
        <f>E4&amp;IFERROR(" "&amp;VLOOKUP(A4,A5:G$17000,7,),"")</f>
        <v>260</v>
      </c>
    </row>
    <row r="5" spans="1:10" x14ac:dyDescent="0.25">
      <c r="A5" s="6" t="s">
        <v>8</v>
      </c>
      <c r="B5" s="6" t="s">
        <v>9</v>
      </c>
      <c r="C5" s="6" t="s">
        <v>10</v>
      </c>
      <c r="D5" s="6">
        <v>21</v>
      </c>
      <c r="E5" s="6" t="s">
        <v>11</v>
      </c>
      <c r="F5" s="7" t="str">
        <f>B5&amp;IFERROR(","&amp;VLOOKUP(A5,A6:F$17000,6,),"")</f>
        <v>AL5400A,AL5400B,AL5400C</v>
      </c>
      <c r="G5" s="7" t="str">
        <f>E5&amp;IFERROR(" "&amp;VLOOKUP(A5,A6:G$17000,7,),"")</f>
        <v>90/190 245/250 320/310</v>
      </c>
    </row>
    <row r="6" spans="1:10" x14ac:dyDescent="0.25">
      <c r="A6" s="6" t="s">
        <v>8</v>
      </c>
      <c r="B6" s="6" t="s">
        <v>12</v>
      </c>
      <c r="C6" s="6" t="s">
        <v>10</v>
      </c>
      <c r="D6" s="6">
        <v>21</v>
      </c>
      <c r="E6" s="6" t="s">
        <v>13</v>
      </c>
      <c r="F6" s="7" t="str">
        <f>B6&amp;IFERROR(","&amp;VLOOKUP(A6,A7:F$17000,6,),"")</f>
        <v>AL5400B,AL5400C</v>
      </c>
      <c r="G6" s="7" t="str">
        <f>E6&amp;IFERROR(" "&amp;VLOOKUP(A6,A7:G$17000,7,),"")</f>
        <v>245/250 320/310</v>
      </c>
    </row>
    <row r="7" spans="1:10" x14ac:dyDescent="0.25">
      <c r="A7" s="6" t="s">
        <v>8</v>
      </c>
      <c r="B7" s="6" t="s">
        <v>14</v>
      </c>
      <c r="C7" s="6" t="s">
        <v>10</v>
      </c>
      <c r="D7" s="6">
        <v>21</v>
      </c>
      <c r="E7" s="6" t="s">
        <v>15</v>
      </c>
      <c r="F7" s="7" t="str">
        <f>B7&amp;IFERROR(","&amp;VLOOKUP(A7,A8:F$17000,6,),"")</f>
        <v>AL5400C</v>
      </c>
      <c r="G7" s="7" t="str">
        <f>E7&amp;IFERROR(" "&amp;VLOOKUP(A7,A8:G$17000,7,),"")</f>
        <v>320/310</v>
      </c>
    </row>
    <row r="8" spans="1:10" x14ac:dyDescent="0.25">
      <c r="A8" s="6" t="s">
        <v>16</v>
      </c>
      <c r="B8" s="6" t="s">
        <v>17</v>
      </c>
      <c r="C8" s="6" t="s">
        <v>5</v>
      </c>
      <c r="D8" s="6">
        <v>18</v>
      </c>
      <c r="E8" s="6">
        <v>75</v>
      </c>
      <c r="F8" s="7" t="str">
        <f>B8&amp;IFERROR(","&amp;VLOOKUP(A8,A9:F$17000,6,),"")</f>
        <v>AL5727A,AL5727B,AL5727C</v>
      </c>
      <c r="G8" s="7" t="str">
        <f>E8&amp;IFERROR(" "&amp;VLOOKUP(A8,A9:G$17000,7,),"")</f>
        <v>75 265 335</v>
      </c>
    </row>
    <row r="9" spans="1:10" x14ac:dyDescent="0.25">
      <c r="A9" s="6" t="s">
        <v>16</v>
      </c>
      <c r="B9" s="6" t="s">
        <v>18</v>
      </c>
      <c r="C9" s="6" t="s">
        <v>5</v>
      </c>
      <c r="D9" s="6">
        <v>18</v>
      </c>
      <c r="E9" s="6">
        <v>265</v>
      </c>
      <c r="F9" s="7" t="str">
        <f>B9&amp;IFERROR(","&amp;VLOOKUP(A9,A10:F$17000,6,),"")</f>
        <v>AL5727B,AL5727C</v>
      </c>
      <c r="G9" s="7" t="str">
        <f>E9&amp;IFERROR(" "&amp;VLOOKUP(A9,A10:G$17000,7,),"")</f>
        <v>265 335</v>
      </c>
    </row>
    <row r="10" spans="1:10" x14ac:dyDescent="0.25">
      <c r="A10" s="6" t="s">
        <v>16</v>
      </c>
      <c r="B10" s="6" t="s">
        <v>19</v>
      </c>
      <c r="C10" s="6" t="s">
        <v>5</v>
      </c>
      <c r="D10" s="6">
        <v>18</v>
      </c>
      <c r="E10" s="6">
        <v>335</v>
      </c>
      <c r="F10" s="7" t="str">
        <f>B10&amp;IFERROR(","&amp;VLOOKUP(A10,A11:F$17000,6,),"")</f>
        <v>AL5727C</v>
      </c>
      <c r="G10" s="7" t="str">
        <f>E10&amp;IFERROR(" "&amp;VLOOKUP(A10,A11:G$17000,7,),"")</f>
        <v>335</v>
      </c>
    </row>
    <row r="11" spans="1:10" x14ac:dyDescent="0.25">
      <c r="A11" s="6" t="s">
        <v>20</v>
      </c>
      <c r="B11" s="6" t="s">
        <v>21</v>
      </c>
      <c r="C11" s="6" t="s">
        <v>5</v>
      </c>
      <c r="D11" s="6">
        <v>15</v>
      </c>
      <c r="E11" s="6">
        <v>135</v>
      </c>
      <c r="F11" s="7" t="str">
        <f>B11&amp;IFERROR(","&amp;VLOOKUP(A11,A12:F$17000,6,),"")</f>
        <v>AL8309A,AL8309B,AL8309C</v>
      </c>
      <c r="G11" s="7" t="str">
        <f>E11&amp;IFERROR(" "&amp;VLOOKUP(A11,A12:G$17000,7,),"")</f>
        <v>135 195 350</v>
      </c>
    </row>
    <row r="12" spans="1:10" x14ac:dyDescent="0.25">
      <c r="A12" s="6" t="s">
        <v>20</v>
      </c>
      <c r="B12" s="6" t="s">
        <v>22</v>
      </c>
      <c r="C12" s="6" t="s">
        <v>5</v>
      </c>
      <c r="D12" s="6">
        <v>15</v>
      </c>
      <c r="E12" s="6">
        <v>195</v>
      </c>
      <c r="F12" s="7" t="str">
        <f>B12&amp;IFERROR(","&amp;VLOOKUP(A12,A13:F$17000,6,),"")</f>
        <v>AL8309B,AL8309C</v>
      </c>
      <c r="G12" s="7" t="str">
        <f>E12&amp;IFERROR(" "&amp;VLOOKUP(A12,A13:G$17000,7,),"")</f>
        <v>195 350</v>
      </c>
    </row>
    <row r="13" spans="1:10" x14ac:dyDescent="0.25">
      <c r="A13" s="6" t="s">
        <v>20</v>
      </c>
      <c r="B13" s="6" t="s">
        <v>23</v>
      </c>
      <c r="C13" s="6" t="s">
        <v>5</v>
      </c>
      <c r="D13" s="6">
        <v>15</v>
      </c>
      <c r="E13" s="6">
        <v>350</v>
      </c>
      <c r="F13" s="7" t="str">
        <f>B13&amp;IFERROR(","&amp;VLOOKUP(A13,A14:F$17000,6,),"")</f>
        <v>AL8309C</v>
      </c>
      <c r="G13" s="7" t="str">
        <f>E13&amp;IFERROR(" "&amp;VLOOKUP(A13,A14:G$17000,7,),"")</f>
        <v>350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2020-11-23T05:45:35Z</dcterms:created>
  <dcterms:modified xsi:type="dcterms:W3CDTF">2020-11-23T07:34:31Z</dcterms:modified>
</cp:coreProperties>
</file>