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зное по работе\Разработка прграммы по 302 приказу\"/>
    </mc:Choice>
  </mc:AlternateContent>
  <bookViews>
    <workbookView xWindow="0" yWindow="0" windowWidth="15705" windowHeight="9165" tabRatio="584" activeTab="1"/>
  </bookViews>
  <sheets>
    <sheet name="Лист1" sheetId="5" r:id="rId1"/>
    <sheet name="Лист2" sheetId="8" r:id="rId2"/>
  </sheets>
  <definedNames>
    <definedName name="ИсхСписок">OFFSET(Лист2!$B$2,,,COUNTA(Лист2!$B$2:$B$10))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8" l="1" a="1"/>
  <c r="J2" i="8" s="1"/>
  <c r="J3" i="8" s="1" a="1"/>
  <c r="J3" i="8" s="1"/>
  <c r="J4" i="8" l="1" a="1"/>
  <c r="J4" i="8" s="1"/>
  <c r="J5" i="8" s="1" a="1"/>
  <c r="J5" i="8" s="1"/>
  <c r="B8" i="8"/>
  <c r="C8" i="8"/>
  <c r="D8" i="8"/>
  <c r="E8" i="8"/>
  <c r="F8" i="8"/>
  <c r="G8" i="8"/>
  <c r="H8" i="8"/>
  <c r="B9" i="8"/>
  <c r="C9" i="8"/>
  <c r="D9" i="8"/>
  <c r="E9" i="8"/>
  <c r="F9" i="8"/>
  <c r="G9" i="8"/>
  <c r="H9" i="8"/>
  <c r="B10" i="8"/>
  <c r="C10" i="8"/>
  <c r="D10" i="8"/>
  <c r="E10" i="8"/>
  <c r="F10" i="8"/>
  <c r="G10" i="8"/>
  <c r="H10" i="8"/>
  <c r="H7" i="8"/>
  <c r="G7" i="8"/>
  <c r="F7" i="8"/>
  <c r="E7" i="8"/>
  <c r="D7" i="8"/>
  <c r="C7" i="8"/>
  <c r="B7" i="8"/>
  <c r="H6" i="8"/>
  <c r="G6" i="8"/>
  <c r="F6" i="8"/>
  <c r="E6" i="8"/>
  <c r="D6" i="8"/>
  <c r="C6" i="8"/>
  <c r="B6" i="8"/>
  <c r="H5" i="8"/>
  <c r="G5" i="8"/>
  <c r="F5" i="8"/>
  <c r="E5" i="8"/>
  <c r="D5" i="8"/>
  <c r="C5" i="8"/>
  <c r="B5" i="8"/>
  <c r="G4" i="8"/>
  <c r="F4" i="8"/>
  <c r="E4" i="8"/>
  <c r="D4" i="8"/>
  <c r="C4" i="8"/>
  <c r="B4" i="8"/>
  <c r="H3" i="8"/>
  <c r="G3" i="8"/>
  <c r="F3" i="8"/>
  <c r="E3" i="8"/>
  <c r="D3" i="8"/>
  <c r="C3" i="8"/>
  <c r="B3" i="8"/>
  <c r="H4" i="8"/>
  <c r="H2" i="8"/>
  <c r="G2" i="8"/>
  <c r="F2" i="8"/>
  <c r="E2" i="8"/>
  <c r="D2" i="8"/>
  <c r="C2" i="8"/>
  <c r="B2" i="8"/>
  <c r="J6" i="8" l="1" a="1"/>
  <c r="J6" i="8" s="1"/>
  <c r="O3" i="5"/>
  <c r="N3" i="5"/>
  <c r="M3" i="5"/>
  <c r="L3" i="5"/>
  <c r="K3" i="5"/>
  <c r="J3" i="5"/>
  <c r="J7" i="8" l="1" a="1"/>
  <c r="J7" i="8" s="1"/>
  <c r="J8" i="8" s="1" a="1"/>
  <c r="J8" i="8" s="1"/>
  <c r="AC7" i="5"/>
  <c r="AB8" i="5"/>
  <c r="AC8" i="5" s="1"/>
  <c r="AB9" i="5"/>
  <c r="AC9" i="5" s="1"/>
  <c r="AB10" i="5"/>
  <c r="AC10" i="5" s="1"/>
  <c r="J9" i="8" l="1" a="1"/>
  <c r="J9" i="8" s="1"/>
  <c r="J10" i="8" s="1" a="1"/>
  <c r="J10" i="8" s="1"/>
  <c r="K8" i="8"/>
  <c r="K4" i="8"/>
  <c r="K10" i="8"/>
  <c r="K7" i="8"/>
  <c r="K8" i="8" a="1"/>
  <c r="K4" i="8" a="1"/>
  <c r="K10" i="8" a="1"/>
  <c r="K7" i="8" a="1"/>
  <c r="K6" i="8"/>
  <c r="K6" i="8" a="1"/>
  <c r="K3" i="8"/>
  <c r="K3" i="8" a="1"/>
  <c r="K5" i="8"/>
  <c r="K5" i="8" a="1"/>
  <c r="K9" i="8"/>
  <c r="K9" i="8" a="1"/>
</calcChain>
</file>

<file path=xl/sharedStrings.xml><?xml version="1.0" encoding="utf-8"?>
<sst xmlns="http://schemas.openxmlformats.org/spreadsheetml/2006/main" count="687" uniqueCount="244">
  <si>
    <t>7.12</t>
  </si>
  <si>
    <t>7.13</t>
  </si>
  <si>
    <t>7.14</t>
  </si>
  <si>
    <t>7.15</t>
  </si>
  <si>
    <t>7.16</t>
  </si>
  <si>
    <t>7.17</t>
  </si>
  <si>
    <t>7.23</t>
  </si>
  <si>
    <t>1.1.1.</t>
  </si>
  <si>
    <t>1.1.2.</t>
  </si>
  <si>
    <t>1.1.3.</t>
  </si>
  <si>
    <t>1.1.4.</t>
  </si>
  <si>
    <t>1.1.4.1.</t>
  </si>
  <si>
    <t>1.1.4.2.</t>
  </si>
  <si>
    <t>1.1.4.3.</t>
  </si>
  <si>
    <t>1.1.4.3.1.</t>
  </si>
  <si>
    <t>1.1.4.3.2.</t>
  </si>
  <si>
    <t>1.1.4.3.3.</t>
  </si>
  <si>
    <t>1.1.4.4.</t>
  </si>
  <si>
    <t>1.1.4.5.</t>
  </si>
  <si>
    <t>1.1.4.6.</t>
  </si>
  <si>
    <t>1.1.4.6.1.</t>
  </si>
  <si>
    <t>1.1.4.6.2.</t>
  </si>
  <si>
    <t>1.1.4.6.3.</t>
  </si>
  <si>
    <t>1.1.4.6.4.</t>
  </si>
  <si>
    <t>1.1.4.7.</t>
  </si>
  <si>
    <t>1.1.4.8.</t>
  </si>
  <si>
    <t>1.1.4.8.1.</t>
  </si>
  <si>
    <t>1.1.4.8.2.</t>
  </si>
  <si>
    <t>1.2.1.</t>
  </si>
  <si>
    <t>1.2.3.</t>
  </si>
  <si>
    <t>1.2.4.</t>
  </si>
  <si>
    <t>1.2.4.1.</t>
  </si>
  <si>
    <t>1.2.4.2.</t>
  </si>
  <si>
    <t>1.2.5.</t>
  </si>
  <si>
    <t>1.2.6.</t>
  </si>
  <si>
    <t>1.2.7.</t>
  </si>
  <si>
    <t>1.2.7.1.</t>
  </si>
  <si>
    <t>1.2.7.2.</t>
  </si>
  <si>
    <t>1.2.8.</t>
  </si>
  <si>
    <t>1.2.8.1.</t>
  </si>
  <si>
    <t>1.2.8.2.</t>
  </si>
  <si>
    <t>1.2.9.</t>
  </si>
  <si>
    <t>1.2.10.</t>
  </si>
  <si>
    <t>1.2.11.</t>
  </si>
  <si>
    <t>1.2.12.</t>
  </si>
  <si>
    <t>1.2.13.</t>
  </si>
  <si>
    <t>1.2.14.</t>
  </si>
  <si>
    <t>1.2.14.1.</t>
  </si>
  <si>
    <t>1.2.14.2.</t>
  </si>
  <si>
    <t>1.2.15.</t>
  </si>
  <si>
    <t>1.2.16.</t>
  </si>
  <si>
    <t>1.2.17.</t>
  </si>
  <si>
    <t>1.2.18.</t>
  </si>
  <si>
    <t>1.2.19.</t>
  </si>
  <si>
    <t>1.2.20.</t>
  </si>
  <si>
    <t>1.2.20.1.</t>
  </si>
  <si>
    <t>1.2.20.2.</t>
  </si>
  <si>
    <t>1.2.20.3.</t>
  </si>
  <si>
    <t>1.2.21.</t>
  </si>
  <si>
    <t>1.2.21.1.</t>
  </si>
  <si>
    <t>1.2.21.2.</t>
  </si>
  <si>
    <t>1.2.22.</t>
  </si>
  <si>
    <t>1.2.23.</t>
  </si>
  <si>
    <t>1.2.24.</t>
  </si>
  <si>
    <t>1.2.25.</t>
  </si>
  <si>
    <t>1.2.26.</t>
  </si>
  <si>
    <t>1.2.27.</t>
  </si>
  <si>
    <t>1.2.28.</t>
  </si>
  <si>
    <t>1.2.29.</t>
  </si>
  <si>
    <t>1.2.30.</t>
  </si>
  <si>
    <t>1.2.30.1.</t>
  </si>
  <si>
    <t>1.2.30.2.</t>
  </si>
  <si>
    <t>1.2.31.</t>
  </si>
  <si>
    <t>1.2.32.</t>
  </si>
  <si>
    <t>1.2.32.1.</t>
  </si>
  <si>
    <t>1.2.32.2.</t>
  </si>
  <si>
    <t>1.2.32.3.</t>
  </si>
  <si>
    <t>1.2.32.4.</t>
  </si>
  <si>
    <t>1.2.32.5.</t>
  </si>
  <si>
    <t>1.2.33.</t>
  </si>
  <si>
    <t>1.2.33.1.</t>
  </si>
  <si>
    <t>1.2.33.2.</t>
  </si>
  <si>
    <t>1.2.34.</t>
  </si>
  <si>
    <t>1.2.35.</t>
  </si>
  <si>
    <t>1.2.36.</t>
  </si>
  <si>
    <t>1.2.37.</t>
  </si>
  <si>
    <t>1.2.38.</t>
  </si>
  <si>
    <t>1.2.39.</t>
  </si>
  <si>
    <t>1.2.40.</t>
  </si>
  <si>
    <t>1.2.41.</t>
  </si>
  <si>
    <t>1.2.42.</t>
  </si>
  <si>
    <t>1.2.43.</t>
  </si>
  <si>
    <t>1.2.44.</t>
  </si>
  <si>
    <t>1.2.45.</t>
  </si>
  <si>
    <t>1.2.45.1.</t>
  </si>
  <si>
    <t>1.2.45.2.</t>
  </si>
  <si>
    <t>1.2.45.3.</t>
  </si>
  <si>
    <t>1.2.46.</t>
  </si>
  <si>
    <t>1.2.46.1.</t>
  </si>
  <si>
    <t>1.2.46.2.</t>
  </si>
  <si>
    <t>1.2.47.</t>
  </si>
  <si>
    <t>1.2.48.</t>
  </si>
  <si>
    <t>1.2.49.</t>
  </si>
  <si>
    <t>1.2.49.1.</t>
  </si>
  <si>
    <t>1.2.49.2.</t>
  </si>
  <si>
    <t>1.2.50.</t>
  </si>
  <si>
    <t>1.2.51.</t>
  </si>
  <si>
    <t>1.2.52.1</t>
  </si>
  <si>
    <t>1.2.52.2.</t>
  </si>
  <si>
    <t>1.2.53.</t>
  </si>
  <si>
    <t>1.2.54.</t>
  </si>
  <si>
    <t>1.2.54.1.</t>
  </si>
  <si>
    <t>1.2.54.2.</t>
  </si>
  <si>
    <t>1.2.54.3.</t>
  </si>
  <si>
    <t>1.3.1.</t>
  </si>
  <si>
    <t>1.3.2.</t>
  </si>
  <si>
    <t>1.3.2.1.</t>
  </si>
  <si>
    <t>1.3.2.2.</t>
  </si>
  <si>
    <t>1.3.2.3.</t>
  </si>
  <si>
    <t>1.3.2.4.</t>
  </si>
  <si>
    <t>1.3.2.5.</t>
  </si>
  <si>
    <t>1.3.2.6.</t>
  </si>
  <si>
    <t>1.3.2.7.</t>
  </si>
  <si>
    <t>1.3.2.8.</t>
  </si>
  <si>
    <t>1.3.2.9.</t>
  </si>
  <si>
    <t>1.3.2.10.</t>
  </si>
  <si>
    <t>1.3.2.11.</t>
  </si>
  <si>
    <t>1.3.2.12.</t>
  </si>
  <si>
    <t>1.3.2.13.</t>
  </si>
  <si>
    <t>1.3.2.14.</t>
  </si>
  <si>
    <t>1.3.2.15.</t>
  </si>
  <si>
    <t>1.3.2.16.</t>
  </si>
  <si>
    <t>1.3.3.</t>
  </si>
  <si>
    <t>1.3.4.</t>
  </si>
  <si>
    <t>1.3.4.1.</t>
  </si>
  <si>
    <t>1.3.4.2.</t>
  </si>
  <si>
    <t>1.3.4.3.</t>
  </si>
  <si>
    <t>1.3.4.4.</t>
  </si>
  <si>
    <t>1.3.4.4.1.</t>
  </si>
  <si>
    <t>1.3.4.4.2.</t>
  </si>
  <si>
    <t>1.3.4.4.3.</t>
  </si>
  <si>
    <t>1.3.4.5.</t>
  </si>
  <si>
    <t>1.3.4.6.</t>
  </si>
  <si>
    <t>1.3.4.7.</t>
  </si>
  <si>
    <t>1.3.4.8.</t>
  </si>
  <si>
    <t>1.3.4.9.</t>
  </si>
  <si>
    <t>1.3.4.10.</t>
  </si>
  <si>
    <t>1.3.4.11.</t>
  </si>
  <si>
    <t>1.3.4.12.</t>
  </si>
  <si>
    <t>1.3.4.13.</t>
  </si>
  <si>
    <t>1.3.4.14.</t>
  </si>
  <si>
    <t>1.3.5.</t>
  </si>
  <si>
    <t>1.3.6.</t>
  </si>
  <si>
    <t>1.3.7.</t>
  </si>
  <si>
    <t>1.3.8.</t>
  </si>
  <si>
    <t>1.3.8.1.</t>
  </si>
  <si>
    <t>1.3.8.2.</t>
  </si>
  <si>
    <t>1.3.9.</t>
  </si>
  <si>
    <t>1.3.9.1.</t>
  </si>
  <si>
    <t>1.3.9.2.</t>
  </si>
  <si>
    <t>1.3.9.2.1.</t>
  </si>
  <si>
    <t>1.3.9.2.2.</t>
  </si>
  <si>
    <t>1.3.9.3.</t>
  </si>
  <si>
    <t>1.3.9.4.</t>
  </si>
  <si>
    <t>1.3.9.4.1.</t>
  </si>
  <si>
    <t>1.3.9.4.2.</t>
  </si>
  <si>
    <t>1.3.9.5.</t>
  </si>
  <si>
    <t>1.3.9.6.</t>
  </si>
  <si>
    <t>1.3.9.7.</t>
  </si>
  <si>
    <t>2.1.</t>
  </si>
  <si>
    <t>2.2.</t>
  </si>
  <si>
    <t>2.3.</t>
  </si>
  <si>
    <t>2.4.</t>
  </si>
  <si>
    <t>2.5.</t>
  </si>
  <si>
    <t>2.5.1.</t>
  </si>
  <si>
    <t>2.5.2.</t>
  </si>
  <si>
    <t>2.6.</t>
  </si>
  <si>
    <t>2.7.</t>
  </si>
  <si>
    <t>3.1.</t>
  </si>
  <si>
    <t>3.2.</t>
  </si>
  <si>
    <t>3.2.1.</t>
  </si>
  <si>
    <t>3.2.2.</t>
  </si>
  <si>
    <t>3.2.2.1</t>
  </si>
  <si>
    <t>3.2.2.2.</t>
  </si>
  <si>
    <t>3.2.2.3.</t>
  </si>
  <si>
    <t>3.2.2.4.</t>
  </si>
  <si>
    <t>3.2.2.5.</t>
  </si>
  <si>
    <t>3.3.</t>
  </si>
  <si>
    <t>3.4.</t>
  </si>
  <si>
    <t>3.4.1.</t>
  </si>
  <si>
    <t>3.4.2.</t>
  </si>
  <si>
    <t>3.5.</t>
  </si>
  <si>
    <t>3.6.</t>
  </si>
  <si>
    <t>3.7.</t>
  </si>
  <si>
    <t>3.8.</t>
  </si>
  <si>
    <t>3.9.</t>
  </si>
  <si>
    <t>3.10.</t>
  </si>
  <si>
    <t>3.11.</t>
  </si>
  <si>
    <t>3.12.</t>
  </si>
  <si>
    <t>4.2.</t>
  </si>
  <si>
    <t>4.3.</t>
  </si>
  <si>
    <t>4.1.</t>
  </si>
  <si>
    <t>4.4.</t>
  </si>
  <si>
    <t>4.4.1.</t>
  </si>
  <si>
    <t>4.4.2.</t>
  </si>
  <si>
    <t>4.4.3.</t>
  </si>
  <si>
    <t>1.2.52.</t>
  </si>
  <si>
    <t>Наименование работ и профессий</t>
  </si>
  <si>
    <t>1. Работы на высоте, верхолазные работы*(5), а также работы по обслуживанию подъемных сооружений, включая:</t>
  </si>
  <si>
    <t>1.1. Работы в качестве крановщика (машиниста крана)</t>
  </si>
  <si>
    <t>1.2. Работа лифтера (к приему на работу для лифтеров обычных лифтов противопоказаний нет)</t>
  </si>
  <si>
    <t>2. Работы по обслуживанию и ремонту действующих электроустановок с напряжением 42 В и выше переменного тока, 110 В и выше постоянного тока, а также монтажные, наладочные работы, испытания и измерения в этих электроустановках</t>
  </si>
  <si>
    <t>3. Работы по валке, сплаву, транспортировке, первичной обработке, охране и восстановлению лесов</t>
  </si>
  <si>
    <t>4. Работы в особых географических регионах со значительным удалением мест проведения работ от медицинских учреждений, оказывающих специализированную медицинскую помощь, включая:</t>
  </si>
  <si>
    <t>4.1. Работы в нефтяной и газовой промышленности, выполняемые в районах Крайнего Севера и приравненных к ним местностях, пустынных и других отдаленных и недостаточно обжитых районах, а также при морском бурении</t>
  </si>
  <si>
    <t>4.3. Геологоразведочные, строительные и другие работы в отдаленных, малонаселенных, труднодоступных, заболоченных и горных районах (в том числе вахтово-экспедиционным методом)</t>
  </si>
  <si>
    <t>4.4. Работы, выполняемые по трудовым договорам в районах Крайнего Севера и приравненных к ним местностях</t>
  </si>
  <si>
    <t>5. Работы, непосредственно связанные с обслуживанием сосудов, находящихся под давлением</t>
  </si>
  <si>
    <t>6. Работы, непосредственно связанные с применением легковоспламеняющихся и взрывчатых материалов, работы во взрыво- и пожароопасных производствах</t>
  </si>
  <si>
    <t>7. Работы в военизированной охране, службах спецсвязи, аппарате инкассации, банковских структурах, других ведомствах и службах, которым разрешено ношение оружия и его применение</t>
  </si>
  <si>
    <t>8. Работы, выполняемые газоспасательной службой, добровольными газоспасательными дружинами, военизированными частями и отрядами по предупреждению и ликвидации открытых газовых и нефтяных фонтанов, военизированными горными и горноспасательными службами министерств и ведомств, пожарной охраной</t>
  </si>
  <si>
    <t>9. Работы, выполняемые аварийно-спасательными службами по предупреждению и ликвидации чрезвычайных ситуаций природного и техногенного характера</t>
  </si>
  <si>
    <t>10. Работы, выполняемые непосредственно на механическом оборудовании, имеющем открытые движущиеся (вращающиеся) элементы конструкции (токарные, фрезерные и другие станки, штамповочные прессы и др.)</t>
  </si>
  <si>
    <t>11. Работы под водой, выполняемые работниками, пребывающими в газовой среде в условиях нормального давления</t>
  </si>
  <si>
    <t>12. Подземные работы</t>
  </si>
  <si>
    <t>13. Работы, выполняемые с применением изолирующих средств индивидуальной защиты и фильтрующих противогазов с полной лицевой частью</t>
  </si>
  <si>
    <t>14. Работы в организациях пищевой промышленности, молочных и раздаточных пунктах, на базах и складах продовольственных товаров, где имеется контакт с пищевыми продуктами в процессе их производства, хранения, реализации, в том числе работы по санитарной обработке и ремонту инвентаря, оборудования, а также работы, где имеется контакт с пищевыми продуктами при транспортировке их на всех видах транспорта</t>
  </si>
  <si>
    <t>15. Работы в организациях общественного питания, торговли, буфетах, на пищеблоках, в том числе на транспорте</t>
  </si>
  <si>
    <t>16. Работы, выполняемые учащимися образовательных организаций общего и профессионального образования перед началом и в период прохождения практики в организациях, работники которых подлежат медицинским осмотрам (обследованиям)</t>
  </si>
  <si>
    <t>17. Работы медицинского персонала лечебно-профилактических учреждений, а также родильных домов (отделений), детских больниц (отделений), детских поликлиник, отделений патологии новорожденных, недоношенных</t>
  </si>
  <si>
    <t>18. Работы в образовательных организациях всех типов и видов, а также детских организациях, не осуществляющих образовательную деятельность (спортивные секции, творческие, досуговые детские организации и т.п.)</t>
  </si>
  <si>
    <t>19. Работы в детских и подростковых сезонных оздоровительных организациях</t>
  </si>
  <si>
    <t>20. Работы в дошкольных образовательных организациях, домах ребенка, организациях для детей-сирот и детей, оставшихся без попечения родителей (лиц, их заменяющих), образовательных организациях интернатного типа, оздоровительных образовательных организациях, в том числе санаторного типа, детских санаториях, круглогодичных лагерях отдыха, а также организациях социального обслуживания, осуществляющих предоставление социальных услуг в стационарной форме социального обслуживания, полустационарной форме социального обслуживания, в форме социального обслуживания на дому</t>
  </si>
  <si>
    <t>21. Работы в организациях бытового обслуживания (банщики, работники душевых, парикмахерских)</t>
  </si>
  <si>
    <t>22. Работы в бассейнах, а также водолечебницах</t>
  </si>
  <si>
    <t>23. Работы в гостиницах, общежитиях, пассажирских вагонах (проводники), в должности бортового проводника воздушного судна</t>
  </si>
  <si>
    <t>24. Работы в организациях медицинской промышленности и аптечной сети, связанные с изготовлением, расфасовкой и реализацией лекарственных средств</t>
  </si>
  <si>
    <t>25. Работы на водопроводных сооружениях, связанные с подготовкой воды и обслуживанием водопроводных сетей</t>
  </si>
  <si>
    <t>26. Работы, связанные с переработкой молока и изготовлением молочных продуктов</t>
  </si>
  <si>
    <t>27. Управление наземными транспортными средствами:</t>
  </si>
  <si>
    <t>4.2. Работы на гидрометеорологических станциях, сооружениях связи, расположенных в полярных, высокогорных, пустынных, таежных и других отдаленных и недостаточно обжитых районах, в сложных климатических условиях</t>
  </si>
  <si>
    <t>1.2.2</t>
  </si>
  <si>
    <t>Выбор вредности</t>
  </si>
  <si>
    <t>Список врачей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</si>
</sst>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7" fillId="0" borderId="9" applyNumberFormat="0" applyFill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</cellStyleXfs>
  <cellXfs count="37">
    <xf numFmtId="0" fontId="0" fillId="0" borderId="0" xfId="0"/>
    <xf numFmtId="0" fontId="3" fillId="4" borderId="1" xfId="2" applyBorder="1"/>
    <xf numFmtId="0" fontId="0" fillId="0" borderId="1" xfId="0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0" borderId="4" xfId="0" applyBorder="1"/>
    <xf numFmtId="0" fontId="2" fillId="3" borderId="0" xfId="0" applyFont="1" applyFill="1" applyBorder="1" applyAlignment="1">
      <alignment vertical="center" wrapText="1"/>
    </xf>
    <xf numFmtId="0" fontId="0" fillId="0" borderId="0" xfId="0" applyBorder="1"/>
    <xf numFmtId="0" fontId="2" fillId="3" borderId="0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49" fontId="6" fillId="3" borderId="1" xfId="0" applyNumberFormat="1" applyFont="1" applyFill="1" applyBorder="1" applyAlignment="1">
      <alignment horizontal="right" vertical="center" wrapText="1"/>
    </xf>
    <xf numFmtId="0" fontId="4" fillId="5" borderId="0" xfId="3" applyNumberFormat="1" applyBorder="1" applyAlignment="1">
      <alignment horizontal="right" vertical="center" wrapText="1"/>
    </xf>
    <xf numFmtId="0" fontId="3" fillId="4" borderId="0" xfId="2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right"/>
    </xf>
    <xf numFmtId="0" fontId="8" fillId="0" borderId="0" xfId="0" applyFont="1"/>
    <xf numFmtId="0" fontId="7" fillId="0" borderId="0" xfId="4" applyBorder="1"/>
    <xf numFmtId="0" fontId="8" fillId="6" borderId="18" xfId="5" applyFont="1" applyBorder="1"/>
    <xf numFmtId="0" fontId="8" fillId="6" borderId="19" xfId="5" applyFont="1" applyBorder="1"/>
    <xf numFmtId="0" fontId="8" fillId="6" borderId="20" xfId="5" applyFont="1" applyBorder="1"/>
    <xf numFmtId="0" fontId="6" fillId="2" borderId="10" xfId="6" applyFont="1" applyFill="1" applyBorder="1"/>
    <xf numFmtId="0" fontId="6" fillId="2" borderId="11" xfId="6" applyFont="1" applyFill="1" applyBorder="1"/>
    <xf numFmtId="0" fontId="5" fillId="2" borderId="12" xfId="6" applyFill="1" applyBorder="1"/>
    <xf numFmtId="0" fontId="5" fillId="2" borderId="13" xfId="6" applyFill="1" applyBorder="1"/>
    <xf numFmtId="0" fontId="5" fillId="2" borderId="1" xfId="6" applyFill="1" applyBorder="1"/>
    <xf numFmtId="0" fontId="5" fillId="2" borderId="14" xfId="6" applyFill="1" applyBorder="1"/>
    <xf numFmtId="0" fontId="5" fillId="2" borderId="15" xfId="6" applyFill="1" applyBorder="1"/>
    <xf numFmtId="0" fontId="5" fillId="2" borderId="16" xfId="6" applyFill="1" applyBorder="1"/>
    <xf numFmtId="0" fontId="5" fillId="2" borderId="17" xfId="6" applyFill="1" applyBorder="1"/>
    <xf numFmtId="0" fontId="7" fillId="0" borderId="8" xfId="4" applyBorder="1" applyAlignment="1">
      <alignment horizontal="center"/>
    </xf>
    <xf numFmtId="0" fontId="4" fillId="5" borderId="0" xfId="3"/>
  </cellXfs>
  <cellStyles count="7">
    <cellStyle name="20% — акцент1" xfId="5" builtinId="30"/>
    <cellStyle name="20% — акцент6" xfId="6" builtinId="50"/>
    <cellStyle name="Заголовок 1" xfId="4" builtinId="16"/>
    <cellStyle name="Нейтральный" xfId="3" builtinId="28"/>
    <cellStyle name="Обычный" xfId="0" builtinId="0"/>
    <cellStyle name="Обычный 10" xfId="1"/>
    <cellStyle name="Хороший" xfId="2" builtinId="26"/>
  </cellStyles>
  <dxfs count="94"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2"/>
  <sheetViews>
    <sheetView showZeros="0" topLeftCell="A181" zoomScaleNormal="100" workbookViewId="0"/>
  </sheetViews>
  <sheetFormatPr defaultRowHeight="15" x14ac:dyDescent="0.25"/>
  <cols>
    <col min="1" max="1" width="10.7109375" style="20" customWidth="1"/>
    <col min="2" max="7" width="10.7109375" style="14" customWidth="1"/>
    <col min="8" max="9" width="10.7109375" style="16" customWidth="1"/>
    <col min="10" max="10" width="14" style="16" customWidth="1"/>
    <col min="11" max="17" width="10.7109375" style="16" customWidth="1"/>
    <col min="19" max="19" width="169.140625" customWidth="1"/>
    <col min="29" max="29" width="15.140625" customWidth="1"/>
  </cols>
  <sheetData>
    <row r="1" spans="1:29" ht="15.75" customHeight="1" thickBot="1" x14ac:dyDescent="0.3">
      <c r="A1" s="17" t="s">
        <v>7</v>
      </c>
      <c r="B1" s="17" t="s">
        <v>2</v>
      </c>
      <c r="C1" s="17" t="s">
        <v>5</v>
      </c>
      <c r="D1" s="17"/>
      <c r="E1" s="17"/>
      <c r="F1" s="17"/>
      <c r="G1" s="17"/>
      <c r="H1" s="13"/>
      <c r="I1" s="13"/>
      <c r="J1" s="13"/>
      <c r="K1" s="13"/>
      <c r="L1" s="13"/>
      <c r="M1" s="13"/>
      <c r="N1" s="13"/>
      <c r="O1" s="13"/>
      <c r="P1" s="13"/>
      <c r="Q1" s="13"/>
      <c r="R1">
        <v>220</v>
      </c>
      <c r="S1" s="3" t="s">
        <v>207</v>
      </c>
    </row>
    <row r="2" spans="1:29" ht="16.5" customHeight="1" thickBot="1" x14ac:dyDescent="0.3">
      <c r="A2" s="17" t="s">
        <v>8</v>
      </c>
      <c r="B2" s="17" t="s">
        <v>2</v>
      </c>
      <c r="C2" s="17" t="s">
        <v>5</v>
      </c>
      <c r="D2" s="17"/>
      <c r="E2" s="17"/>
      <c r="F2" s="17"/>
      <c r="G2" s="17"/>
      <c r="H2" s="13"/>
      <c r="I2" s="13"/>
      <c r="J2" s="13"/>
      <c r="K2" s="13"/>
      <c r="L2" s="13"/>
      <c r="M2" s="13"/>
      <c r="N2" s="13"/>
      <c r="O2" s="13"/>
      <c r="P2" s="13"/>
      <c r="Q2" s="13"/>
      <c r="S2" s="6" t="s">
        <v>208</v>
      </c>
    </row>
    <row r="3" spans="1:29" ht="16.5" thickBot="1" x14ac:dyDescent="0.3">
      <c r="A3" s="17" t="s">
        <v>9</v>
      </c>
      <c r="B3" s="17" t="s">
        <v>0</v>
      </c>
      <c r="C3" s="17"/>
      <c r="D3" s="17"/>
      <c r="E3" s="17"/>
      <c r="F3" s="17"/>
      <c r="G3" s="17"/>
      <c r="H3" s="13"/>
      <c r="I3" s="19" t="s">
        <v>199</v>
      </c>
      <c r="J3" s="18" t="str">
        <f>INDEX($A$1:$G$201,MATCH($I$3,A1:A201,0),2)</f>
        <v>7.15</v>
      </c>
      <c r="K3" s="18" t="str">
        <f>INDEX($A$1:$G$201,MATCH($I$3,A1:A201,0),3)</f>
        <v>7.12</v>
      </c>
      <c r="L3" s="18" t="str">
        <f>INDEX($A$1:$G$201,MATCH($I$3,A1:A201,0),4)</f>
        <v>7.13</v>
      </c>
      <c r="M3" s="18" t="str">
        <f>INDEX($A$1:$G$201,MATCH($I$3,A1:A201,0),5)</f>
        <v>7.14</v>
      </c>
      <c r="N3" s="18" t="str">
        <f>INDEX($A$1:$G$201,MATCH($I$3,A1:A201,0),6)</f>
        <v>7.17</v>
      </c>
      <c r="O3" s="18" t="str">
        <f>INDEX($A$1:$G$201,MATCH($I$3,A1:A201,0),7)</f>
        <v>7.16</v>
      </c>
      <c r="P3" s="13"/>
      <c r="Q3" s="13"/>
      <c r="S3" s="7" t="s">
        <v>209</v>
      </c>
    </row>
    <row r="4" spans="1:29" ht="16.5" thickBot="1" x14ac:dyDescent="0.3">
      <c r="A4" s="17" t="s">
        <v>10</v>
      </c>
      <c r="B4" s="17"/>
      <c r="C4" s="17"/>
      <c r="D4" s="17"/>
      <c r="E4" s="17"/>
      <c r="F4" s="17"/>
      <c r="G4" s="17"/>
      <c r="H4" s="13"/>
      <c r="I4" s="13"/>
      <c r="J4" s="13"/>
      <c r="K4" s="13"/>
      <c r="L4" s="13"/>
      <c r="M4" s="13"/>
      <c r="N4" s="13"/>
      <c r="O4" s="13"/>
      <c r="P4" s="13"/>
      <c r="Q4" s="13"/>
      <c r="S4" s="7" t="s">
        <v>210</v>
      </c>
    </row>
    <row r="5" spans="1:29" ht="15" customHeight="1" thickBot="1" x14ac:dyDescent="0.3">
      <c r="A5" s="17" t="s">
        <v>11</v>
      </c>
      <c r="B5" s="17" t="s">
        <v>2</v>
      </c>
      <c r="C5" s="17" t="s">
        <v>5</v>
      </c>
      <c r="D5" s="17"/>
      <c r="E5" s="17"/>
      <c r="F5" s="17"/>
      <c r="G5" s="17"/>
      <c r="H5" s="13"/>
      <c r="I5" s="13"/>
      <c r="J5" s="13"/>
      <c r="K5" s="13"/>
      <c r="L5" s="13"/>
      <c r="M5" s="13"/>
      <c r="N5" s="13"/>
      <c r="O5" s="13"/>
      <c r="P5" s="13"/>
      <c r="Q5" s="13"/>
      <c r="S5" s="7" t="s">
        <v>211</v>
      </c>
    </row>
    <row r="6" spans="1:29" ht="15" customHeight="1" thickBot="1" x14ac:dyDescent="0.3">
      <c r="A6" s="17" t="s">
        <v>12</v>
      </c>
      <c r="B6" s="17" t="s">
        <v>2</v>
      </c>
      <c r="C6" s="17" t="s">
        <v>5</v>
      </c>
      <c r="D6" s="17"/>
      <c r="E6" s="17"/>
      <c r="F6" s="17"/>
      <c r="G6" s="17"/>
      <c r="H6" s="13"/>
      <c r="I6" s="13"/>
      <c r="J6" s="13"/>
      <c r="K6" s="13"/>
      <c r="L6" s="13"/>
      <c r="M6" s="13"/>
      <c r="N6" s="13"/>
      <c r="O6" s="13"/>
      <c r="P6" s="13"/>
      <c r="Q6" s="13"/>
      <c r="S6" s="7" t="s">
        <v>212</v>
      </c>
    </row>
    <row r="7" spans="1:29" ht="32.25" customHeight="1" thickBot="1" x14ac:dyDescent="0.3">
      <c r="A7" s="17" t="s">
        <v>13</v>
      </c>
      <c r="B7" s="17"/>
      <c r="C7" s="17"/>
      <c r="D7" s="17"/>
      <c r="E7" s="17"/>
      <c r="F7" s="17"/>
      <c r="G7" s="17"/>
      <c r="H7" s="13"/>
      <c r="I7" s="13"/>
      <c r="J7" s="13"/>
      <c r="K7" s="13"/>
      <c r="L7" s="13"/>
      <c r="M7" s="13"/>
      <c r="N7" s="13"/>
      <c r="O7" s="13"/>
      <c r="P7" s="13"/>
      <c r="Q7" s="13"/>
      <c r="S7" s="7" t="s">
        <v>213</v>
      </c>
      <c r="Y7" s="2">
        <v>110</v>
      </c>
      <c r="Z7" s="2">
        <v>110</v>
      </c>
      <c r="AA7" s="2"/>
      <c r="AB7" s="1">
        <v>220</v>
      </c>
      <c r="AC7" s="2" t="e">
        <f>IF(AB7&gt;1,#REF!,0)</f>
        <v>#REF!</v>
      </c>
    </row>
    <row r="8" spans="1:29" ht="33" customHeight="1" thickBot="1" x14ac:dyDescent="0.3">
      <c r="A8" s="17" t="s">
        <v>14</v>
      </c>
      <c r="B8" s="17" t="s">
        <v>2</v>
      </c>
      <c r="C8" s="17" t="s">
        <v>5</v>
      </c>
      <c r="D8" s="17"/>
      <c r="E8" s="17"/>
      <c r="F8" s="17"/>
      <c r="G8" s="17"/>
      <c r="H8" s="13"/>
      <c r="I8" s="13"/>
      <c r="J8" s="13"/>
      <c r="K8" s="13"/>
      <c r="L8" s="13"/>
      <c r="M8" s="13"/>
      <c r="N8" s="13"/>
      <c r="O8" s="13"/>
      <c r="P8" s="13"/>
      <c r="Q8" s="13"/>
      <c r="S8" s="9" t="s">
        <v>214</v>
      </c>
      <c r="Y8" s="2">
        <v>120</v>
      </c>
      <c r="Z8" s="2">
        <v>120</v>
      </c>
      <c r="AA8" s="2">
        <v>120</v>
      </c>
      <c r="AB8" s="1">
        <f>Y8+Z8+AA8</f>
        <v>360</v>
      </c>
      <c r="AC8" s="2" t="e">
        <f>IF(AB8&gt;1,#REF!,0)</f>
        <v>#REF!</v>
      </c>
    </row>
    <row r="9" spans="1:29" ht="31.5" customHeight="1" thickBot="1" x14ac:dyDescent="0.3">
      <c r="A9" s="17" t="s">
        <v>15</v>
      </c>
      <c r="B9" s="17" t="s">
        <v>2</v>
      </c>
      <c r="C9" s="17" t="s">
        <v>5</v>
      </c>
      <c r="D9" s="17"/>
      <c r="E9" s="17"/>
      <c r="F9" s="17"/>
      <c r="G9" s="17"/>
      <c r="H9" s="13"/>
      <c r="I9" s="13"/>
      <c r="J9" s="13"/>
      <c r="K9" s="13"/>
      <c r="L9" s="13"/>
      <c r="M9" s="13"/>
      <c r="N9" s="13"/>
      <c r="O9" s="13"/>
      <c r="P9" s="13"/>
      <c r="Q9" s="13"/>
      <c r="S9" s="8" t="s">
        <v>240</v>
      </c>
      <c r="Y9" s="2"/>
      <c r="Z9" s="2"/>
      <c r="AA9" s="2"/>
      <c r="AB9" s="1">
        <f t="shared" ref="AB9:AB10" si="0">Y9+Z9+AA9</f>
        <v>0</v>
      </c>
      <c r="AC9" s="2">
        <f>IF(AB9&gt;1,#REF!,0)</f>
        <v>0</v>
      </c>
    </row>
    <row r="10" spans="1:29" ht="30.75" customHeight="1" thickBot="1" x14ac:dyDescent="0.3">
      <c r="A10" s="17" t="s">
        <v>16</v>
      </c>
      <c r="B10" s="17" t="s">
        <v>2</v>
      </c>
      <c r="C10" s="17" t="s">
        <v>5</v>
      </c>
      <c r="D10" s="17"/>
      <c r="E10" s="17"/>
      <c r="F10" s="17"/>
      <c r="G10" s="17"/>
      <c r="H10" s="13"/>
      <c r="I10" s="13"/>
      <c r="J10" s="13"/>
      <c r="K10" s="13"/>
      <c r="L10" s="13"/>
      <c r="M10" s="13"/>
      <c r="N10" s="13"/>
      <c r="O10" s="13"/>
      <c r="P10" s="13"/>
      <c r="Q10" s="13"/>
      <c r="S10" s="9" t="s">
        <v>215</v>
      </c>
      <c r="Y10" s="2"/>
      <c r="Z10" s="2">
        <v>120</v>
      </c>
      <c r="AA10" s="2">
        <v>120</v>
      </c>
      <c r="AB10" s="1">
        <f t="shared" si="0"/>
        <v>240</v>
      </c>
      <c r="AC10" s="2" t="e">
        <f>IF(AB10&gt;1,#REF!,0)</f>
        <v>#REF!</v>
      </c>
    </row>
    <row r="11" spans="1:29" ht="15" customHeight="1" thickBot="1" x14ac:dyDescent="0.3">
      <c r="A11" s="17" t="s">
        <v>17</v>
      </c>
      <c r="B11" s="17" t="s">
        <v>2</v>
      </c>
      <c r="C11" s="17" t="s">
        <v>5</v>
      </c>
      <c r="D11" s="17"/>
      <c r="E11" s="17"/>
      <c r="F11" s="17"/>
      <c r="G11" s="17"/>
      <c r="H11" s="13"/>
      <c r="I11" s="13"/>
      <c r="J11" s="13"/>
      <c r="K11" s="13"/>
      <c r="L11" s="13"/>
      <c r="M11" s="13"/>
      <c r="N11" s="13"/>
      <c r="O11" s="13"/>
      <c r="P11" s="13"/>
      <c r="Q11" s="13"/>
      <c r="S11" s="9" t="s">
        <v>216</v>
      </c>
    </row>
    <row r="12" spans="1:29" ht="15" customHeight="1" thickBot="1" x14ac:dyDescent="0.3">
      <c r="A12" s="17" t="s">
        <v>18</v>
      </c>
      <c r="B12" s="17" t="s">
        <v>2</v>
      </c>
      <c r="C12" s="17" t="s">
        <v>5</v>
      </c>
      <c r="D12" s="17"/>
      <c r="E12" s="17"/>
      <c r="F12" s="17"/>
      <c r="G12" s="17"/>
      <c r="H12" s="13"/>
      <c r="I12" s="13"/>
      <c r="J12" s="13"/>
      <c r="K12" s="13"/>
      <c r="L12" s="13"/>
      <c r="M12" s="13"/>
      <c r="N12" s="13"/>
      <c r="O12" s="13"/>
      <c r="P12" s="13"/>
      <c r="Q12" s="13"/>
      <c r="S12" s="8" t="s">
        <v>217</v>
      </c>
    </row>
    <row r="13" spans="1:29" ht="16.5" thickBot="1" x14ac:dyDescent="0.3">
      <c r="A13" s="17" t="s">
        <v>19</v>
      </c>
      <c r="B13" s="17"/>
      <c r="C13" s="17"/>
      <c r="D13" s="17"/>
      <c r="E13" s="17"/>
      <c r="F13" s="17"/>
      <c r="G13" s="17"/>
      <c r="H13" s="13"/>
      <c r="I13" s="13"/>
      <c r="J13" s="13"/>
      <c r="K13" s="13"/>
      <c r="L13" s="13"/>
      <c r="M13" s="13"/>
      <c r="N13" s="13"/>
      <c r="O13" s="13"/>
      <c r="P13" s="13"/>
      <c r="Q13" s="13"/>
      <c r="S13" s="9" t="s">
        <v>218</v>
      </c>
    </row>
    <row r="14" spans="1:29" ht="31.5" customHeight="1" thickBot="1" x14ac:dyDescent="0.3">
      <c r="A14" s="17" t="s">
        <v>20</v>
      </c>
      <c r="B14" s="17" t="s">
        <v>2</v>
      </c>
      <c r="C14" s="17" t="s">
        <v>5</v>
      </c>
      <c r="D14" s="17"/>
      <c r="E14" s="17"/>
      <c r="F14" s="17"/>
      <c r="G14" s="17"/>
      <c r="H14" s="13"/>
      <c r="I14" s="13"/>
      <c r="J14" s="13"/>
      <c r="K14" s="13"/>
      <c r="L14" s="13"/>
      <c r="M14" s="13"/>
      <c r="N14" s="13"/>
      <c r="O14" s="13"/>
      <c r="P14" s="13"/>
      <c r="Q14" s="13"/>
      <c r="S14" s="9" t="s">
        <v>219</v>
      </c>
    </row>
    <row r="15" spans="1:29" ht="30.75" customHeight="1" thickBot="1" x14ac:dyDescent="0.3">
      <c r="A15" s="17" t="s">
        <v>21</v>
      </c>
      <c r="B15" s="17" t="s">
        <v>2</v>
      </c>
      <c r="C15" s="17" t="s">
        <v>5</v>
      </c>
      <c r="D15" s="17"/>
      <c r="E15" s="17"/>
      <c r="F15" s="17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  <c r="S15" s="5" t="s">
        <v>220</v>
      </c>
    </row>
    <row r="16" spans="1:29" ht="15" customHeight="1" thickBot="1" x14ac:dyDescent="0.3">
      <c r="A16" s="17" t="s">
        <v>22</v>
      </c>
      <c r="B16" s="17" t="s">
        <v>2</v>
      </c>
      <c r="C16" s="17" t="s">
        <v>5</v>
      </c>
      <c r="D16" s="17"/>
      <c r="E16" s="17"/>
      <c r="F16" s="17"/>
      <c r="G16" s="17"/>
      <c r="H16" s="13"/>
      <c r="I16" s="13"/>
      <c r="J16" s="13"/>
      <c r="K16" s="13"/>
      <c r="L16" s="13"/>
      <c r="M16" s="13"/>
      <c r="N16" s="13"/>
      <c r="O16" s="13"/>
      <c r="P16" s="13"/>
      <c r="Q16" s="13"/>
      <c r="S16" s="10" t="s">
        <v>221</v>
      </c>
    </row>
    <row r="17" spans="1:19" ht="30.75" customHeight="1" thickBot="1" x14ac:dyDescent="0.3">
      <c r="A17" s="17" t="s">
        <v>23</v>
      </c>
      <c r="B17" s="17" t="s">
        <v>2</v>
      </c>
      <c r="C17" s="17" t="s">
        <v>5</v>
      </c>
      <c r="D17" s="17"/>
      <c r="E17" s="17"/>
      <c r="F17" s="17"/>
      <c r="G17" s="17"/>
      <c r="H17" s="13"/>
      <c r="I17" s="13"/>
      <c r="J17" s="13"/>
      <c r="K17" s="13"/>
      <c r="L17" s="13"/>
      <c r="M17" s="13"/>
      <c r="N17" s="13"/>
      <c r="O17" s="13"/>
      <c r="P17" s="13"/>
      <c r="Q17" s="13"/>
      <c r="S17" s="9" t="s">
        <v>222</v>
      </c>
    </row>
    <row r="18" spans="1:19" ht="15" customHeight="1" thickBot="1" x14ac:dyDescent="0.3">
      <c r="A18" s="17" t="s">
        <v>24</v>
      </c>
      <c r="B18" s="17" t="s">
        <v>2</v>
      </c>
      <c r="C18" s="17" t="s">
        <v>5</v>
      </c>
      <c r="D18" s="17"/>
      <c r="E18" s="17"/>
      <c r="F18" s="17"/>
      <c r="G18" s="17"/>
      <c r="H18" s="13"/>
      <c r="I18" s="13"/>
      <c r="J18" s="13"/>
      <c r="K18" s="13"/>
      <c r="L18" s="13"/>
      <c r="M18" s="13"/>
      <c r="N18" s="13"/>
      <c r="O18" s="13"/>
      <c r="P18" s="13"/>
      <c r="Q18" s="13"/>
      <c r="S18" s="9" t="s">
        <v>223</v>
      </c>
    </row>
    <row r="19" spans="1:19" ht="16.5" thickBot="1" x14ac:dyDescent="0.3">
      <c r="A19" s="17" t="s">
        <v>25</v>
      </c>
      <c r="B19" s="17"/>
      <c r="C19" s="17"/>
      <c r="D19" s="17"/>
      <c r="E19" s="17"/>
      <c r="F19" s="17"/>
      <c r="G19" s="17"/>
      <c r="H19" s="13"/>
      <c r="I19" s="13"/>
      <c r="J19" s="13"/>
      <c r="K19" s="13"/>
      <c r="L19" s="13"/>
      <c r="M19" s="13"/>
      <c r="N19" s="13"/>
      <c r="O19" s="13"/>
      <c r="P19" s="13"/>
      <c r="Q19" s="13"/>
      <c r="S19" s="9" t="s">
        <v>224</v>
      </c>
    </row>
    <row r="20" spans="1:19" ht="15" customHeight="1" thickBot="1" x14ac:dyDescent="0.3">
      <c r="A20" s="17" t="s">
        <v>26</v>
      </c>
      <c r="B20" s="17" t="s">
        <v>2</v>
      </c>
      <c r="C20" s="17" t="s">
        <v>5</v>
      </c>
      <c r="D20" s="17" t="s">
        <v>3</v>
      </c>
      <c r="E20" s="17"/>
      <c r="F20" s="17"/>
      <c r="G20" s="17"/>
      <c r="H20" s="13"/>
      <c r="I20" s="13"/>
      <c r="J20" s="13"/>
      <c r="K20" s="13"/>
      <c r="L20" s="13"/>
      <c r="M20" s="13"/>
      <c r="N20" s="13"/>
      <c r="O20" s="13"/>
      <c r="P20" s="13"/>
      <c r="Q20" s="13"/>
      <c r="S20" s="9" t="s">
        <v>225</v>
      </c>
    </row>
    <row r="21" spans="1:19" ht="57" customHeight="1" thickBot="1" x14ac:dyDescent="0.3">
      <c r="A21" s="17" t="s">
        <v>27</v>
      </c>
      <c r="B21" s="17" t="s">
        <v>2</v>
      </c>
      <c r="C21" s="17" t="s">
        <v>5</v>
      </c>
      <c r="D21" s="17" t="s">
        <v>3</v>
      </c>
      <c r="E21" s="17" t="s">
        <v>0</v>
      </c>
      <c r="F21" s="17"/>
      <c r="G21" s="17"/>
      <c r="H21" s="13"/>
      <c r="I21" s="13"/>
      <c r="J21" s="13"/>
      <c r="K21" s="13"/>
      <c r="L21" s="13"/>
      <c r="M21" s="13"/>
      <c r="N21" s="13"/>
      <c r="O21" s="13"/>
      <c r="P21" s="13"/>
      <c r="Q21" s="13"/>
      <c r="S21" s="5" t="s">
        <v>226</v>
      </c>
    </row>
    <row r="22" spans="1:19" ht="23.25" customHeight="1" thickBot="1" x14ac:dyDescent="0.3">
      <c r="A22" s="17" t="s">
        <v>28</v>
      </c>
      <c r="B22" s="17" t="s">
        <v>2</v>
      </c>
      <c r="C22" s="17" t="s">
        <v>5</v>
      </c>
      <c r="D22" s="17"/>
      <c r="E22" s="17"/>
      <c r="F22" s="17"/>
      <c r="G22" s="17"/>
      <c r="H22" s="13"/>
      <c r="I22" s="13"/>
      <c r="J22" s="13"/>
      <c r="K22" s="13"/>
      <c r="L22" s="13"/>
      <c r="M22" s="13"/>
      <c r="N22" s="13"/>
      <c r="O22" s="13"/>
      <c r="P22" s="13"/>
      <c r="Q22" s="13"/>
      <c r="S22" s="9" t="s">
        <v>227</v>
      </c>
    </row>
    <row r="23" spans="1:19" ht="33.75" customHeight="1" thickBot="1" x14ac:dyDescent="0.3">
      <c r="A23" s="17" t="s">
        <v>241</v>
      </c>
      <c r="B23" s="17" t="s">
        <v>2</v>
      </c>
      <c r="C23" s="17" t="s">
        <v>5</v>
      </c>
      <c r="D23" s="17" t="s">
        <v>3</v>
      </c>
      <c r="E23" s="17" t="s">
        <v>1</v>
      </c>
      <c r="F23" s="17"/>
      <c r="G23" s="17"/>
      <c r="H23" s="13"/>
      <c r="I23" s="13"/>
      <c r="J23" s="13"/>
      <c r="K23" s="13"/>
      <c r="L23" s="13"/>
      <c r="M23" s="13"/>
      <c r="N23" s="13"/>
      <c r="O23" s="13"/>
      <c r="P23" s="13"/>
      <c r="Q23" s="13"/>
      <c r="S23" s="4" t="s">
        <v>228</v>
      </c>
    </row>
    <row r="24" spans="1:19" ht="15" customHeight="1" thickBot="1" x14ac:dyDescent="0.3">
      <c r="A24" s="17" t="s">
        <v>29</v>
      </c>
      <c r="B24" s="17" t="s">
        <v>2</v>
      </c>
      <c r="C24" s="17" t="s">
        <v>5</v>
      </c>
      <c r="D24" s="17" t="s">
        <v>3</v>
      </c>
      <c r="E24" s="17" t="s">
        <v>1</v>
      </c>
      <c r="F24" s="17"/>
      <c r="G24" s="17"/>
      <c r="H24" s="13"/>
      <c r="I24" s="13"/>
      <c r="J24" s="13"/>
      <c r="K24" s="13"/>
      <c r="L24" s="13"/>
      <c r="M24" s="13"/>
      <c r="N24" s="13"/>
      <c r="O24" s="13"/>
      <c r="P24" s="13"/>
      <c r="Q24" s="13"/>
      <c r="S24" s="4" t="s">
        <v>229</v>
      </c>
    </row>
    <row r="25" spans="1:19" ht="32.25" thickBot="1" x14ac:dyDescent="0.3">
      <c r="A25" s="17" t="s">
        <v>30</v>
      </c>
      <c r="B25" s="17"/>
      <c r="C25" s="17"/>
      <c r="D25" s="17"/>
      <c r="E25" s="17"/>
      <c r="F25" s="17"/>
      <c r="G25" s="17"/>
      <c r="H25" s="13"/>
      <c r="I25" s="13"/>
      <c r="J25" s="13"/>
      <c r="K25" s="13"/>
      <c r="L25" s="13"/>
      <c r="M25" s="13"/>
      <c r="N25" s="13"/>
      <c r="O25" s="13"/>
      <c r="P25" s="13"/>
      <c r="Q25" s="13"/>
      <c r="S25" s="4" t="s">
        <v>230</v>
      </c>
    </row>
    <row r="26" spans="1:19" ht="15" customHeight="1" thickBot="1" x14ac:dyDescent="0.3">
      <c r="A26" s="17" t="s">
        <v>31</v>
      </c>
      <c r="B26" s="17" t="s">
        <v>2</v>
      </c>
      <c r="C26" s="17"/>
      <c r="D26" s="17"/>
      <c r="E26" s="17"/>
      <c r="F26" s="17"/>
      <c r="G26" s="17"/>
      <c r="H26" s="13"/>
      <c r="I26" s="13"/>
      <c r="J26" s="13"/>
      <c r="K26" s="13"/>
      <c r="L26" s="13"/>
      <c r="M26" s="13"/>
      <c r="N26" s="13"/>
      <c r="O26" s="13"/>
      <c r="P26" s="13"/>
      <c r="Q26" s="13"/>
      <c r="S26" s="4" t="s">
        <v>231</v>
      </c>
    </row>
    <row r="27" spans="1:19" ht="15" customHeight="1" thickBot="1" x14ac:dyDescent="0.3">
      <c r="A27" s="17" t="s">
        <v>32</v>
      </c>
      <c r="B27" s="17" t="s">
        <v>2</v>
      </c>
      <c r="C27" s="17" t="s">
        <v>5</v>
      </c>
      <c r="D27" s="17" t="s">
        <v>1</v>
      </c>
      <c r="E27" s="20"/>
      <c r="F27" s="17"/>
      <c r="G27" s="17"/>
      <c r="H27" s="13"/>
      <c r="I27" s="13"/>
      <c r="J27" s="13"/>
      <c r="K27" s="13"/>
      <c r="L27" s="13"/>
      <c r="M27" s="13"/>
      <c r="N27" s="13"/>
      <c r="O27" s="13"/>
      <c r="P27" s="13"/>
      <c r="Q27" s="13"/>
      <c r="S27" s="9" t="s">
        <v>232</v>
      </c>
    </row>
    <row r="28" spans="1:19" ht="15" customHeight="1" thickBot="1" x14ac:dyDescent="0.3">
      <c r="A28" s="17" t="s">
        <v>33</v>
      </c>
      <c r="B28" s="17" t="s">
        <v>2</v>
      </c>
      <c r="C28" s="17" t="s">
        <v>5</v>
      </c>
      <c r="D28" s="17" t="s">
        <v>3</v>
      </c>
      <c r="E28" s="17"/>
      <c r="F28" s="17"/>
      <c r="G28" s="17"/>
      <c r="H28" s="13"/>
      <c r="I28" s="13"/>
      <c r="J28" s="13"/>
      <c r="K28" s="13"/>
      <c r="L28" s="13"/>
      <c r="M28" s="13"/>
      <c r="N28" s="13"/>
      <c r="O28" s="13"/>
      <c r="P28" s="13"/>
      <c r="Q28" s="13"/>
      <c r="S28" s="4" t="s">
        <v>233</v>
      </c>
    </row>
    <row r="29" spans="1:19" ht="15" customHeight="1" thickBot="1" x14ac:dyDescent="0.3">
      <c r="A29" s="17" t="s">
        <v>34</v>
      </c>
      <c r="B29" s="17" t="s">
        <v>2</v>
      </c>
      <c r="C29" s="17" t="s">
        <v>5</v>
      </c>
      <c r="D29" s="17" t="s">
        <v>0</v>
      </c>
      <c r="E29" s="17"/>
      <c r="F29" s="17"/>
      <c r="G29" s="17"/>
      <c r="H29" s="13"/>
      <c r="I29" s="13"/>
      <c r="J29" s="13"/>
      <c r="K29" s="13"/>
      <c r="L29" s="13"/>
      <c r="M29" s="13"/>
      <c r="N29" s="13"/>
      <c r="O29" s="13"/>
      <c r="P29" s="13"/>
      <c r="Q29" s="13"/>
      <c r="S29" s="4" t="s">
        <v>234</v>
      </c>
    </row>
    <row r="30" spans="1:19" ht="16.5" thickBot="1" x14ac:dyDescent="0.3">
      <c r="A30" s="17" t="s">
        <v>35</v>
      </c>
      <c r="B30" s="17"/>
      <c r="C30" s="17"/>
      <c r="D30" s="17"/>
      <c r="E30" s="17"/>
      <c r="F30" s="17"/>
      <c r="G30" s="17"/>
      <c r="H30" s="13"/>
      <c r="I30" s="13"/>
      <c r="J30" s="13"/>
      <c r="K30" s="13"/>
      <c r="L30" s="13"/>
      <c r="M30" s="13"/>
      <c r="N30" s="13"/>
      <c r="O30" s="13"/>
      <c r="P30" s="13"/>
      <c r="Q30" s="13"/>
      <c r="S30" s="4" t="s">
        <v>235</v>
      </c>
    </row>
    <row r="31" spans="1:19" ht="15" customHeight="1" thickBot="1" x14ac:dyDescent="0.3">
      <c r="A31" s="17" t="s">
        <v>36</v>
      </c>
      <c r="B31" s="17" t="s">
        <v>2</v>
      </c>
      <c r="C31" s="17"/>
      <c r="D31" s="17"/>
      <c r="E31" s="17"/>
      <c r="F31" s="17"/>
      <c r="G31" s="17"/>
      <c r="H31" s="13"/>
      <c r="I31" s="13"/>
      <c r="J31" s="13"/>
      <c r="K31" s="13"/>
      <c r="L31" s="13"/>
      <c r="M31" s="13"/>
      <c r="N31" s="13"/>
      <c r="O31" s="13"/>
      <c r="P31" s="13"/>
      <c r="Q31" s="13"/>
      <c r="S31" s="4" t="s">
        <v>236</v>
      </c>
    </row>
    <row r="32" spans="1:19" ht="15" customHeight="1" thickBot="1" x14ac:dyDescent="0.3">
      <c r="A32" s="17" t="s">
        <v>37</v>
      </c>
      <c r="B32" s="17" t="s">
        <v>2</v>
      </c>
      <c r="C32" s="17"/>
      <c r="D32" s="17"/>
      <c r="E32" s="17"/>
      <c r="F32" s="17"/>
      <c r="G32" s="17"/>
      <c r="H32" s="13"/>
      <c r="I32" s="13"/>
      <c r="J32" s="13"/>
      <c r="K32" s="13"/>
      <c r="L32" s="13"/>
      <c r="M32" s="13"/>
      <c r="N32" s="13"/>
      <c r="O32" s="13"/>
      <c r="P32" s="13"/>
      <c r="Q32" s="13"/>
      <c r="S32" s="4" t="s">
        <v>237</v>
      </c>
    </row>
    <row r="33" spans="1:19" ht="16.5" thickBot="1" x14ac:dyDescent="0.3">
      <c r="A33" s="17" t="s">
        <v>38</v>
      </c>
      <c r="B33" s="17"/>
      <c r="C33" s="17"/>
      <c r="D33" s="17"/>
      <c r="E33" s="17"/>
      <c r="F33" s="17"/>
      <c r="G33" s="17"/>
      <c r="H33" s="13"/>
      <c r="I33" s="13"/>
      <c r="J33" s="13"/>
      <c r="K33" s="13"/>
      <c r="L33" s="13"/>
      <c r="M33" s="13"/>
      <c r="N33" s="13"/>
      <c r="O33" s="13"/>
      <c r="P33" s="13"/>
      <c r="Q33" s="13"/>
      <c r="S33" s="4" t="s">
        <v>238</v>
      </c>
    </row>
    <row r="34" spans="1:19" ht="15" customHeight="1" thickBot="1" x14ac:dyDescent="0.3">
      <c r="A34" s="17" t="s">
        <v>39</v>
      </c>
      <c r="B34" s="17" t="s">
        <v>2</v>
      </c>
      <c r="C34" s="17" t="s">
        <v>5</v>
      </c>
      <c r="D34" s="17" t="s">
        <v>1</v>
      </c>
      <c r="E34" s="17"/>
      <c r="F34" s="17"/>
      <c r="G34" s="17"/>
      <c r="H34" s="13"/>
      <c r="I34" s="13"/>
      <c r="J34" s="13"/>
      <c r="K34" s="13"/>
      <c r="L34" s="13"/>
      <c r="M34" s="13"/>
      <c r="N34" s="13"/>
      <c r="O34" s="13"/>
      <c r="P34" s="13"/>
      <c r="Q34" s="13"/>
      <c r="S34" s="9" t="s">
        <v>239</v>
      </c>
    </row>
    <row r="35" spans="1:19" ht="15" customHeight="1" x14ac:dyDescent="0.25">
      <c r="A35" s="17" t="s">
        <v>40</v>
      </c>
      <c r="B35" s="17" t="s">
        <v>2</v>
      </c>
      <c r="C35" s="17" t="s">
        <v>5</v>
      </c>
      <c r="D35" s="17" t="s">
        <v>1</v>
      </c>
      <c r="E35" s="17" t="s">
        <v>0</v>
      </c>
      <c r="F35" s="17" t="s">
        <v>3</v>
      </c>
      <c r="G35" s="17"/>
      <c r="H35" s="13"/>
      <c r="I35" s="13"/>
      <c r="J35" s="13"/>
      <c r="K35" s="13"/>
      <c r="L35" s="13"/>
      <c r="M35" s="13"/>
      <c r="N35" s="13"/>
      <c r="O35" s="13"/>
      <c r="P35" s="13"/>
      <c r="Q35" s="13"/>
      <c r="S35" s="11"/>
    </row>
    <row r="36" spans="1:19" ht="15" customHeight="1" x14ac:dyDescent="0.25">
      <c r="A36" s="17" t="s">
        <v>41</v>
      </c>
      <c r="B36" s="17" t="s">
        <v>2</v>
      </c>
      <c r="C36" s="17" t="s">
        <v>5</v>
      </c>
      <c r="D36" s="17"/>
      <c r="E36" s="17"/>
      <c r="F36" s="17"/>
      <c r="G36" s="17"/>
      <c r="H36" s="13"/>
      <c r="I36" s="13"/>
      <c r="J36" s="13"/>
      <c r="K36" s="13"/>
      <c r="L36" s="13"/>
      <c r="M36" s="13"/>
      <c r="N36" s="13"/>
      <c r="O36" s="13"/>
      <c r="P36" s="13"/>
      <c r="Q36" s="13"/>
      <c r="S36" s="11"/>
    </row>
    <row r="37" spans="1:19" ht="15" customHeight="1" x14ac:dyDescent="0.25">
      <c r="A37" s="17" t="s">
        <v>42</v>
      </c>
      <c r="B37" s="17" t="s">
        <v>5</v>
      </c>
      <c r="C37" s="17" t="s">
        <v>3</v>
      </c>
      <c r="D37" s="17"/>
      <c r="E37" s="17"/>
      <c r="F37" s="17"/>
      <c r="G37" s="17"/>
      <c r="H37" s="13"/>
      <c r="I37" s="13"/>
      <c r="J37" s="13"/>
      <c r="K37" s="13"/>
      <c r="L37" s="13"/>
      <c r="M37" s="13"/>
      <c r="N37" s="13"/>
      <c r="O37" s="13"/>
      <c r="P37" s="13"/>
      <c r="Q37" s="13"/>
      <c r="S37" s="12"/>
    </row>
    <row r="38" spans="1:19" ht="15" customHeight="1" x14ac:dyDescent="0.25">
      <c r="A38" s="17" t="s">
        <v>43</v>
      </c>
      <c r="B38" s="17" t="s">
        <v>2</v>
      </c>
      <c r="C38" s="17" t="s">
        <v>5</v>
      </c>
      <c r="D38" s="17" t="s">
        <v>3</v>
      </c>
      <c r="E38" s="17"/>
      <c r="F38" s="17"/>
      <c r="G38" s="17"/>
      <c r="H38" s="13"/>
      <c r="I38" s="13"/>
      <c r="J38" s="13"/>
      <c r="K38" s="13"/>
      <c r="L38" s="13"/>
      <c r="M38" s="13"/>
      <c r="N38" s="13"/>
      <c r="O38" s="13"/>
      <c r="P38" s="13"/>
      <c r="Q38" s="13"/>
      <c r="S38" s="11"/>
    </row>
    <row r="39" spans="1:19" ht="15" customHeight="1" x14ac:dyDescent="0.25">
      <c r="A39" s="17" t="s">
        <v>44</v>
      </c>
      <c r="B39" s="17" t="s">
        <v>2</v>
      </c>
      <c r="C39" s="17" t="s">
        <v>3</v>
      </c>
      <c r="D39" s="17" t="s">
        <v>0</v>
      </c>
      <c r="E39" s="17"/>
      <c r="F39" s="17"/>
      <c r="G39" s="17"/>
      <c r="H39" s="13"/>
      <c r="I39" s="13"/>
      <c r="J39" s="13"/>
      <c r="K39" s="13"/>
      <c r="L39" s="13"/>
      <c r="M39" s="13"/>
      <c r="N39" s="13"/>
      <c r="O39" s="13"/>
      <c r="P39" s="13"/>
      <c r="Q39" s="13"/>
      <c r="S39" s="11"/>
    </row>
    <row r="40" spans="1:19" ht="15" customHeight="1" x14ac:dyDescent="0.25">
      <c r="A40" s="17" t="s">
        <v>45</v>
      </c>
      <c r="B40" s="17" t="s">
        <v>2</v>
      </c>
      <c r="C40" s="17" t="s">
        <v>5</v>
      </c>
      <c r="D40" s="17"/>
      <c r="E40" s="17"/>
      <c r="F40" s="17"/>
      <c r="G40" s="17"/>
      <c r="H40" s="13"/>
      <c r="I40" s="13"/>
      <c r="J40" s="13"/>
      <c r="K40" s="13"/>
      <c r="L40" s="13"/>
      <c r="M40" s="13"/>
      <c r="N40" s="13"/>
      <c r="O40" s="13"/>
      <c r="P40" s="13"/>
      <c r="Q40" s="13"/>
      <c r="S40" s="11"/>
    </row>
    <row r="41" spans="1:19" ht="15.75" x14ac:dyDescent="0.25">
      <c r="A41" s="17" t="s">
        <v>46</v>
      </c>
      <c r="B41" s="20"/>
      <c r="C41" s="20"/>
      <c r="D41" s="20"/>
      <c r="E41" s="17"/>
      <c r="F41" s="17"/>
      <c r="G41" s="17"/>
      <c r="H41" s="13"/>
      <c r="I41" s="13"/>
      <c r="J41" s="13"/>
      <c r="K41" s="13"/>
      <c r="L41" s="13"/>
      <c r="M41" s="13"/>
      <c r="N41" s="13"/>
      <c r="O41" s="13"/>
      <c r="P41" s="13"/>
      <c r="Q41" s="13"/>
      <c r="S41" s="11"/>
    </row>
    <row r="42" spans="1:19" ht="15" customHeight="1" x14ac:dyDescent="0.25">
      <c r="A42" s="17" t="s">
        <v>47</v>
      </c>
      <c r="B42" s="17" t="s">
        <v>2</v>
      </c>
      <c r="C42" s="17" t="s">
        <v>5</v>
      </c>
      <c r="D42" s="17" t="s">
        <v>3</v>
      </c>
      <c r="E42" s="17"/>
      <c r="F42" s="17"/>
      <c r="G42" s="17"/>
      <c r="H42" s="13"/>
      <c r="I42" s="13"/>
      <c r="J42" s="13"/>
      <c r="K42" s="13"/>
      <c r="L42" s="13"/>
      <c r="M42" s="13"/>
      <c r="N42" s="13"/>
      <c r="O42" s="13"/>
      <c r="P42" s="13"/>
      <c r="Q42" s="13"/>
      <c r="S42" s="12"/>
    </row>
    <row r="43" spans="1:19" ht="15" customHeight="1" x14ac:dyDescent="0.25">
      <c r="A43" s="17" t="s">
        <v>48</v>
      </c>
      <c r="B43" s="17" t="s">
        <v>2</v>
      </c>
      <c r="C43" s="17" t="s">
        <v>5</v>
      </c>
      <c r="D43" s="17" t="s">
        <v>3</v>
      </c>
      <c r="E43" s="17" t="s">
        <v>0</v>
      </c>
      <c r="F43" s="17"/>
      <c r="G43" s="17"/>
      <c r="H43" s="13"/>
      <c r="I43" s="13"/>
      <c r="J43" s="13"/>
      <c r="K43" s="13"/>
      <c r="L43" s="13"/>
      <c r="M43" s="13"/>
      <c r="N43" s="13"/>
      <c r="O43" s="13"/>
      <c r="P43" s="13"/>
      <c r="Q43" s="13"/>
      <c r="S43" s="11"/>
    </row>
    <row r="44" spans="1:19" ht="15" customHeight="1" x14ac:dyDescent="0.25">
      <c r="A44" s="17" t="s">
        <v>49</v>
      </c>
      <c r="B44" s="17" t="s">
        <v>2</v>
      </c>
      <c r="C44" s="17" t="s">
        <v>5</v>
      </c>
      <c r="D44" s="17" t="s">
        <v>1</v>
      </c>
      <c r="E44" s="17"/>
      <c r="F44" s="17"/>
      <c r="G44" s="17"/>
      <c r="H44" s="13"/>
      <c r="I44" s="13"/>
      <c r="J44" s="13"/>
      <c r="K44" s="13"/>
      <c r="L44" s="13"/>
      <c r="M44" s="13"/>
      <c r="N44" s="13"/>
      <c r="O44" s="13"/>
      <c r="P44" s="13"/>
      <c r="Q44" s="13"/>
      <c r="S44" s="11"/>
    </row>
    <row r="45" spans="1:19" ht="15" customHeight="1" x14ac:dyDescent="0.25">
      <c r="A45" s="17" t="s">
        <v>50</v>
      </c>
      <c r="B45" s="17" t="s">
        <v>2</v>
      </c>
      <c r="C45" s="17" t="s">
        <v>5</v>
      </c>
      <c r="D45" s="17" t="s">
        <v>3</v>
      </c>
      <c r="E45" s="17"/>
      <c r="F45" s="17"/>
      <c r="G45" s="17"/>
      <c r="H45" s="13"/>
      <c r="I45" s="13"/>
      <c r="J45" s="13"/>
      <c r="K45" s="13"/>
      <c r="L45" s="13"/>
      <c r="M45" s="13"/>
      <c r="N45" s="13"/>
      <c r="O45" s="13"/>
      <c r="P45" s="13"/>
      <c r="Q45" s="13"/>
      <c r="S45" s="11"/>
    </row>
    <row r="46" spans="1:19" ht="15" customHeight="1" x14ac:dyDescent="0.25">
      <c r="A46" s="17" t="s">
        <v>51</v>
      </c>
      <c r="B46" s="17" t="s">
        <v>2</v>
      </c>
      <c r="C46" s="17" t="s">
        <v>5</v>
      </c>
      <c r="D46" s="17"/>
      <c r="E46" s="17"/>
      <c r="F46" s="17"/>
      <c r="G46" s="17"/>
      <c r="H46" s="13"/>
      <c r="I46" s="13"/>
      <c r="J46" s="13"/>
      <c r="K46" s="13"/>
      <c r="L46" s="13"/>
      <c r="M46" s="13"/>
      <c r="N46" s="13"/>
      <c r="O46" s="13"/>
      <c r="P46" s="13"/>
      <c r="Q46" s="13"/>
      <c r="S46" s="12"/>
    </row>
    <row r="47" spans="1:19" ht="15" customHeight="1" x14ac:dyDescent="0.25">
      <c r="A47" s="17" t="s">
        <v>52</v>
      </c>
      <c r="B47" s="17" t="s">
        <v>2</v>
      </c>
      <c r="C47" s="17" t="s">
        <v>5</v>
      </c>
      <c r="D47" s="17"/>
      <c r="E47" s="17"/>
      <c r="F47" s="17"/>
      <c r="G47" s="17"/>
      <c r="H47" s="13"/>
      <c r="I47" s="13"/>
      <c r="J47" s="13"/>
      <c r="K47" s="13"/>
      <c r="L47" s="13"/>
      <c r="M47" s="13"/>
      <c r="N47" s="13"/>
      <c r="O47" s="13"/>
      <c r="P47" s="13"/>
      <c r="Q47" s="13"/>
      <c r="S47" s="11"/>
    </row>
    <row r="48" spans="1:19" ht="15" customHeight="1" x14ac:dyDescent="0.25">
      <c r="A48" s="17" t="s">
        <v>53</v>
      </c>
      <c r="B48" s="17" t="s">
        <v>2</v>
      </c>
      <c r="C48" s="17" t="s">
        <v>3</v>
      </c>
      <c r="D48" s="17" t="s">
        <v>0</v>
      </c>
      <c r="E48" s="17"/>
      <c r="F48" s="17"/>
      <c r="G48" s="17"/>
      <c r="H48" s="13"/>
      <c r="I48" s="13"/>
      <c r="J48" s="13"/>
      <c r="K48" s="13"/>
      <c r="L48" s="13"/>
      <c r="M48" s="13"/>
      <c r="N48" s="13"/>
      <c r="O48" s="13"/>
      <c r="P48" s="13"/>
      <c r="Q48" s="13"/>
      <c r="S48" s="11"/>
    </row>
    <row r="49" spans="1:19" ht="15.75" x14ac:dyDescent="0.25">
      <c r="A49" s="17" t="s">
        <v>54</v>
      </c>
      <c r="B49" s="17"/>
      <c r="C49" s="17"/>
      <c r="D49" s="17"/>
      <c r="E49" s="17"/>
      <c r="F49" s="17"/>
      <c r="G49" s="17"/>
      <c r="H49" s="13"/>
      <c r="I49" s="13"/>
      <c r="J49" s="13"/>
      <c r="K49" s="13"/>
      <c r="L49" s="13"/>
      <c r="M49" s="13"/>
      <c r="N49" s="13"/>
      <c r="O49" s="13"/>
      <c r="P49" s="13"/>
      <c r="Q49" s="13"/>
      <c r="S49" s="11"/>
    </row>
    <row r="50" spans="1:19" ht="15" customHeight="1" x14ac:dyDescent="0.25">
      <c r="A50" s="17" t="s">
        <v>55</v>
      </c>
      <c r="B50" s="17" t="s">
        <v>2</v>
      </c>
      <c r="C50" s="17"/>
      <c r="D50" s="17"/>
      <c r="E50" s="17"/>
      <c r="F50" s="17"/>
      <c r="G50" s="17"/>
      <c r="H50" s="13"/>
      <c r="I50" s="13"/>
      <c r="J50" s="13"/>
      <c r="K50" s="13"/>
      <c r="L50" s="13"/>
      <c r="M50" s="13"/>
      <c r="N50" s="13"/>
      <c r="O50" s="13"/>
      <c r="P50" s="13"/>
      <c r="Q50" s="13"/>
      <c r="S50" s="12"/>
    </row>
    <row r="51" spans="1:19" ht="15" customHeight="1" x14ac:dyDescent="0.25">
      <c r="A51" s="17" t="s">
        <v>56</v>
      </c>
      <c r="B51" s="17" t="s">
        <v>2</v>
      </c>
      <c r="C51" s="17" t="s">
        <v>5</v>
      </c>
      <c r="D51" s="17"/>
      <c r="E51" s="17"/>
      <c r="F51" s="17"/>
      <c r="G51" s="17"/>
      <c r="H51" s="13"/>
      <c r="I51" s="13"/>
      <c r="J51" s="13"/>
      <c r="K51" s="13"/>
      <c r="L51" s="13"/>
      <c r="M51" s="13"/>
      <c r="N51" s="13"/>
      <c r="O51" s="13"/>
      <c r="P51" s="13"/>
      <c r="Q51" s="13"/>
      <c r="S51" s="11"/>
    </row>
    <row r="52" spans="1:19" ht="15" customHeight="1" x14ac:dyDescent="0.25">
      <c r="A52" s="17" t="s">
        <v>57</v>
      </c>
      <c r="B52" s="17" t="s">
        <v>2</v>
      </c>
      <c r="C52" s="17"/>
      <c r="D52" s="17"/>
      <c r="E52" s="17"/>
      <c r="F52" s="17"/>
      <c r="G52" s="17"/>
      <c r="H52" s="13"/>
      <c r="I52" s="13"/>
      <c r="J52" s="13"/>
      <c r="K52" s="13"/>
      <c r="L52" s="13"/>
      <c r="M52" s="13"/>
      <c r="N52" s="13"/>
      <c r="O52" s="13"/>
      <c r="P52" s="13"/>
      <c r="Q52" s="13"/>
      <c r="S52" s="11"/>
    </row>
    <row r="53" spans="1:19" ht="15.75" x14ac:dyDescent="0.25">
      <c r="A53" s="17" t="s">
        <v>58</v>
      </c>
      <c r="B53" s="17"/>
      <c r="C53" s="17"/>
      <c r="D53" s="17"/>
      <c r="E53" s="17"/>
      <c r="F53" s="17"/>
      <c r="G53" s="17"/>
      <c r="H53" s="13"/>
      <c r="I53" s="13"/>
      <c r="J53" s="13"/>
      <c r="K53" s="13"/>
      <c r="L53" s="13"/>
      <c r="M53" s="13"/>
      <c r="N53" s="13"/>
      <c r="O53" s="13"/>
      <c r="P53" s="13"/>
      <c r="Q53" s="13"/>
      <c r="S53" s="11"/>
    </row>
    <row r="54" spans="1:19" ht="15" customHeight="1" x14ac:dyDescent="0.25">
      <c r="A54" s="17" t="s">
        <v>59</v>
      </c>
      <c r="B54" s="17" t="s">
        <v>2</v>
      </c>
      <c r="C54" s="17" t="s">
        <v>5</v>
      </c>
      <c r="D54" s="17"/>
      <c r="E54" s="17"/>
      <c r="F54" s="17"/>
      <c r="G54" s="17"/>
      <c r="H54" s="13"/>
      <c r="I54" s="13"/>
      <c r="J54" s="13"/>
      <c r="K54" s="13"/>
      <c r="L54" s="13"/>
      <c r="M54" s="13"/>
      <c r="N54" s="13"/>
      <c r="O54" s="13"/>
      <c r="P54" s="13"/>
      <c r="Q54" s="13"/>
      <c r="S54" s="11"/>
    </row>
    <row r="55" spans="1:19" ht="15" customHeight="1" x14ac:dyDescent="0.25">
      <c r="A55" s="17" t="s">
        <v>60</v>
      </c>
      <c r="B55" s="17" t="s">
        <v>2</v>
      </c>
      <c r="C55" s="17" t="s">
        <v>5</v>
      </c>
      <c r="D55" s="17"/>
      <c r="E55" s="17"/>
      <c r="F55" s="17"/>
      <c r="G55" s="17"/>
      <c r="H55" s="13"/>
      <c r="I55" s="13"/>
      <c r="J55" s="13"/>
      <c r="K55" s="13"/>
      <c r="L55" s="13"/>
      <c r="M55" s="13"/>
      <c r="N55" s="13"/>
      <c r="O55" s="13"/>
      <c r="P55" s="13"/>
      <c r="Q55" s="13"/>
      <c r="S55" s="12"/>
    </row>
    <row r="56" spans="1:19" ht="15" customHeight="1" x14ac:dyDescent="0.25">
      <c r="A56" s="17" t="s">
        <v>61</v>
      </c>
      <c r="B56" s="17" t="s">
        <v>3</v>
      </c>
      <c r="C56" s="17" t="s">
        <v>1</v>
      </c>
      <c r="D56" s="17"/>
      <c r="E56" s="17"/>
      <c r="F56" s="17"/>
      <c r="G56" s="17"/>
      <c r="H56" s="13"/>
      <c r="I56" s="13"/>
      <c r="J56" s="13"/>
      <c r="K56" s="13"/>
      <c r="L56" s="13"/>
      <c r="M56" s="13"/>
      <c r="N56" s="13"/>
      <c r="O56" s="13"/>
      <c r="P56" s="13"/>
      <c r="Q56" s="13"/>
      <c r="S56" s="11"/>
    </row>
    <row r="57" spans="1:19" ht="15" customHeight="1" x14ac:dyDescent="0.25">
      <c r="A57" s="17" t="s">
        <v>62</v>
      </c>
      <c r="B57" s="17" t="s">
        <v>2</v>
      </c>
      <c r="C57" s="17" t="s">
        <v>5</v>
      </c>
      <c r="D57" s="17" t="s">
        <v>1</v>
      </c>
      <c r="E57" s="17" t="s">
        <v>3</v>
      </c>
      <c r="F57" s="17"/>
      <c r="G57" s="17"/>
      <c r="H57" s="13"/>
      <c r="I57" s="13"/>
      <c r="J57" s="13"/>
      <c r="K57" s="13"/>
      <c r="L57" s="13"/>
      <c r="M57" s="13"/>
      <c r="N57" s="13"/>
      <c r="O57" s="13"/>
      <c r="P57" s="13"/>
      <c r="Q57" s="13"/>
      <c r="S57" s="11"/>
    </row>
    <row r="58" spans="1:19" ht="15" customHeight="1" x14ac:dyDescent="0.25">
      <c r="A58" s="17" t="s">
        <v>63</v>
      </c>
      <c r="B58" s="17" t="s">
        <v>2</v>
      </c>
      <c r="C58" s="17" t="s">
        <v>5</v>
      </c>
      <c r="D58" s="17" t="s">
        <v>4</v>
      </c>
      <c r="E58" s="17"/>
      <c r="F58" s="17"/>
      <c r="G58" s="17"/>
      <c r="H58" s="13"/>
      <c r="I58" s="13"/>
      <c r="J58" s="13"/>
      <c r="K58" s="13"/>
      <c r="L58" s="13"/>
      <c r="M58" s="13"/>
      <c r="N58" s="13"/>
      <c r="O58" s="13"/>
      <c r="P58" s="13"/>
      <c r="Q58" s="13"/>
      <c r="S58" s="11"/>
    </row>
    <row r="59" spans="1:19" ht="15" customHeight="1" x14ac:dyDescent="0.25">
      <c r="A59" s="17" t="s">
        <v>64</v>
      </c>
      <c r="B59" s="17" t="s">
        <v>2</v>
      </c>
      <c r="C59" s="17"/>
      <c r="D59" s="17"/>
      <c r="E59" s="17"/>
      <c r="F59" s="17"/>
      <c r="G59" s="17"/>
      <c r="H59" s="13"/>
      <c r="I59" s="13"/>
      <c r="J59" s="13"/>
      <c r="K59" s="13"/>
      <c r="L59" s="13"/>
      <c r="M59" s="13"/>
      <c r="N59" s="13"/>
      <c r="O59" s="13"/>
      <c r="P59" s="13"/>
      <c r="Q59" s="13"/>
      <c r="S59" s="11"/>
    </row>
    <row r="60" spans="1:19" ht="15" customHeight="1" x14ac:dyDescent="0.25">
      <c r="A60" s="17" t="s">
        <v>65</v>
      </c>
      <c r="B60" s="17" t="s">
        <v>2</v>
      </c>
      <c r="C60" s="17" t="s">
        <v>5</v>
      </c>
      <c r="D60" s="17" t="s">
        <v>3</v>
      </c>
      <c r="E60" s="17"/>
      <c r="F60" s="17"/>
      <c r="G60" s="17"/>
      <c r="H60" s="13"/>
      <c r="I60" s="13"/>
      <c r="J60" s="13"/>
      <c r="K60" s="13"/>
      <c r="L60" s="13"/>
      <c r="M60" s="13"/>
      <c r="N60" s="13"/>
      <c r="O60" s="13"/>
      <c r="P60" s="13"/>
      <c r="Q60" s="13"/>
      <c r="S60" s="11"/>
    </row>
    <row r="61" spans="1:19" ht="15" customHeight="1" x14ac:dyDescent="0.25">
      <c r="A61" s="17" t="s">
        <v>66</v>
      </c>
      <c r="B61" s="17" t="s">
        <v>2</v>
      </c>
      <c r="C61" s="17" t="s">
        <v>5</v>
      </c>
      <c r="D61" s="17"/>
      <c r="E61" s="17"/>
      <c r="F61" s="17"/>
      <c r="G61" s="17"/>
      <c r="H61" s="13"/>
      <c r="I61" s="13"/>
      <c r="J61" s="13"/>
      <c r="K61" s="13"/>
      <c r="L61" s="13"/>
      <c r="M61" s="13"/>
      <c r="N61" s="13"/>
      <c r="O61" s="13"/>
      <c r="P61" s="13"/>
      <c r="Q61" s="13"/>
      <c r="S61" s="11"/>
    </row>
    <row r="62" spans="1:19" ht="15" customHeight="1" x14ac:dyDescent="0.25">
      <c r="A62" s="17" t="s">
        <v>67</v>
      </c>
      <c r="B62" s="17" t="s">
        <v>2</v>
      </c>
      <c r="C62" s="17" t="s">
        <v>5</v>
      </c>
      <c r="D62" s="17"/>
      <c r="E62" s="17"/>
      <c r="F62" s="17"/>
      <c r="G62" s="17"/>
      <c r="H62" s="13"/>
      <c r="I62" s="13"/>
      <c r="J62" s="13"/>
      <c r="K62" s="13"/>
      <c r="L62" s="13"/>
      <c r="M62" s="13"/>
      <c r="N62" s="13"/>
      <c r="O62" s="13"/>
      <c r="P62" s="13"/>
      <c r="Q62" s="13"/>
      <c r="S62" s="11"/>
    </row>
    <row r="63" spans="1:19" ht="15" customHeight="1" x14ac:dyDescent="0.25">
      <c r="A63" s="17" t="s">
        <v>68</v>
      </c>
      <c r="B63" s="17" t="s">
        <v>3</v>
      </c>
      <c r="C63" s="17" t="s">
        <v>1</v>
      </c>
      <c r="D63" s="17" t="s">
        <v>4</v>
      </c>
      <c r="E63" s="17"/>
      <c r="F63" s="17"/>
      <c r="G63" s="17"/>
      <c r="H63" s="13"/>
      <c r="I63" s="13"/>
      <c r="J63" s="13"/>
      <c r="K63" s="13"/>
      <c r="L63" s="13"/>
      <c r="M63" s="13"/>
      <c r="N63" s="13"/>
      <c r="O63" s="13"/>
      <c r="P63" s="13"/>
      <c r="Q63" s="13"/>
      <c r="S63" s="11"/>
    </row>
    <row r="64" spans="1:19" ht="15.75" x14ac:dyDescent="0.25">
      <c r="A64" s="17" t="s">
        <v>69</v>
      </c>
      <c r="B64" s="17"/>
      <c r="C64" s="17"/>
      <c r="D64" s="17"/>
      <c r="E64" s="17"/>
      <c r="F64" s="17"/>
      <c r="G64" s="17"/>
      <c r="H64" s="13"/>
      <c r="I64" s="13"/>
      <c r="J64" s="13"/>
      <c r="K64" s="13"/>
      <c r="L64" s="13"/>
      <c r="M64" s="13"/>
      <c r="N64" s="13"/>
      <c r="O64" s="13"/>
      <c r="P64" s="13"/>
      <c r="Q64" s="13"/>
      <c r="S64" s="11"/>
    </row>
    <row r="65" spans="1:19" ht="15" customHeight="1" x14ac:dyDescent="0.25">
      <c r="A65" s="17" t="s">
        <v>70</v>
      </c>
      <c r="B65" s="17" t="s">
        <v>2</v>
      </c>
      <c r="C65" s="17" t="s">
        <v>3</v>
      </c>
      <c r="D65" s="17"/>
      <c r="E65" s="17"/>
      <c r="F65" s="17"/>
      <c r="G65" s="17"/>
      <c r="H65" s="13"/>
      <c r="I65" s="13"/>
      <c r="J65" s="13"/>
      <c r="K65" s="13"/>
      <c r="L65" s="13"/>
      <c r="M65" s="13"/>
      <c r="N65" s="13"/>
      <c r="O65" s="13"/>
      <c r="P65" s="13"/>
      <c r="Q65" s="13"/>
      <c r="S65" s="11"/>
    </row>
    <row r="66" spans="1:19" ht="15" customHeight="1" x14ac:dyDescent="0.25">
      <c r="A66" s="17" t="s">
        <v>71</v>
      </c>
      <c r="B66" s="17" t="s">
        <v>3</v>
      </c>
      <c r="C66" s="17"/>
      <c r="D66" s="17"/>
      <c r="E66" s="17"/>
      <c r="F66" s="17"/>
      <c r="G66" s="17"/>
      <c r="H66" s="13"/>
      <c r="I66" s="13"/>
      <c r="J66" s="13"/>
      <c r="K66" s="13"/>
      <c r="L66" s="13"/>
      <c r="M66" s="13"/>
      <c r="N66" s="13"/>
      <c r="O66" s="13"/>
      <c r="P66" s="13"/>
      <c r="Q66" s="13"/>
      <c r="S66" s="11"/>
    </row>
    <row r="67" spans="1:19" ht="15" customHeight="1" x14ac:dyDescent="0.25">
      <c r="A67" s="17" t="s">
        <v>72</v>
      </c>
      <c r="B67" s="17" t="s">
        <v>2</v>
      </c>
      <c r="C67" s="17"/>
      <c r="D67" s="17"/>
      <c r="E67" s="17"/>
      <c r="F67" s="17"/>
      <c r="G67" s="17"/>
      <c r="H67" s="13"/>
      <c r="I67" s="13"/>
      <c r="J67" s="13"/>
      <c r="K67" s="13"/>
      <c r="L67" s="13"/>
      <c r="M67" s="13"/>
      <c r="N67" s="13"/>
      <c r="O67" s="13"/>
      <c r="P67" s="13"/>
      <c r="Q67" s="13"/>
      <c r="S67" s="11"/>
    </row>
    <row r="68" spans="1:19" ht="15.75" x14ac:dyDescent="0.25">
      <c r="A68" s="17" t="s">
        <v>73</v>
      </c>
      <c r="B68" s="17"/>
      <c r="C68" s="17"/>
      <c r="D68" s="17"/>
      <c r="E68" s="17"/>
      <c r="F68" s="17"/>
      <c r="G68" s="17"/>
      <c r="H68" s="13"/>
      <c r="I68" s="13"/>
      <c r="J68" s="13"/>
      <c r="K68" s="13"/>
      <c r="L68" s="13"/>
      <c r="M68" s="13"/>
      <c r="N68" s="13"/>
      <c r="O68" s="13"/>
      <c r="P68" s="13"/>
      <c r="Q68" s="13"/>
      <c r="S68" s="11"/>
    </row>
    <row r="69" spans="1:19" ht="15" customHeight="1" x14ac:dyDescent="0.25">
      <c r="A69" s="17" t="s">
        <v>74</v>
      </c>
      <c r="B69" s="17" t="s">
        <v>2</v>
      </c>
      <c r="C69" s="17" t="s">
        <v>5</v>
      </c>
      <c r="D69" s="17" t="s">
        <v>1</v>
      </c>
      <c r="E69" s="17"/>
      <c r="F69" s="17"/>
      <c r="G69" s="17"/>
      <c r="H69" s="13"/>
      <c r="I69" s="13"/>
      <c r="J69" s="13"/>
      <c r="K69" s="13"/>
      <c r="L69" s="13"/>
      <c r="M69" s="13"/>
      <c r="N69" s="13"/>
      <c r="O69" s="13"/>
      <c r="P69" s="13"/>
      <c r="Q69" s="13"/>
      <c r="S69" s="11"/>
    </row>
    <row r="70" spans="1:19" ht="15" customHeight="1" x14ac:dyDescent="0.25">
      <c r="A70" s="17" t="s">
        <v>75</v>
      </c>
      <c r="B70" s="17" t="s">
        <v>2</v>
      </c>
      <c r="C70" s="17" t="s">
        <v>5</v>
      </c>
      <c r="D70" s="17" t="s">
        <v>1</v>
      </c>
      <c r="E70" s="17" t="s">
        <v>3</v>
      </c>
      <c r="F70" s="17"/>
      <c r="G70" s="17"/>
      <c r="H70" s="13"/>
      <c r="I70" s="13"/>
      <c r="J70" s="13"/>
      <c r="K70" s="13"/>
      <c r="L70" s="13"/>
      <c r="M70" s="13"/>
      <c r="N70" s="13"/>
      <c r="O70" s="13"/>
      <c r="P70" s="13"/>
      <c r="Q70" s="13"/>
      <c r="S70" s="11"/>
    </row>
    <row r="71" spans="1:19" ht="15" customHeight="1" x14ac:dyDescent="0.25">
      <c r="A71" s="17" t="s">
        <v>76</v>
      </c>
      <c r="B71" s="17" t="s">
        <v>1</v>
      </c>
      <c r="C71" s="17" t="s">
        <v>3</v>
      </c>
      <c r="D71" s="17" t="s">
        <v>4</v>
      </c>
      <c r="E71" s="17"/>
      <c r="F71" s="17"/>
      <c r="G71" s="17"/>
      <c r="H71" s="13"/>
      <c r="I71" s="13"/>
      <c r="J71" s="13"/>
      <c r="K71" s="13"/>
      <c r="L71" s="13"/>
      <c r="M71" s="13"/>
      <c r="N71" s="13"/>
      <c r="O71" s="13"/>
      <c r="P71" s="13"/>
      <c r="Q71" s="13"/>
      <c r="S71" s="11"/>
    </row>
    <row r="72" spans="1:19" ht="15" customHeight="1" x14ac:dyDescent="0.25">
      <c r="A72" s="17" t="s">
        <v>77</v>
      </c>
      <c r="B72" s="17" t="s">
        <v>2</v>
      </c>
      <c r="C72" s="17" t="s">
        <v>3</v>
      </c>
      <c r="D72" s="17"/>
      <c r="E72" s="17"/>
      <c r="F72" s="17"/>
      <c r="G72" s="17"/>
      <c r="H72" s="13"/>
      <c r="I72" s="13"/>
      <c r="J72" s="13"/>
      <c r="K72" s="13"/>
      <c r="L72" s="13"/>
      <c r="M72" s="13"/>
      <c r="N72" s="13"/>
      <c r="O72" s="13"/>
      <c r="P72" s="13"/>
      <c r="Q72" s="13"/>
      <c r="S72" s="11"/>
    </row>
    <row r="73" spans="1:19" ht="15" customHeight="1" x14ac:dyDescent="0.25">
      <c r="A73" s="17" t="s">
        <v>78</v>
      </c>
      <c r="B73" s="17" t="s">
        <v>2</v>
      </c>
      <c r="C73" s="17" t="s">
        <v>5</v>
      </c>
      <c r="D73" s="17"/>
      <c r="E73" s="17"/>
      <c r="F73" s="17"/>
      <c r="G73" s="17"/>
      <c r="H73" s="13"/>
      <c r="I73" s="13"/>
      <c r="J73" s="13"/>
      <c r="K73" s="13"/>
      <c r="L73" s="13"/>
      <c r="M73" s="13"/>
      <c r="N73" s="13"/>
      <c r="O73" s="13"/>
      <c r="P73" s="13"/>
      <c r="Q73" s="13"/>
      <c r="S73" s="11"/>
    </row>
    <row r="74" spans="1:19" ht="16.5" customHeight="1" x14ac:dyDescent="0.25">
      <c r="A74" s="17" t="s">
        <v>79</v>
      </c>
      <c r="B74" s="17"/>
      <c r="C74" s="17"/>
      <c r="D74" s="17"/>
      <c r="E74" s="17"/>
      <c r="F74" s="17"/>
      <c r="G74" s="17"/>
      <c r="H74" s="13"/>
      <c r="I74" s="13"/>
      <c r="J74" s="13"/>
      <c r="K74" s="13"/>
      <c r="L74" s="13"/>
      <c r="M74" s="13"/>
      <c r="N74" s="13"/>
      <c r="O74" s="13"/>
      <c r="P74" s="13"/>
      <c r="Q74" s="13"/>
      <c r="S74" s="11"/>
    </row>
    <row r="75" spans="1:19" ht="15" customHeight="1" x14ac:dyDescent="0.25">
      <c r="A75" s="17" t="s">
        <v>80</v>
      </c>
      <c r="B75" s="17" t="s">
        <v>3</v>
      </c>
      <c r="C75" s="17" t="s">
        <v>1</v>
      </c>
      <c r="D75" s="17"/>
      <c r="E75" s="17"/>
      <c r="F75" s="17"/>
      <c r="G75" s="17"/>
      <c r="H75" s="13"/>
      <c r="I75" s="13"/>
      <c r="J75" s="13"/>
      <c r="K75" s="13"/>
      <c r="L75" s="13"/>
      <c r="M75" s="13"/>
      <c r="N75" s="13"/>
      <c r="O75" s="13"/>
      <c r="P75" s="13"/>
      <c r="Q75" s="13"/>
      <c r="S75" s="11"/>
    </row>
    <row r="76" spans="1:19" ht="15" customHeight="1" x14ac:dyDescent="0.25">
      <c r="A76" s="17" t="s">
        <v>81</v>
      </c>
      <c r="B76" s="17" t="s">
        <v>3</v>
      </c>
      <c r="C76" s="17" t="s">
        <v>1</v>
      </c>
      <c r="D76" s="17"/>
      <c r="E76" s="17"/>
      <c r="F76" s="17"/>
      <c r="G76" s="17"/>
      <c r="H76" s="13"/>
      <c r="I76" s="13"/>
      <c r="J76" s="13"/>
      <c r="K76" s="13"/>
      <c r="L76" s="13"/>
      <c r="M76" s="13"/>
      <c r="N76" s="13"/>
      <c r="O76" s="13"/>
      <c r="P76" s="13"/>
      <c r="Q76" s="13"/>
      <c r="S76" s="11"/>
    </row>
    <row r="77" spans="1:19" ht="15" customHeight="1" x14ac:dyDescent="0.25">
      <c r="A77" s="17" t="s">
        <v>82</v>
      </c>
      <c r="B77" s="17" t="s">
        <v>2</v>
      </c>
      <c r="C77" s="17" t="s">
        <v>5</v>
      </c>
      <c r="D77" s="17"/>
      <c r="E77" s="17"/>
      <c r="F77" s="17"/>
      <c r="G77" s="17"/>
      <c r="H77" s="13"/>
      <c r="I77" s="13"/>
      <c r="J77" s="13"/>
      <c r="K77" s="13"/>
      <c r="L77" s="13"/>
      <c r="M77" s="13"/>
      <c r="N77" s="13"/>
      <c r="O77" s="13"/>
      <c r="P77" s="13"/>
      <c r="Q77" s="13"/>
      <c r="S77" s="11"/>
    </row>
    <row r="78" spans="1:19" ht="15" customHeight="1" x14ac:dyDescent="0.25">
      <c r="A78" s="17" t="s">
        <v>83</v>
      </c>
      <c r="B78" s="17" t="s">
        <v>2</v>
      </c>
      <c r="C78" s="17" t="s">
        <v>5</v>
      </c>
      <c r="D78" s="17" t="s">
        <v>3</v>
      </c>
      <c r="E78" s="17"/>
      <c r="F78" s="17"/>
      <c r="G78" s="17"/>
      <c r="H78" s="13"/>
      <c r="I78" s="13"/>
      <c r="J78" s="13"/>
      <c r="K78" s="13"/>
      <c r="L78" s="13"/>
      <c r="M78" s="13"/>
      <c r="N78" s="13"/>
      <c r="O78" s="13"/>
      <c r="P78" s="13"/>
      <c r="Q78" s="13"/>
      <c r="S78" s="11"/>
    </row>
    <row r="79" spans="1:19" ht="15" customHeight="1" x14ac:dyDescent="0.25">
      <c r="A79" s="17" t="s">
        <v>84</v>
      </c>
      <c r="B79" s="17" t="s">
        <v>2</v>
      </c>
      <c r="C79" s="17" t="s">
        <v>1</v>
      </c>
      <c r="D79" s="17"/>
      <c r="E79" s="17"/>
      <c r="F79" s="17"/>
      <c r="G79" s="17"/>
      <c r="H79" s="13"/>
      <c r="I79" s="13"/>
      <c r="J79" s="13"/>
      <c r="K79" s="13"/>
      <c r="L79" s="13"/>
      <c r="M79" s="13"/>
      <c r="N79" s="13"/>
      <c r="O79" s="13"/>
      <c r="P79" s="13"/>
      <c r="Q79" s="13"/>
      <c r="S79" s="11"/>
    </row>
    <row r="80" spans="1:19" ht="15" customHeight="1" x14ac:dyDescent="0.25">
      <c r="A80" s="17" t="s">
        <v>85</v>
      </c>
      <c r="B80" s="17" t="s">
        <v>3</v>
      </c>
      <c r="C80" s="17"/>
      <c r="D80" s="17"/>
      <c r="E80" s="17"/>
      <c r="F80" s="17"/>
      <c r="G80" s="17"/>
      <c r="H80" s="13"/>
      <c r="I80" s="13"/>
      <c r="J80" s="13"/>
      <c r="K80" s="13"/>
      <c r="L80" s="13"/>
      <c r="M80" s="13"/>
      <c r="N80" s="13"/>
      <c r="O80" s="13"/>
      <c r="P80" s="13"/>
      <c r="Q80" s="13"/>
      <c r="S80" s="11"/>
    </row>
    <row r="81" spans="1:19" ht="15" customHeight="1" x14ac:dyDescent="0.25">
      <c r="A81" s="17" t="s">
        <v>86</v>
      </c>
      <c r="B81" s="17" t="s">
        <v>3</v>
      </c>
      <c r="C81" s="17" t="s">
        <v>5</v>
      </c>
      <c r="D81" s="17"/>
      <c r="E81" s="17"/>
      <c r="F81" s="17"/>
      <c r="G81" s="17"/>
      <c r="H81" s="13"/>
      <c r="I81" s="13"/>
      <c r="J81" s="13"/>
      <c r="K81" s="13"/>
      <c r="L81" s="13"/>
      <c r="M81" s="13"/>
      <c r="N81" s="13"/>
      <c r="O81" s="13"/>
      <c r="P81" s="13"/>
      <c r="Q81" s="13"/>
      <c r="S81" s="11"/>
    </row>
    <row r="82" spans="1:19" ht="15" customHeight="1" x14ac:dyDescent="0.25">
      <c r="A82" s="17" t="s">
        <v>87</v>
      </c>
      <c r="B82" s="17" t="s">
        <v>3</v>
      </c>
      <c r="C82" s="17" t="s">
        <v>1</v>
      </c>
      <c r="D82" s="17" t="s">
        <v>5</v>
      </c>
      <c r="E82" s="17"/>
      <c r="F82" s="17"/>
      <c r="G82" s="17"/>
      <c r="H82" s="13"/>
      <c r="I82" s="13"/>
      <c r="J82" s="13"/>
      <c r="K82" s="13"/>
      <c r="L82" s="13"/>
      <c r="M82" s="13"/>
      <c r="N82" s="13"/>
      <c r="O82" s="13"/>
      <c r="P82" s="13"/>
      <c r="Q82" s="13"/>
      <c r="S82" s="11"/>
    </row>
    <row r="83" spans="1:19" ht="15" customHeight="1" x14ac:dyDescent="0.25">
      <c r="A83" s="17" t="s">
        <v>88</v>
      </c>
      <c r="B83" s="17" t="s">
        <v>2</v>
      </c>
      <c r="C83" s="17" t="s">
        <v>5</v>
      </c>
      <c r="D83" s="17" t="s">
        <v>1</v>
      </c>
      <c r="E83" s="17"/>
      <c r="F83" s="17"/>
      <c r="G83" s="17"/>
      <c r="H83" s="13"/>
      <c r="I83" s="13"/>
      <c r="J83" s="13"/>
      <c r="K83" s="13"/>
      <c r="L83" s="13"/>
      <c r="M83" s="13"/>
      <c r="N83" s="13"/>
      <c r="O83" s="13"/>
      <c r="P83" s="13"/>
      <c r="Q83" s="13"/>
      <c r="S83" s="11"/>
    </row>
    <row r="84" spans="1:19" ht="15" customHeight="1" x14ac:dyDescent="0.25">
      <c r="A84" s="17" t="s">
        <v>89</v>
      </c>
      <c r="E84" s="17"/>
      <c r="F84" s="17"/>
      <c r="G84" s="17"/>
      <c r="H84" s="13"/>
      <c r="I84" s="13"/>
      <c r="J84" s="13"/>
      <c r="K84" s="13"/>
      <c r="L84" s="13"/>
      <c r="M84" s="13"/>
      <c r="N84" s="13"/>
      <c r="O84" s="13"/>
      <c r="P84" s="13"/>
      <c r="Q84" s="13"/>
      <c r="S84" s="11"/>
    </row>
    <row r="85" spans="1:19" ht="15" customHeight="1" x14ac:dyDescent="0.25">
      <c r="A85" s="17" t="s">
        <v>90</v>
      </c>
      <c r="B85" s="17" t="s">
        <v>1</v>
      </c>
      <c r="C85" s="17" t="s">
        <v>2</v>
      </c>
      <c r="D85" s="17" t="s">
        <v>3</v>
      </c>
      <c r="E85" s="17"/>
      <c r="F85" s="17"/>
      <c r="G85" s="17"/>
      <c r="H85" s="13"/>
      <c r="I85" s="13"/>
      <c r="J85" s="13"/>
      <c r="K85" s="13"/>
      <c r="L85" s="13"/>
      <c r="M85" s="13"/>
      <c r="N85" s="13"/>
      <c r="O85" s="13"/>
      <c r="P85" s="13"/>
      <c r="Q85" s="13"/>
      <c r="S85" s="11"/>
    </row>
    <row r="86" spans="1:19" ht="15" customHeight="1" x14ac:dyDescent="0.25">
      <c r="A86" s="17" t="s">
        <v>91</v>
      </c>
      <c r="B86" s="17" t="s">
        <v>2</v>
      </c>
      <c r="C86" s="17" t="s">
        <v>5</v>
      </c>
      <c r="D86" s="17" t="s">
        <v>1</v>
      </c>
      <c r="E86" s="17"/>
      <c r="F86" s="17"/>
      <c r="G86" s="17"/>
      <c r="H86" s="13"/>
      <c r="I86" s="13"/>
      <c r="J86" s="13"/>
      <c r="K86" s="13"/>
      <c r="L86" s="13"/>
      <c r="M86" s="13"/>
      <c r="N86" s="13"/>
      <c r="O86" s="13"/>
      <c r="P86" s="13"/>
      <c r="Q86" s="13"/>
      <c r="S86" s="11"/>
    </row>
    <row r="87" spans="1:19" ht="15" customHeight="1" x14ac:dyDescent="0.25">
      <c r="A87" s="17" t="s">
        <v>92</v>
      </c>
      <c r="B87" s="17" t="s">
        <v>2</v>
      </c>
      <c r="C87" s="17" t="s">
        <v>5</v>
      </c>
      <c r="D87" s="17" t="s">
        <v>1</v>
      </c>
      <c r="E87" s="17"/>
      <c r="F87" s="17"/>
      <c r="G87" s="17"/>
      <c r="H87" s="13"/>
      <c r="I87" s="13"/>
      <c r="J87" s="13"/>
      <c r="K87" s="13"/>
      <c r="L87" s="13"/>
      <c r="M87" s="13"/>
      <c r="N87" s="13"/>
      <c r="O87" s="13"/>
      <c r="P87" s="13"/>
      <c r="Q87" s="13"/>
      <c r="S87" s="11"/>
    </row>
    <row r="88" spans="1:19" ht="15.75" x14ac:dyDescent="0.25">
      <c r="A88" s="17" t="s">
        <v>93</v>
      </c>
      <c r="B88" s="17"/>
      <c r="C88" s="17"/>
      <c r="D88" s="17"/>
      <c r="E88" s="17"/>
      <c r="F88" s="17"/>
      <c r="G88" s="17"/>
      <c r="H88" s="13"/>
      <c r="I88" s="13"/>
      <c r="J88" s="13"/>
      <c r="K88" s="13"/>
      <c r="L88" s="13"/>
      <c r="M88" s="13"/>
      <c r="N88" s="13"/>
      <c r="O88" s="13"/>
      <c r="P88" s="13"/>
      <c r="Q88" s="13"/>
      <c r="S88" s="11"/>
    </row>
    <row r="89" spans="1:19" ht="15" customHeight="1" x14ac:dyDescent="0.25">
      <c r="A89" s="17" t="s">
        <v>94</v>
      </c>
      <c r="B89" s="17" t="s">
        <v>2</v>
      </c>
      <c r="C89" s="17"/>
      <c r="D89" s="17"/>
      <c r="E89" s="17"/>
      <c r="F89" s="17"/>
      <c r="G89" s="17"/>
      <c r="H89" s="13"/>
      <c r="I89" s="13"/>
      <c r="J89" s="13"/>
      <c r="K89" s="13"/>
      <c r="L89" s="13"/>
      <c r="M89" s="13"/>
      <c r="N89" s="13"/>
      <c r="O89" s="13"/>
      <c r="P89" s="13"/>
      <c r="Q89" s="13"/>
      <c r="S89" s="11"/>
    </row>
    <row r="90" spans="1:19" ht="15" customHeight="1" x14ac:dyDescent="0.25">
      <c r="A90" s="17" t="s">
        <v>95</v>
      </c>
      <c r="B90" s="17" t="s">
        <v>2</v>
      </c>
      <c r="C90" s="17" t="s">
        <v>5</v>
      </c>
      <c r="D90" s="17"/>
      <c r="E90" s="17"/>
      <c r="F90" s="17"/>
      <c r="G90" s="17"/>
      <c r="H90" s="13"/>
      <c r="I90" s="13"/>
      <c r="J90" s="13"/>
      <c r="K90" s="13"/>
      <c r="L90" s="13"/>
      <c r="M90" s="13"/>
      <c r="N90" s="13"/>
      <c r="O90" s="13"/>
      <c r="P90" s="13"/>
      <c r="Q90" s="13"/>
      <c r="S90" s="11"/>
    </row>
    <row r="91" spans="1:19" ht="15" customHeight="1" x14ac:dyDescent="0.25">
      <c r="A91" s="17" t="s">
        <v>96</v>
      </c>
      <c r="B91" s="17" t="s">
        <v>2</v>
      </c>
      <c r="C91" s="17" t="s">
        <v>5</v>
      </c>
      <c r="D91" s="17"/>
      <c r="E91" s="17"/>
      <c r="F91" s="17"/>
      <c r="G91" s="17"/>
      <c r="H91" s="13"/>
      <c r="I91" s="13"/>
      <c r="J91" s="13"/>
      <c r="K91" s="13"/>
      <c r="L91" s="13"/>
      <c r="M91" s="13"/>
      <c r="N91" s="13"/>
      <c r="O91" s="13"/>
      <c r="P91" s="13"/>
      <c r="Q91" s="13"/>
      <c r="S91" s="11"/>
    </row>
    <row r="92" spans="1:19" ht="15.75" x14ac:dyDescent="0.25">
      <c r="A92" s="17" t="s">
        <v>97</v>
      </c>
      <c r="B92" s="17"/>
      <c r="C92" s="17"/>
      <c r="D92" s="17"/>
      <c r="E92" s="17"/>
      <c r="F92" s="17"/>
      <c r="G92" s="17"/>
      <c r="H92" s="13"/>
      <c r="I92" s="13"/>
      <c r="J92" s="13"/>
      <c r="K92" s="13"/>
      <c r="L92" s="13"/>
      <c r="M92" s="13"/>
      <c r="N92" s="13"/>
      <c r="O92" s="13"/>
      <c r="P92" s="13"/>
      <c r="Q92" s="13"/>
      <c r="S92" s="11"/>
    </row>
    <row r="93" spans="1:19" ht="15" customHeight="1" x14ac:dyDescent="0.25">
      <c r="A93" s="17" t="s">
        <v>98</v>
      </c>
      <c r="B93" s="17" t="s">
        <v>2</v>
      </c>
      <c r="C93" s="17" t="s">
        <v>5</v>
      </c>
      <c r="D93" s="17" t="s">
        <v>3</v>
      </c>
      <c r="E93" s="17" t="s">
        <v>4</v>
      </c>
      <c r="F93" s="17"/>
      <c r="G93" s="17"/>
      <c r="H93" s="13"/>
      <c r="I93" s="13"/>
      <c r="J93" s="13"/>
      <c r="K93" s="13"/>
      <c r="L93" s="13"/>
      <c r="M93" s="13"/>
      <c r="N93" s="13"/>
      <c r="O93" s="13"/>
      <c r="P93" s="13"/>
      <c r="Q93" s="13"/>
      <c r="S93" s="11"/>
    </row>
    <row r="94" spans="1:19" ht="15" customHeight="1" x14ac:dyDescent="0.25">
      <c r="A94" s="17" t="s">
        <v>99</v>
      </c>
      <c r="B94" s="17" t="s">
        <v>2</v>
      </c>
      <c r="C94" s="17" t="s">
        <v>5</v>
      </c>
      <c r="D94" s="17" t="s">
        <v>3</v>
      </c>
      <c r="E94" s="17" t="s">
        <v>4</v>
      </c>
      <c r="F94" s="17" t="s">
        <v>0</v>
      </c>
      <c r="G94" s="17"/>
      <c r="H94" s="13"/>
      <c r="I94" s="13"/>
      <c r="J94" s="13"/>
      <c r="K94" s="13"/>
      <c r="L94" s="13"/>
      <c r="M94" s="13"/>
      <c r="N94" s="13"/>
      <c r="O94" s="13"/>
      <c r="P94" s="13"/>
      <c r="Q94" s="13"/>
      <c r="S94" s="11"/>
    </row>
    <row r="95" spans="1:19" ht="15" customHeight="1" x14ac:dyDescent="0.25">
      <c r="A95" s="17" t="s">
        <v>100</v>
      </c>
      <c r="B95" s="17" t="s">
        <v>2</v>
      </c>
      <c r="C95" s="17" t="s">
        <v>5</v>
      </c>
      <c r="D95" s="17"/>
      <c r="E95" s="17"/>
      <c r="F95" s="17"/>
      <c r="G95" s="17"/>
      <c r="H95" s="13"/>
      <c r="I95" s="13"/>
      <c r="J95" s="13"/>
      <c r="K95" s="13"/>
      <c r="L95" s="13"/>
      <c r="M95" s="13"/>
      <c r="N95" s="13"/>
      <c r="O95" s="13"/>
      <c r="P95" s="13"/>
      <c r="Q95" s="13"/>
      <c r="S95" s="11"/>
    </row>
    <row r="96" spans="1:19" ht="15" customHeight="1" x14ac:dyDescent="0.25">
      <c r="A96" s="17" t="s">
        <v>101</v>
      </c>
      <c r="B96" s="17" t="s">
        <v>2</v>
      </c>
      <c r="C96" s="17" t="s">
        <v>5</v>
      </c>
      <c r="D96" s="17"/>
      <c r="E96" s="17"/>
      <c r="F96" s="17"/>
      <c r="G96" s="17"/>
      <c r="H96" s="13"/>
      <c r="I96" s="13"/>
      <c r="J96" s="13"/>
      <c r="K96" s="13"/>
      <c r="L96" s="13"/>
      <c r="M96" s="13"/>
      <c r="N96" s="13"/>
      <c r="O96" s="13"/>
      <c r="P96" s="13"/>
      <c r="Q96" s="13"/>
      <c r="S96" s="11"/>
    </row>
    <row r="97" spans="1:19" ht="16.5" customHeight="1" x14ac:dyDescent="0.25">
      <c r="A97" s="17" t="s">
        <v>102</v>
      </c>
      <c r="B97" s="17"/>
      <c r="C97" s="17"/>
      <c r="D97" s="17"/>
      <c r="E97" s="17"/>
      <c r="F97" s="17"/>
      <c r="G97" s="17"/>
      <c r="H97" s="13"/>
      <c r="I97" s="13"/>
      <c r="J97" s="13"/>
      <c r="K97" s="13"/>
      <c r="L97" s="13"/>
      <c r="M97" s="13"/>
      <c r="N97" s="13"/>
      <c r="O97" s="13"/>
      <c r="P97" s="13"/>
      <c r="Q97" s="13"/>
      <c r="S97" s="11"/>
    </row>
    <row r="98" spans="1:19" ht="15" customHeight="1" x14ac:dyDescent="0.25">
      <c r="A98" s="17" t="s">
        <v>103</v>
      </c>
      <c r="B98" s="17" t="s">
        <v>2</v>
      </c>
      <c r="C98" s="17" t="s">
        <v>1</v>
      </c>
      <c r="D98" s="17" t="s">
        <v>4</v>
      </c>
      <c r="E98" s="17"/>
      <c r="F98" s="17"/>
      <c r="G98" s="17"/>
      <c r="H98" s="13"/>
      <c r="I98" s="13"/>
      <c r="J98" s="13"/>
      <c r="K98" s="13"/>
      <c r="L98" s="13"/>
      <c r="M98" s="13"/>
      <c r="N98" s="13"/>
      <c r="O98" s="13"/>
      <c r="P98" s="13"/>
      <c r="Q98" s="13"/>
      <c r="S98" s="11"/>
    </row>
    <row r="99" spans="1:19" ht="15" customHeight="1" x14ac:dyDescent="0.25">
      <c r="A99" s="17" t="s">
        <v>104</v>
      </c>
      <c r="B99" s="17" t="s">
        <v>2</v>
      </c>
      <c r="C99" s="17" t="s">
        <v>5</v>
      </c>
      <c r="D99" s="17" t="s">
        <v>3</v>
      </c>
      <c r="E99" s="17" t="s">
        <v>4</v>
      </c>
      <c r="F99" s="17"/>
      <c r="G99" s="17"/>
      <c r="H99" s="13"/>
      <c r="I99" s="13"/>
      <c r="J99" s="13"/>
      <c r="K99" s="13"/>
      <c r="L99" s="13"/>
      <c r="M99" s="13"/>
      <c r="N99" s="13"/>
      <c r="O99" s="13"/>
      <c r="P99" s="13"/>
      <c r="Q99" s="13"/>
      <c r="S99" s="11"/>
    </row>
    <row r="100" spans="1:19" ht="15" customHeight="1" x14ac:dyDescent="0.25">
      <c r="A100" s="17" t="s">
        <v>105</v>
      </c>
      <c r="B100" s="17" t="s">
        <v>2</v>
      </c>
      <c r="C100" s="17" t="s">
        <v>5</v>
      </c>
      <c r="D100" s="17" t="s">
        <v>1</v>
      </c>
      <c r="E100" s="17"/>
      <c r="F100" s="17"/>
      <c r="G100" s="17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S100" s="11"/>
    </row>
    <row r="101" spans="1:19" ht="15" customHeight="1" x14ac:dyDescent="0.25">
      <c r="A101" s="17" t="s">
        <v>106</v>
      </c>
      <c r="B101" s="17" t="s">
        <v>2</v>
      </c>
      <c r="C101" s="17" t="s">
        <v>5</v>
      </c>
      <c r="D101" s="17" t="s">
        <v>1</v>
      </c>
      <c r="E101" s="17"/>
      <c r="F101" s="17"/>
      <c r="G101" s="17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S101" s="11"/>
    </row>
    <row r="102" spans="1:19" ht="15.75" x14ac:dyDescent="0.25">
      <c r="A102" s="17" t="s">
        <v>206</v>
      </c>
      <c r="B102" s="17"/>
      <c r="C102" s="17"/>
      <c r="D102" s="17"/>
      <c r="E102" s="17"/>
      <c r="F102" s="17"/>
      <c r="G102" s="17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S102" s="11"/>
    </row>
    <row r="103" spans="1:19" ht="15" customHeight="1" x14ac:dyDescent="0.25">
      <c r="A103" s="17" t="s">
        <v>107</v>
      </c>
      <c r="B103" s="17" t="s">
        <v>2</v>
      </c>
      <c r="C103" s="17" t="s">
        <v>5</v>
      </c>
      <c r="D103" s="17" t="s">
        <v>3</v>
      </c>
      <c r="E103" s="17" t="s">
        <v>4</v>
      </c>
      <c r="F103" s="17"/>
      <c r="G103" s="17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S103" s="12"/>
    </row>
    <row r="104" spans="1:19" ht="15" customHeight="1" x14ac:dyDescent="0.25">
      <c r="A104" s="17" t="s">
        <v>108</v>
      </c>
      <c r="B104" s="17" t="s">
        <v>2</v>
      </c>
      <c r="C104" s="17" t="s">
        <v>5</v>
      </c>
      <c r="D104" s="17" t="s">
        <v>3</v>
      </c>
      <c r="E104" s="17"/>
      <c r="F104" s="17"/>
      <c r="G104" s="17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S104" s="11"/>
    </row>
    <row r="105" spans="1:19" ht="15" customHeight="1" x14ac:dyDescent="0.25">
      <c r="A105" s="17" t="s">
        <v>109</v>
      </c>
      <c r="B105" s="17" t="s">
        <v>2</v>
      </c>
      <c r="C105" s="17" t="s">
        <v>5</v>
      </c>
      <c r="D105" s="17"/>
      <c r="E105" s="17"/>
      <c r="F105" s="17"/>
      <c r="G105" s="17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S105" s="11"/>
    </row>
    <row r="106" spans="1:19" ht="15.75" x14ac:dyDescent="0.25">
      <c r="A106" s="17" t="s">
        <v>110</v>
      </c>
      <c r="B106" s="17"/>
      <c r="C106" s="17"/>
      <c r="D106" s="17"/>
      <c r="E106" s="17"/>
      <c r="F106" s="17"/>
      <c r="G106" s="17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S106" s="11"/>
    </row>
    <row r="107" spans="1:19" ht="15" customHeight="1" x14ac:dyDescent="0.25">
      <c r="A107" s="17" t="s">
        <v>111</v>
      </c>
      <c r="B107" s="17" t="s">
        <v>2</v>
      </c>
      <c r="C107" s="17" t="s">
        <v>5</v>
      </c>
      <c r="D107" s="17" t="s">
        <v>3</v>
      </c>
      <c r="E107" s="17"/>
      <c r="F107" s="17"/>
      <c r="G107" s="17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S107" s="11"/>
    </row>
    <row r="108" spans="1:19" ht="15" customHeight="1" x14ac:dyDescent="0.25">
      <c r="A108" s="17" t="s">
        <v>112</v>
      </c>
      <c r="B108" s="17" t="s">
        <v>2</v>
      </c>
      <c r="C108" s="17" t="s">
        <v>5</v>
      </c>
      <c r="D108" s="17"/>
      <c r="E108" s="17"/>
      <c r="F108" s="17"/>
      <c r="G108" s="17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S108" s="12"/>
    </row>
    <row r="109" spans="1:19" ht="15" customHeight="1" x14ac:dyDescent="0.25">
      <c r="A109" s="17" t="s">
        <v>113</v>
      </c>
      <c r="B109" s="17" t="s">
        <v>2</v>
      </c>
      <c r="C109" s="17" t="s">
        <v>5</v>
      </c>
      <c r="D109" s="17" t="s">
        <v>3</v>
      </c>
      <c r="E109" s="17"/>
      <c r="F109" s="17"/>
      <c r="G109" s="17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S109" s="11"/>
    </row>
    <row r="110" spans="1:19" ht="15" customHeight="1" x14ac:dyDescent="0.25">
      <c r="A110" s="17" t="s">
        <v>114</v>
      </c>
      <c r="B110" s="17" t="s">
        <v>2</v>
      </c>
      <c r="C110" s="17" t="s">
        <v>5</v>
      </c>
      <c r="D110" s="17"/>
      <c r="E110" s="17"/>
      <c r="F110" s="17"/>
      <c r="G110" s="17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S110" s="11"/>
    </row>
    <row r="111" spans="1:19" ht="15.75" x14ac:dyDescent="0.25">
      <c r="A111" s="17" t="s">
        <v>115</v>
      </c>
      <c r="B111" s="17"/>
      <c r="C111" s="17"/>
      <c r="D111" s="17"/>
      <c r="E111" s="17"/>
      <c r="F111" s="17"/>
      <c r="G111" s="17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S111" s="11"/>
    </row>
    <row r="112" spans="1:19" ht="15" customHeight="1" x14ac:dyDescent="0.25">
      <c r="A112" s="17" t="s">
        <v>116</v>
      </c>
      <c r="B112" s="17" t="s">
        <v>2</v>
      </c>
      <c r="C112" s="17" t="s">
        <v>5</v>
      </c>
      <c r="D112" s="17" t="s">
        <v>1</v>
      </c>
      <c r="E112" s="17" t="s">
        <v>3</v>
      </c>
      <c r="F112" s="17"/>
      <c r="G112" s="17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S112" s="11"/>
    </row>
    <row r="113" spans="1:19" ht="15" customHeight="1" x14ac:dyDescent="0.25">
      <c r="A113" s="17" t="s">
        <v>117</v>
      </c>
      <c r="B113" s="17" t="s">
        <v>2</v>
      </c>
      <c r="C113" s="17" t="s">
        <v>5</v>
      </c>
      <c r="D113" s="17" t="s">
        <v>1</v>
      </c>
      <c r="E113" s="17" t="s">
        <v>3</v>
      </c>
      <c r="F113" s="17"/>
      <c r="G113" s="17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S113" s="12"/>
    </row>
    <row r="114" spans="1:19" ht="15" customHeight="1" x14ac:dyDescent="0.25">
      <c r="A114" s="17" t="s">
        <v>118</v>
      </c>
      <c r="B114" s="17" t="s">
        <v>2</v>
      </c>
      <c r="C114" s="17" t="s">
        <v>3</v>
      </c>
      <c r="D114" s="17"/>
      <c r="E114" s="17"/>
      <c r="F114" s="17"/>
      <c r="G114" s="17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S114" s="12"/>
    </row>
    <row r="115" spans="1:19" ht="15" customHeight="1" x14ac:dyDescent="0.25">
      <c r="A115" s="17" t="s">
        <v>119</v>
      </c>
      <c r="B115" s="17" t="s">
        <v>2</v>
      </c>
      <c r="C115" s="17" t="s">
        <v>5</v>
      </c>
      <c r="D115" s="17" t="s">
        <v>1</v>
      </c>
      <c r="E115" s="17"/>
      <c r="F115" s="17"/>
      <c r="G115" s="17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S115" s="12"/>
    </row>
    <row r="116" spans="1:19" ht="15" customHeight="1" x14ac:dyDescent="0.25">
      <c r="A116" s="17" t="s">
        <v>120</v>
      </c>
      <c r="B116" s="17" t="s">
        <v>2</v>
      </c>
      <c r="C116" s="17"/>
      <c r="D116" s="17"/>
      <c r="E116" s="17"/>
      <c r="F116" s="17"/>
      <c r="G116" s="17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S116" s="12"/>
    </row>
    <row r="117" spans="1:19" ht="15" customHeight="1" x14ac:dyDescent="0.25">
      <c r="A117" s="17" t="s">
        <v>121</v>
      </c>
      <c r="B117" s="17" t="s">
        <v>2</v>
      </c>
      <c r="C117" s="17" t="s">
        <v>5</v>
      </c>
      <c r="D117" s="17" t="s">
        <v>1</v>
      </c>
      <c r="E117" s="17" t="s">
        <v>3</v>
      </c>
      <c r="F117" s="17"/>
      <c r="G117" s="17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S117" s="12"/>
    </row>
    <row r="118" spans="1:19" ht="15" customHeight="1" x14ac:dyDescent="0.25">
      <c r="A118" s="17" t="s">
        <v>122</v>
      </c>
      <c r="B118" s="17" t="s">
        <v>2</v>
      </c>
      <c r="C118" s="17" t="s">
        <v>5</v>
      </c>
      <c r="D118" s="17" t="s">
        <v>1</v>
      </c>
      <c r="E118" s="17" t="s">
        <v>3</v>
      </c>
      <c r="F118" s="17"/>
      <c r="G118" s="17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S118" s="12"/>
    </row>
    <row r="119" spans="1:19" ht="15" customHeight="1" x14ac:dyDescent="0.25">
      <c r="A119" s="17" t="s">
        <v>123</v>
      </c>
      <c r="B119" s="17" t="s">
        <v>2</v>
      </c>
      <c r="C119" s="17" t="s">
        <v>5</v>
      </c>
      <c r="D119" s="17" t="s">
        <v>1</v>
      </c>
      <c r="E119" s="17" t="s">
        <v>3</v>
      </c>
      <c r="F119" s="17"/>
      <c r="G119" s="17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S119" s="12"/>
    </row>
    <row r="120" spans="1:19" ht="15" customHeight="1" x14ac:dyDescent="0.25">
      <c r="A120" s="17" t="s">
        <v>124</v>
      </c>
      <c r="B120" s="17" t="s">
        <v>2</v>
      </c>
      <c r="C120" s="17" t="s">
        <v>5</v>
      </c>
      <c r="D120" s="17" t="s">
        <v>1</v>
      </c>
      <c r="E120" s="17" t="s">
        <v>3</v>
      </c>
      <c r="F120" s="17"/>
      <c r="G120" s="17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S120" s="12"/>
    </row>
    <row r="121" spans="1:19" ht="15" customHeight="1" x14ac:dyDescent="0.25">
      <c r="A121" s="17" t="s">
        <v>125</v>
      </c>
      <c r="B121" s="17" t="s">
        <v>2</v>
      </c>
      <c r="C121" s="17" t="s">
        <v>5</v>
      </c>
      <c r="D121" s="17" t="s">
        <v>1</v>
      </c>
      <c r="E121" s="17"/>
      <c r="F121" s="17"/>
      <c r="G121" s="17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S121" s="12"/>
    </row>
    <row r="122" spans="1:19" ht="15" customHeight="1" x14ac:dyDescent="0.25">
      <c r="A122" s="17" t="s">
        <v>126</v>
      </c>
      <c r="B122" s="17" t="s">
        <v>2</v>
      </c>
      <c r="C122" s="17" t="s">
        <v>3</v>
      </c>
      <c r="D122" s="17"/>
      <c r="E122" s="17"/>
      <c r="F122" s="17"/>
      <c r="G122" s="17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S122" s="12"/>
    </row>
    <row r="123" spans="1:19" ht="15" customHeight="1" x14ac:dyDescent="0.25">
      <c r="A123" s="17" t="s">
        <v>127</v>
      </c>
      <c r="B123" s="17" t="s">
        <v>2</v>
      </c>
      <c r="C123" s="17" t="s">
        <v>5</v>
      </c>
      <c r="D123" s="17" t="s">
        <v>1</v>
      </c>
      <c r="E123" s="17" t="s">
        <v>3</v>
      </c>
      <c r="F123" s="17"/>
      <c r="G123" s="17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S123" s="12"/>
    </row>
    <row r="124" spans="1:19" ht="15" customHeight="1" x14ac:dyDescent="0.25">
      <c r="A124" s="17" t="s">
        <v>128</v>
      </c>
      <c r="B124" s="17" t="s">
        <v>2</v>
      </c>
      <c r="C124" s="17" t="s">
        <v>5</v>
      </c>
      <c r="D124" s="17" t="s">
        <v>1</v>
      </c>
      <c r="E124" s="17"/>
      <c r="F124" s="17"/>
      <c r="G124" s="17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S124" s="12"/>
    </row>
    <row r="125" spans="1:19" ht="15" customHeight="1" x14ac:dyDescent="0.25">
      <c r="A125" s="17" t="s">
        <v>129</v>
      </c>
      <c r="B125" s="17" t="s">
        <v>2</v>
      </c>
      <c r="C125" s="17" t="s">
        <v>1</v>
      </c>
      <c r="D125" s="17"/>
      <c r="E125" s="17"/>
      <c r="F125" s="17"/>
      <c r="G125" s="17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S125" s="12"/>
    </row>
    <row r="126" spans="1:19" ht="15" customHeight="1" x14ac:dyDescent="0.25">
      <c r="A126" s="17" t="s">
        <v>130</v>
      </c>
      <c r="B126" s="17" t="s">
        <v>2</v>
      </c>
      <c r="C126" s="17" t="s">
        <v>1</v>
      </c>
      <c r="D126" s="17"/>
      <c r="E126" s="17"/>
      <c r="F126" s="17"/>
      <c r="G126" s="17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S126" s="12"/>
    </row>
    <row r="127" spans="1:19" ht="15" customHeight="1" x14ac:dyDescent="0.25">
      <c r="A127" s="17" t="s">
        <v>131</v>
      </c>
      <c r="B127" s="17" t="s">
        <v>2</v>
      </c>
      <c r="C127" s="17" t="s">
        <v>5</v>
      </c>
      <c r="D127" s="17" t="s">
        <v>1</v>
      </c>
      <c r="E127" s="17" t="s">
        <v>3</v>
      </c>
      <c r="F127" s="17"/>
      <c r="G127" s="17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S127" s="12"/>
    </row>
    <row r="128" spans="1:19" ht="15" customHeight="1" x14ac:dyDescent="0.25">
      <c r="A128" s="17" t="s">
        <v>132</v>
      </c>
      <c r="B128" s="17" t="s">
        <v>2</v>
      </c>
      <c r="C128" s="17" t="s">
        <v>5</v>
      </c>
      <c r="D128" s="17" t="s">
        <v>1</v>
      </c>
      <c r="E128" s="17"/>
      <c r="F128" s="17"/>
      <c r="G128" s="17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S128" s="11"/>
    </row>
    <row r="129" spans="1:19" ht="15.75" x14ac:dyDescent="0.25">
      <c r="A129" s="17" t="s">
        <v>133</v>
      </c>
      <c r="B129" s="17"/>
      <c r="C129" s="17"/>
      <c r="D129" s="17"/>
      <c r="E129" s="17"/>
      <c r="F129" s="17"/>
      <c r="G129" s="17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S129" s="11"/>
    </row>
    <row r="130" spans="1:19" ht="15" customHeight="1" x14ac:dyDescent="0.25">
      <c r="A130" s="17" t="s">
        <v>134</v>
      </c>
      <c r="B130" s="17" t="s">
        <v>2</v>
      </c>
      <c r="C130" s="17" t="s">
        <v>5</v>
      </c>
      <c r="D130" s="17"/>
      <c r="E130" s="17"/>
      <c r="F130" s="17"/>
      <c r="G130" s="17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S130" s="11"/>
    </row>
    <row r="131" spans="1:19" ht="15" customHeight="1" x14ac:dyDescent="0.25">
      <c r="A131" s="17" t="s">
        <v>135</v>
      </c>
      <c r="B131" s="17" t="s">
        <v>2</v>
      </c>
      <c r="C131" s="17" t="s">
        <v>5</v>
      </c>
      <c r="D131" s="17" t="s">
        <v>3</v>
      </c>
      <c r="E131" s="17"/>
      <c r="F131" s="17"/>
      <c r="G131" s="17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S131" s="11"/>
    </row>
    <row r="132" spans="1:19" ht="15" customHeight="1" x14ac:dyDescent="0.25">
      <c r="A132" s="17" t="s">
        <v>136</v>
      </c>
      <c r="B132" s="17" t="s">
        <v>2</v>
      </c>
      <c r="C132" s="17" t="s">
        <v>5</v>
      </c>
      <c r="D132" s="17" t="s">
        <v>3</v>
      </c>
      <c r="E132" s="17"/>
      <c r="F132" s="17"/>
      <c r="G132" s="17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S132" s="11"/>
    </row>
    <row r="133" spans="1:19" ht="15" customHeight="1" x14ac:dyDescent="0.25">
      <c r="A133" s="17" t="s">
        <v>137</v>
      </c>
      <c r="F133" s="17"/>
      <c r="G133" s="17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S133" s="11"/>
    </row>
    <row r="134" spans="1:19" ht="15" customHeight="1" x14ac:dyDescent="0.25">
      <c r="A134" s="17" t="s">
        <v>138</v>
      </c>
      <c r="B134" s="17" t="s">
        <v>2</v>
      </c>
      <c r="C134" s="17" t="s">
        <v>5</v>
      </c>
      <c r="D134" s="17" t="s">
        <v>3</v>
      </c>
      <c r="E134" s="17" t="s">
        <v>0</v>
      </c>
      <c r="F134" s="17"/>
      <c r="G134" s="17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S134" s="12"/>
    </row>
    <row r="135" spans="1:19" ht="15" customHeight="1" x14ac:dyDescent="0.25">
      <c r="A135" s="17" t="s">
        <v>139</v>
      </c>
      <c r="B135" s="17" t="s">
        <v>2</v>
      </c>
      <c r="C135" s="17" t="s">
        <v>5</v>
      </c>
      <c r="D135" s="17" t="s">
        <v>3</v>
      </c>
      <c r="E135" s="17" t="s">
        <v>0</v>
      </c>
      <c r="F135" s="17"/>
      <c r="G135" s="17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S135" s="12"/>
    </row>
    <row r="136" spans="1:19" ht="15" customHeight="1" x14ac:dyDescent="0.25">
      <c r="A136" s="17" t="s">
        <v>140</v>
      </c>
      <c r="B136" s="17" t="s">
        <v>2</v>
      </c>
      <c r="C136" s="17" t="s">
        <v>5</v>
      </c>
      <c r="D136" s="17" t="s">
        <v>1</v>
      </c>
      <c r="E136" s="17"/>
      <c r="F136" s="17"/>
      <c r="G136" s="17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S136" s="12"/>
    </row>
    <row r="137" spans="1:19" ht="15" customHeight="1" x14ac:dyDescent="0.25">
      <c r="A137" s="17" t="s">
        <v>141</v>
      </c>
      <c r="B137" s="17" t="s">
        <v>2</v>
      </c>
      <c r="C137" s="17" t="s">
        <v>5</v>
      </c>
      <c r="D137" s="17" t="s">
        <v>1</v>
      </c>
      <c r="E137" s="17"/>
      <c r="F137" s="17"/>
      <c r="G137" s="17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S137" s="12"/>
    </row>
    <row r="138" spans="1:19" ht="15" customHeight="1" x14ac:dyDescent="0.25">
      <c r="A138" s="17" t="s">
        <v>142</v>
      </c>
      <c r="B138" s="17" t="s">
        <v>2</v>
      </c>
      <c r="C138" s="17" t="s">
        <v>5</v>
      </c>
      <c r="D138" s="17"/>
      <c r="E138" s="17"/>
      <c r="F138" s="17"/>
      <c r="G138" s="17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S138" s="12"/>
    </row>
    <row r="139" spans="1:19" ht="15" customHeight="1" x14ac:dyDescent="0.25">
      <c r="A139" s="17" t="s">
        <v>143</v>
      </c>
      <c r="B139" s="17" t="s">
        <v>2</v>
      </c>
      <c r="C139" s="17" t="s">
        <v>5</v>
      </c>
      <c r="D139" s="17"/>
      <c r="E139" s="17"/>
      <c r="F139" s="17"/>
      <c r="G139" s="17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S139" s="12"/>
    </row>
    <row r="140" spans="1:19" ht="15" customHeight="1" x14ac:dyDescent="0.25">
      <c r="A140" s="17" t="s">
        <v>144</v>
      </c>
      <c r="B140" s="17" t="s">
        <v>2</v>
      </c>
      <c r="C140" s="17" t="s">
        <v>5</v>
      </c>
      <c r="D140" s="17"/>
      <c r="E140" s="17"/>
      <c r="F140" s="17"/>
      <c r="G140" s="17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S140" s="12"/>
    </row>
    <row r="141" spans="1:19" ht="15" customHeight="1" x14ac:dyDescent="0.25">
      <c r="A141" s="17" t="s">
        <v>145</v>
      </c>
      <c r="B141" s="17" t="s">
        <v>2</v>
      </c>
      <c r="C141" s="17" t="s">
        <v>5</v>
      </c>
      <c r="D141" s="17"/>
      <c r="E141" s="17"/>
      <c r="F141" s="17"/>
      <c r="G141" s="17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S141" s="12"/>
    </row>
    <row r="142" spans="1:19" ht="15" customHeight="1" x14ac:dyDescent="0.25">
      <c r="A142" s="17" t="s">
        <v>146</v>
      </c>
      <c r="B142" s="17" t="s">
        <v>2</v>
      </c>
      <c r="C142" s="17" t="s">
        <v>5</v>
      </c>
      <c r="D142" s="17"/>
      <c r="E142" s="17"/>
      <c r="F142" s="17"/>
      <c r="G142" s="17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S142" s="12"/>
    </row>
    <row r="143" spans="1:19" ht="15" customHeight="1" x14ac:dyDescent="0.25">
      <c r="A143" s="17" t="s">
        <v>147</v>
      </c>
      <c r="B143" s="17" t="s">
        <v>2</v>
      </c>
      <c r="C143" s="17" t="s">
        <v>5</v>
      </c>
      <c r="D143" s="17"/>
      <c r="E143" s="17"/>
      <c r="F143" s="17"/>
      <c r="G143" s="17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S143" s="12"/>
    </row>
    <row r="144" spans="1:19" ht="15" customHeight="1" x14ac:dyDescent="0.25">
      <c r="A144" s="17" t="s">
        <v>148</v>
      </c>
      <c r="B144" s="17" t="s">
        <v>2</v>
      </c>
      <c r="C144" s="17" t="s">
        <v>5</v>
      </c>
      <c r="D144" s="17" t="s">
        <v>3</v>
      </c>
      <c r="E144" s="17"/>
      <c r="F144" s="17"/>
      <c r="G144" s="17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S144" s="12"/>
    </row>
    <row r="145" spans="1:19" ht="15" customHeight="1" x14ac:dyDescent="0.25">
      <c r="A145" s="17" t="s">
        <v>149</v>
      </c>
      <c r="B145" s="17" t="s">
        <v>2</v>
      </c>
      <c r="C145" s="17" t="s">
        <v>5</v>
      </c>
      <c r="D145" s="17" t="s">
        <v>1</v>
      </c>
      <c r="E145" s="17"/>
      <c r="F145" s="17"/>
      <c r="G145" s="17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S145" s="12"/>
    </row>
    <row r="146" spans="1:19" ht="15" customHeight="1" x14ac:dyDescent="0.25">
      <c r="A146" s="17" t="s">
        <v>150</v>
      </c>
      <c r="B146" s="17" t="s">
        <v>2</v>
      </c>
      <c r="C146" s="17" t="s">
        <v>5</v>
      </c>
      <c r="D146" s="17" t="s">
        <v>1</v>
      </c>
      <c r="E146" s="17"/>
      <c r="F146" s="17"/>
      <c r="G146" s="17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S146" s="12"/>
    </row>
    <row r="147" spans="1:19" ht="15" customHeight="1" x14ac:dyDescent="0.25">
      <c r="A147" s="17" t="s">
        <v>151</v>
      </c>
      <c r="B147" s="17" t="s">
        <v>2</v>
      </c>
      <c r="C147" s="17" t="s">
        <v>5</v>
      </c>
      <c r="D147" s="17" t="s">
        <v>3</v>
      </c>
      <c r="E147" s="17"/>
      <c r="F147" s="17"/>
      <c r="G147" s="17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S147" s="12"/>
    </row>
    <row r="148" spans="1:19" ht="15" customHeight="1" x14ac:dyDescent="0.25">
      <c r="A148" s="17" t="s">
        <v>152</v>
      </c>
      <c r="B148" s="17" t="s">
        <v>2</v>
      </c>
      <c r="C148" s="17" t="s">
        <v>5</v>
      </c>
      <c r="D148" s="17" t="s">
        <v>3</v>
      </c>
      <c r="E148" s="17"/>
      <c r="F148" s="17"/>
      <c r="G148" s="17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S148" s="12"/>
    </row>
    <row r="149" spans="1:19" ht="15" customHeight="1" x14ac:dyDescent="0.25">
      <c r="A149" s="17" t="s">
        <v>153</v>
      </c>
      <c r="B149" s="17" t="s">
        <v>2</v>
      </c>
      <c r="C149" s="17" t="s">
        <v>5</v>
      </c>
      <c r="D149" s="17" t="s">
        <v>3</v>
      </c>
      <c r="E149" s="17"/>
      <c r="F149" s="17"/>
      <c r="G149" s="17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S149" s="12"/>
    </row>
    <row r="150" spans="1:19" ht="15.75" x14ac:dyDescent="0.25">
      <c r="A150" s="17" t="s">
        <v>154</v>
      </c>
      <c r="B150" s="17"/>
      <c r="C150" s="17"/>
      <c r="D150" s="17"/>
      <c r="E150" s="17"/>
      <c r="F150" s="17"/>
      <c r="G150" s="17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S150" s="12"/>
    </row>
    <row r="151" spans="1:19" ht="15" customHeight="1" x14ac:dyDescent="0.25">
      <c r="A151" s="17" t="s">
        <v>155</v>
      </c>
      <c r="B151" s="17" t="s">
        <v>2</v>
      </c>
      <c r="C151" s="17" t="s">
        <v>5</v>
      </c>
      <c r="D151" s="17"/>
      <c r="E151" s="17"/>
      <c r="F151" s="17"/>
      <c r="G151" s="17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S151" s="12"/>
    </row>
    <row r="152" spans="1:19" ht="15" customHeight="1" x14ac:dyDescent="0.25">
      <c r="A152" s="17" t="s">
        <v>156</v>
      </c>
      <c r="B152" s="17" t="s">
        <v>2</v>
      </c>
      <c r="C152" s="17" t="s">
        <v>5</v>
      </c>
      <c r="D152" s="17"/>
      <c r="E152" s="17"/>
      <c r="F152" s="17"/>
      <c r="G152" s="17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S152" s="12"/>
    </row>
    <row r="153" spans="1:19" ht="15.75" x14ac:dyDescent="0.25">
      <c r="A153" s="17" t="s">
        <v>157</v>
      </c>
      <c r="B153" s="17"/>
      <c r="C153" s="17"/>
      <c r="D153" s="17"/>
      <c r="E153" s="17"/>
      <c r="F153" s="17"/>
      <c r="G153" s="17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S153" s="12"/>
    </row>
    <row r="154" spans="1:19" ht="15" customHeight="1" x14ac:dyDescent="0.25">
      <c r="A154" s="17" t="s">
        <v>158</v>
      </c>
      <c r="B154" s="17" t="s">
        <v>2</v>
      </c>
      <c r="C154" s="17" t="s">
        <v>5</v>
      </c>
      <c r="D154" s="17"/>
      <c r="E154" s="17"/>
      <c r="F154" s="17"/>
      <c r="G154" s="17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S154" s="12"/>
    </row>
    <row r="155" spans="1:19" ht="15" customHeight="1" x14ac:dyDescent="0.25">
      <c r="A155" s="17" t="s">
        <v>159</v>
      </c>
      <c r="D155" s="17"/>
      <c r="E155" s="17"/>
      <c r="F155" s="17"/>
      <c r="G155" s="17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S155" s="12"/>
    </row>
    <row r="156" spans="1:19" ht="15" customHeight="1" x14ac:dyDescent="0.25">
      <c r="A156" s="17" t="s">
        <v>160</v>
      </c>
      <c r="B156" s="17" t="s">
        <v>2</v>
      </c>
      <c r="C156" s="17" t="s">
        <v>5</v>
      </c>
      <c r="D156" s="17"/>
      <c r="E156" s="17"/>
      <c r="F156" s="17"/>
      <c r="G156" s="17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S156" s="12"/>
    </row>
    <row r="157" spans="1:19" ht="15" customHeight="1" x14ac:dyDescent="0.25">
      <c r="A157" s="17" t="s">
        <v>161</v>
      </c>
      <c r="B157" s="17" t="s">
        <v>2</v>
      </c>
      <c r="C157" s="17" t="s">
        <v>5</v>
      </c>
      <c r="D157" s="17"/>
      <c r="E157" s="17"/>
      <c r="F157" s="17"/>
      <c r="G157" s="17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S157" s="12"/>
    </row>
    <row r="158" spans="1:19" ht="15" customHeight="1" x14ac:dyDescent="0.25">
      <c r="A158" s="17" t="s">
        <v>162</v>
      </c>
      <c r="B158" s="17" t="s">
        <v>2</v>
      </c>
      <c r="C158" s="17" t="s">
        <v>5</v>
      </c>
      <c r="D158" s="17" t="s">
        <v>1</v>
      </c>
      <c r="E158" s="17"/>
      <c r="F158" s="17"/>
      <c r="G158" s="17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S158" s="12"/>
    </row>
    <row r="159" spans="1:19" ht="15" customHeight="1" x14ac:dyDescent="0.25">
      <c r="A159" s="17" t="s">
        <v>163</v>
      </c>
      <c r="B159" s="17"/>
      <c r="C159" s="17"/>
      <c r="D159" s="17"/>
      <c r="E159" s="17"/>
      <c r="F159" s="17"/>
      <c r="G159" s="17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S159" s="12"/>
    </row>
    <row r="160" spans="1:19" ht="15" customHeight="1" x14ac:dyDescent="0.25">
      <c r="A160" s="17" t="s">
        <v>164</v>
      </c>
      <c r="B160" s="17" t="s">
        <v>2</v>
      </c>
      <c r="C160" s="17" t="s">
        <v>5</v>
      </c>
      <c r="D160" s="17" t="s">
        <v>1</v>
      </c>
      <c r="E160" s="17" t="s">
        <v>3</v>
      </c>
      <c r="F160" s="17"/>
      <c r="G160" s="17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S160" s="12"/>
    </row>
    <row r="161" spans="1:19" ht="15" customHeight="1" x14ac:dyDescent="0.25">
      <c r="A161" s="17" t="s">
        <v>165</v>
      </c>
      <c r="B161" s="17" t="s">
        <v>2</v>
      </c>
      <c r="C161" s="17" t="s">
        <v>5</v>
      </c>
      <c r="D161" s="17" t="s">
        <v>1</v>
      </c>
      <c r="E161" s="17"/>
      <c r="F161" s="17"/>
      <c r="G161" s="17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S161" s="12"/>
    </row>
    <row r="162" spans="1:19" ht="15" customHeight="1" x14ac:dyDescent="0.25">
      <c r="A162" s="17" t="s">
        <v>166</v>
      </c>
      <c r="B162" s="17" t="s">
        <v>2</v>
      </c>
      <c r="C162" s="17" t="s">
        <v>5</v>
      </c>
      <c r="D162" s="17"/>
      <c r="E162" s="17"/>
      <c r="F162" s="17"/>
      <c r="G162" s="17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S162" s="11"/>
    </row>
    <row r="163" spans="1:19" ht="15" customHeight="1" x14ac:dyDescent="0.25">
      <c r="A163" s="17" t="s">
        <v>167</v>
      </c>
      <c r="B163" s="17" t="s">
        <v>3</v>
      </c>
      <c r="C163" s="17"/>
      <c r="D163" s="17"/>
      <c r="E163" s="17"/>
      <c r="F163" s="17"/>
      <c r="G163" s="17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S163" s="11"/>
    </row>
    <row r="164" spans="1:19" ht="15" customHeight="1" x14ac:dyDescent="0.25">
      <c r="A164" s="17" t="s">
        <v>168</v>
      </c>
      <c r="B164" s="17" t="s">
        <v>2</v>
      </c>
      <c r="C164" s="17" t="s">
        <v>5</v>
      </c>
      <c r="D164" s="17"/>
      <c r="E164" s="17"/>
      <c r="F164" s="17"/>
      <c r="G164" s="17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S164" s="11"/>
    </row>
    <row r="165" spans="1:19" ht="15" customHeight="1" x14ac:dyDescent="0.25">
      <c r="A165" s="17" t="s">
        <v>169</v>
      </c>
      <c r="B165" s="17" t="s">
        <v>2</v>
      </c>
      <c r="C165" s="17" t="s">
        <v>5</v>
      </c>
      <c r="D165" s="17"/>
      <c r="E165" s="17"/>
      <c r="F165" s="17"/>
      <c r="G165" s="17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S165" s="11"/>
    </row>
    <row r="166" spans="1:19" ht="15" customHeight="1" x14ac:dyDescent="0.25">
      <c r="A166" s="17" t="s">
        <v>170</v>
      </c>
      <c r="B166" s="17" t="s">
        <v>2</v>
      </c>
      <c r="C166" s="17" t="s">
        <v>5</v>
      </c>
      <c r="D166" s="17"/>
      <c r="E166" s="17"/>
      <c r="F166" s="17"/>
      <c r="G166" s="17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S166" s="11"/>
    </row>
    <row r="167" spans="1:19" ht="15" customHeight="1" x14ac:dyDescent="0.25">
      <c r="A167" s="17" t="s">
        <v>171</v>
      </c>
      <c r="B167" s="17" t="s">
        <v>2</v>
      </c>
      <c r="C167" s="17" t="s">
        <v>5</v>
      </c>
      <c r="D167" s="17"/>
      <c r="E167" s="17"/>
      <c r="F167" s="17"/>
      <c r="G167" s="17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S167" s="11"/>
    </row>
    <row r="168" spans="1:19" ht="15" customHeight="1" x14ac:dyDescent="0.25">
      <c r="A168" s="17" t="s">
        <v>172</v>
      </c>
      <c r="B168" s="17" t="s">
        <v>5</v>
      </c>
      <c r="C168" s="17"/>
      <c r="D168" s="17"/>
      <c r="E168" s="17"/>
      <c r="F168" s="17"/>
      <c r="G168" s="17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S168" s="11"/>
    </row>
    <row r="169" spans="1:19" ht="15.75" x14ac:dyDescent="0.25">
      <c r="A169" s="17" t="s">
        <v>173</v>
      </c>
      <c r="B169" s="17"/>
      <c r="C169" s="17"/>
      <c r="D169" s="17"/>
      <c r="E169" s="17"/>
      <c r="F169" s="17"/>
      <c r="G169" s="17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S169" s="12"/>
    </row>
    <row r="170" spans="1:19" ht="15" customHeight="1" x14ac:dyDescent="0.25">
      <c r="A170" s="17" t="s">
        <v>174</v>
      </c>
      <c r="B170" s="17" t="s">
        <v>2</v>
      </c>
      <c r="C170" s="17" t="s">
        <v>5</v>
      </c>
      <c r="D170" s="17" t="s">
        <v>1</v>
      </c>
      <c r="E170" s="17"/>
      <c r="F170" s="17"/>
      <c r="G170" s="17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S170" s="12"/>
    </row>
    <row r="171" spans="1:19" ht="15" customHeight="1" x14ac:dyDescent="0.25">
      <c r="A171" s="17" t="s">
        <v>175</v>
      </c>
      <c r="B171" s="17" t="s">
        <v>2</v>
      </c>
      <c r="C171" s="17" t="s">
        <v>5</v>
      </c>
      <c r="D171" s="17" t="s">
        <v>1</v>
      </c>
      <c r="E171" s="17"/>
      <c r="F171" s="17"/>
      <c r="G171" s="17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S171" s="12"/>
    </row>
    <row r="172" spans="1:19" ht="15" customHeight="1" x14ac:dyDescent="0.25">
      <c r="A172" s="17" t="s">
        <v>176</v>
      </c>
      <c r="B172" s="17" t="s">
        <v>2</v>
      </c>
      <c r="C172" s="17" t="s">
        <v>5</v>
      </c>
      <c r="D172" s="17" t="s">
        <v>3</v>
      </c>
      <c r="E172" s="17"/>
      <c r="F172" s="17"/>
      <c r="G172" s="17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S172" s="12"/>
    </row>
    <row r="173" spans="1:19" ht="15" customHeight="1" x14ac:dyDescent="0.25">
      <c r="A173" s="17" t="s">
        <v>177</v>
      </c>
      <c r="B173" s="17" t="s">
        <v>2</v>
      </c>
      <c r="C173" s="17" t="s">
        <v>5</v>
      </c>
      <c r="D173" s="17"/>
      <c r="E173" s="17"/>
      <c r="F173" s="17"/>
      <c r="G173" s="17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S173" s="12"/>
    </row>
    <row r="174" spans="1:19" ht="15" customHeight="1" x14ac:dyDescent="0.25">
      <c r="A174" s="17" t="s">
        <v>178</v>
      </c>
      <c r="B174" s="17" t="s">
        <v>2</v>
      </c>
      <c r="C174" s="17" t="s">
        <v>5</v>
      </c>
      <c r="D174" s="17" t="s">
        <v>3</v>
      </c>
      <c r="E174" s="17" t="s">
        <v>1</v>
      </c>
      <c r="F174" s="17" t="s">
        <v>0</v>
      </c>
      <c r="G174" s="17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S174" s="12"/>
    </row>
    <row r="175" spans="1:19" ht="15.75" x14ac:dyDescent="0.25">
      <c r="A175" s="17" t="s">
        <v>179</v>
      </c>
      <c r="E175" s="17"/>
      <c r="F175" s="17"/>
      <c r="G175" s="17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S175" s="12"/>
    </row>
    <row r="176" spans="1:19" ht="15" customHeight="1" x14ac:dyDescent="0.25">
      <c r="A176" s="17" t="s">
        <v>180</v>
      </c>
      <c r="B176" s="17" t="s">
        <v>5</v>
      </c>
      <c r="C176" s="17" t="s">
        <v>1</v>
      </c>
      <c r="D176" s="17" t="s">
        <v>3</v>
      </c>
      <c r="E176" s="17"/>
      <c r="F176" s="17"/>
      <c r="G176" s="17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S176" s="12"/>
    </row>
    <row r="177" spans="1:19" ht="15.75" x14ac:dyDescent="0.25">
      <c r="A177" s="17" t="s">
        <v>181</v>
      </c>
      <c r="B177" s="17"/>
      <c r="C177" s="17"/>
      <c r="D177" s="17"/>
      <c r="E177" s="17"/>
      <c r="F177" s="17"/>
      <c r="G177" s="17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S177" s="12"/>
    </row>
    <row r="178" spans="1:19" ht="15" customHeight="1" x14ac:dyDescent="0.25">
      <c r="A178" s="17" t="s">
        <v>182</v>
      </c>
      <c r="B178" s="17" t="s">
        <v>1</v>
      </c>
      <c r="C178" s="17" t="s">
        <v>3</v>
      </c>
      <c r="D178" s="17"/>
      <c r="E178" s="17"/>
      <c r="F178" s="17"/>
      <c r="G178" s="17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S178" s="12"/>
    </row>
    <row r="179" spans="1:19" ht="15" customHeight="1" x14ac:dyDescent="0.25">
      <c r="A179" s="17" t="s">
        <v>183</v>
      </c>
      <c r="B179" s="17" t="s">
        <v>3</v>
      </c>
      <c r="C179" s="17"/>
      <c r="D179" s="17"/>
      <c r="E179" s="17"/>
      <c r="F179" s="17"/>
      <c r="G179" s="17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S179" s="12"/>
    </row>
    <row r="180" spans="1:19" ht="15" customHeight="1" x14ac:dyDescent="0.25">
      <c r="A180" s="17" t="s">
        <v>184</v>
      </c>
      <c r="B180" s="17" t="s">
        <v>1</v>
      </c>
      <c r="C180" s="17" t="s">
        <v>3</v>
      </c>
      <c r="D180" s="17"/>
      <c r="E180" s="17"/>
      <c r="F180" s="17"/>
      <c r="G180" s="17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S180" s="12"/>
    </row>
    <row r="181" spans="1:19" ht="15" customHeight="1" x14ac:dyDescent="0.25">
      <c r="A181" s="17" t="s">
        <v>185</v>
      </c>
      <c r="B181" s="17" t="s">
        <v>1</v>
      </c>
      <c r="C181" s="17" t="s">
        <v>3</v>
      </c>
      <c r="D181" s="17"/>
      <c r="E181" s="17"/>
      <c r="F181" s="17"/>
      <c r="G181" s="17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S181" s="12"/>
    </row>
    <row r="182" spans="1:19" ht="15" customHeight="1" x14ac:dyDescent="0.25">
      <c r="A182" s="17" t="s">
        <v>186</v>
      </c>
      <c r="B182" s="17" t="s">
        <v>3</v>
      </c>
      <c r="C182" s="17"/>
      <c r="D182" s="17"/>
      <c r="E182" s="17"/>
      <c r="F182" s="17"/>
      <c r="G182" s="17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S182" s="12"/>
    </row>
    <row r="183" spans="1:19" ht="15" customHeight="1" x14ac:dyDescent="0.25">
      <c r="A183" s="17" t="s">
        <v>187</v>
      </c>
      <c r="B183" s="17" t="s">
        <v>2</v>
      </c>
      <c r="C183" s="17" t="s">
        <v>5</v>
      </c>
      <c r="D183" s="17" t="s">
        <v>1</v>
      </c>
      <c r="E183" s="17"/>
      <c r="F183" s="17"/>
      <c r="G183" s="17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S183" s="12"/>
    </row>
    <row r="184" spans="1:19" ht="15.75" x14ac:dyDescent="0.25">
      <c r="A184" s="17" t="s">
        <v>188</v>
      </c>
      <c r="B184" s="17"/>
      <c r="C184" s="17"/>
      <c r="D184" s="17"/>
      <c r="E184" s="17"/>
      <c r="F184" s="17"/>
      <c r="G184" s="17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S184" s="12"/>
    </row>
    <row r="185" spans="1:19" ht="15" customHeight="1" x14ac:dyDescent="0.25">
      <c r="A185" s="17" t="s">
        <v>189</v>
      </c>
      <c r="B185" s="17" t="s">
        <v>1</v>
      </c>
      <c r="C185" s="17" t="s">
        <v>3</v>
      </c>
      <c r="D185" s="17" t="s">
        <v>2</v>
      </c>
      <c r="E185" s="17" t="s">
        <v>0</v>
      </c>
      <c r="F185" s="17"/>
      <c r="G185" s="17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S185" s="12"/>
    </row>
    <row r="186" spans="1:19" ht="15" customHeight="1" x14ac:dyDescent="0.25">
      <c r="A186" s="17" t="s">
        <v>190</v>
      </c>
      <c r="B186" s="17" t="s">
        <v>1</v>
      </c>
      <c r="C186" s="17" t="s">
        <v>3</v>
      </c>
      <c r="D186" s="17" t="s">
        <v>2</v>
      </c>
      <c r="E186" s="17" t="s">
        <v>0</v>
      </c>
      <c r="F186" s="17"/>
      <c r="G186" s="17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S186" s="12"/>
    </row>
    <row r="187" spans="1:19" ht="15" customHeight="1" x14ac:dyDescent="0.25">
      <c r="A187" s="17" t="s">
        <v>191</v>
      </c>
      <c r="B187" s="17" t="s">
        <v>1</v>
      </c>
      <c r="C187" s="17" t="s">
        <v>3</v>
      </c>
      <c r="D187" s="17" t="s">
        <v>2</v>
      </c>
      <c r="E187" s="17"/>
      <c r="F187" s="17"/>
      <c r="G187" s="17"/>
      <c r="H187" s="13"/>
      <c r="I187" s="13"/>
      <c r="J187" s="13"/>
      <c r="K187" s="13"/>
      <c r="L187" s="13"/>
      <c r="M187" s="13"/>
      <c r="N187" s="13"/>
      <c r="O187" s="13"/>
      <c r="P187" s="13"/>
      <c r="Q187" s="13"/>
    </row>
    <row r="188" spans="1:19" ht="15" customHeight="1" x14ac:dyDescent="0.25">
      <c r="A188" s="17" t="s">
        <v>192</v>
      </c>
      <c r="B188" s="17" t="s">
        <v>3</v>
      </c>
      <c r="C188" s="17" t="s">
        <v>0</v>
      </c>
      <c r="D188" s="17"/>
      <c r="E188" s="17"/>
      <c r="F188" s="17"/>
      <c r="G188" s="17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1:19" ht="15" customHeight="1" x14ac:dyDescent="0.25">
      <c r="A189" s="17" t="s">
        <v>193</v>
      </c>
      <c r="B189" s="17" t="s">
        <v>3</v>
      </c>
      <c r="C189" s="17" t="s">
        <v>2</v>
      </c>
      <c r="D189" s="17"/>
      <c r="E189" s="17"/>
      <c r="F189" s="17"/>
      <c r="G189" s="17"/>
      <c r="H189" s="13"/>
      <c r="I189" s="13"/>
      <c r="J189" s="13"/>
      <c r="K189" s="13"/>
      <c r="L189" s="13"/>
      <c r="M189" s="13"/>
      <c r="N189" s="13"/>
      <c r="O189" s="13"/>
      <c r="P189" s="13"/>
      <c r="Q189" s="13"/>
    </row>
    <row r="190" spans="1:19" ht="15" customHeight="1" x14ac:dyDescent="0.25">
      <c r="A190" s="17" t="s">
        <v>194</v>
      </c>
      <c r="B190" s="17" t="s">
        <v>2</v>
      </c>
      <c r="C190" s="17" t="s">
        <v>5</v>
      </c>
      <c r="D190" s="17" t="s">
        <v>3</v>
      </c>
      <c r="E190" s="17" t="s">
        <v>0</v>
      </c>
      <c r="F190" s="17"/>
      <c r="G190" s="17"/>
      <c r="H190" s="13"/>
      <c r="I190" s="13"/>
      <c r="J190" s="13"/>
      <c r="K190" s="13"/>
      <c r="L190" s="13"/>
      <c r="M190" s="13"/>
      <c r="N190" s="13"/>
      <c r="O190" s="13"/>
      <c r="P190" s="13"/>
      <c r="Q190" s="13"/>
    </row>
    <row r="191" spans="1:19" ht="15" customHeight="1" x14ac:dyDescent="0.25">
      <c r="A191" s="17" t="s">
        <v>195</v>
      </c>
      <c r="B191" s="17" t="s">
        <v>5</v>
      </c>
      <c r="C191" s="17" t="s">
        <v>3</v>
      </c>
      <c r="D191" s="17" t="s">
        <v>1</v>
      </c>
      <c r="E191" s="17"/>
      <c r="F191" s="17"/>
      <c r="G191" s="17"/>
      <c r="H191" s="13"/>
      <c r="I191" s="13"/>
      <c r="J191" s="13"/>
      <c r="K191" s="13"/>
      <c r="L191" s="13"/>
      <c r="M191" s="13"/>
      <c r="N191" s="13"/>
      <c r="O191" s="13"/>
      <c r="P191" s="13"/>
      <c r="Q191" s="13"/>
    </row>
    <row r="192" spans="1:19" ht="15" customHeight="1" x14ac:dyDescent="0.25">
      <c r="A192" s="17" t="s">
        <v>196</v>
      </c>
      <c r="B192" s="17" t="s">
        <v>5</v>
      </c>
      <c r="C192" s="17" t="s">
        <v>3</v>
      </c>
      <c r="D192" s="17" t="s">
        <v>1</v>
      </c>
      <c r="E192" s="17"/>
      <c r="F192" s="17"/>
      <c r="G192" s="17"/>
      <c r="H192" s="13"/>
      <c r="I192" s="13"/>
      <c r="J192" s="13"/>
      <c r="K192" s="13"/>
      <c r="L192" s="13"/>
      <c r="M192" s="13"/>
      <c r="N192" s="13"/>
      <c r="O192" s="13"/>
      <c r="P192" s="13"/>
      <c r="Q192" s="13"/>
    </row>
    <row r="193" spans="1:17" ht="13.5" customHeight="1" x14ac:dyDescent="0.25">
      <c r="A193" s="17" t="s">
        <v>197</v>
      </c>
      <c r="B193" s="17" t="s">
        <v>2</v>
      </c>
      <c r="C193" s="17" t="s">
        <v>5</v>
      </c>
      <c r="D193" s="17" t="s">
        <v>3</v>
      </c>
      <c r="E193" s="17" t="s">
        <v>0</v>
      </c>
      <c r="F193" s="17" t="s">
        <v>1</v>
      </c>
      <c r="G193" s="17" t="s">
        <v>4</v>
      </c>
      <c r="H193" s="13"/>
      <c r="I193" s="13"/>
      <c r="J193" s="13"/>
      <c r="K193" s="13"/>
      <c r="L193" s="13"/>
      <c r="M193" s="13"/>
      <c r="N193" s="13"/>
      <c r="O193" s="13"/>
      <c r="P193" s="13"/>
      <c r="Q193" s="13"/>
    </row>
    <row r="194" spans="1:17" ht="15" customHeight="1" x14ac:dyDescent="0.25">
      <c r="A194" s="17" t="s">
        <v>198</v>
      </c>
      <c r="B194" s="17" t="s">
        <v>3</v>
      </c>
      <c r="C194" s="17" t="s">
        <v>1</v>
      </c>
      <c r="D194" s="17"/>
      <c r="E194" s="17"/>
      <c r="F194" s="17"/>
      <c r="G194" s="17"/>
      <c r="H194" s="13"/>
      <c r="I194" s="13"/>
      <c r="J194" s="13"/>
      <c r="K194" s="13"/>
      <c r="L194" s="13"/>
      <c r="M194" s="13"/>
      <c r="N194" s="13"/>
      <c r="O194" s="13"/>
      <c r="P194" s="13"/>
      <c r="Q194" s="13"/>
    </row>
    <row r="195" spans="1:17" ht="15" customHeight="1" x14ac:dyDescent="0.25">
      <c r="A195" s="17" t="s">
        <v>199</v>
      </c>
      <c r="B195" s="17" t="s">
        <v>3</v>
      </c>
      <c r="C195" s="17" t="s">
        <v>0</v>
      </c>
      <c r="D195" s="17" t="s">
        <v>1</v>
      </c>
      <c r="E195" s="17" t="s">
        <v>2</v>
      </c>
      <c r="F195" s="17" t="s">
        <v>5</v>
      </c>
      <c r="G195" s="17" t="s">
        <v>4</v>
      </c>
      <c r="H195" s="17" t="s">
        <v>6</v>
      </c>
      <c r="I195" s="13"/>
      <c r="J195" s="13"/>
      <c r="K195" s="13"/>
      <c r="L195" s="13"/>
      <c r="M195" s="13"/>
      <c r="N195" s="13"/>
      <c r="O195" s="13"/>
      <c r="P195" s="13"/>
      <c r="Q195" s="13"/>
    </row>
    <row r="196" spans="1:17" ht="15" customHeight="1" x14ac:dyDescent="0.25">
      <c r="A196" s="17" t="s">
        <v>200</v>
      </c>
      <c r="B196" s="17" t="s">
        <v>3</v>
      </c>
      <c r="C196" s="17" t="s">
        <v>0</v>
      </c>
      <c r="D196" s="17" t="s">
        <v>1</v>
      </c>
      <c r="E196" s="17" t="s">
        <v>2</v>
      </c>
      <c r="F196" s="17" t="s">
        <v>5</v>
      </c>
      <c r="G196" s="17" t="s">
        <v>4</v>
      </c>
      <c r="H196" s="17" t="s">
        <v>6</v>
      </c>
      <c r="I196" s="13"/>
      <c r="J196" s="13"/>
      <c r="K196" s="13"/>
      <c r="L196" s="13"/>
      <c r="M196" s="13"/>
      <c r="N196" s="13"/>
      <c r="O196" s="13"/>
      <c r="P196" s="13"/>
      <c r="Q196" s="13"/>
    </row>
    <row r="197" spans="1:17" ht="15" customHeight="1" x14ac:dyDescent="0.25">
      <c r="A197" s="17" t="s">
        <v>201</v>
      </c>
      <c r="B197" s="17" t="s">
        <v>1</v>
      </c>
      <c r="C197" s="17" t="s">
        <v>3</v>
      </c>
      <c r="D197" s="17" t="s">
        <v>2</v>
      </c>
      <c r="E197" s="17" t="s">
        <v>0</v>
      </c>
      <c r="F197" s="17"/>
      <c r="G197" s="17"/>
      <c r="H197" s="13"/>
      <c r="I197" s="13"/>
      <c r="J197" s="13"/>
      <c r="K197" s="13"/>
      <c r="L197" s="13"/>
      <c r="M197" s="13"/>
      <c r="N197" s="13"/>
      <c r="O197" s="13"/>
      <c r="P197" s="13"/>
      <c r="Q197" s="13"/>
    </row>
    <row r="198" spans="1:17" ht="15.75" x14ac:dyDescent="0.25">
      <c r="A198" s="17" t="s">
        <v>202</v>
      </c>
      <c r="B198" s="17"/>
      <c r="C198" s="17"/>
      <c r="D198" s="17"/>
      <c r="E198" s="17"/>
      <c r="F198" s="17"/>
      <c r="G198" s="17"/>
      <c r="H198" s="13"/>
      <c r="I198" s="13"/>
      <c r="J198" s="13"/>
      <c r="K198" s="13"/>
      <c r="L198" s="13"/>
      <c r="M198" s="13"/>
      <c r="N198" s="13"/>
      <c r="O198" s="13"/>
      <c r="P198" s="13"/>
      <c r="Q198" s="13"/>
    </row>
    <row r="199" spans="1:17" ht="15" customHeight="1" x14ac:dyDescent="0.25">
      <c r="A199" s="17" t="s">
        <v>203</v>
      </c>
      <c r="B199" s="17" t="s">
        <v>1</v>
      </c>
      <c r="C199" s="17"/>
      <c r="D199" s="17"/>
      <c r="E199" s="17"/>
      <c r="F199" s="17"/>
      <c r="G199" s="17"/>
      <c r="H199" s="13"/>
      <c r="I199" s="13"/>
      <c r="J199" s="13"/>
      <c r="K199" s="13"/>
      <c r="L199" s="13"/>
      <c r="M199" s="13"/>
      <c r="N199" s="13"/>
      <c r="O199" s="13"/>
      <c r="P199" s="13"/>
      <c r="Q199" s="13"/>
    </row>
    <row r="200" spans="1:17" ht="15" customHeight="1" x14ac:dyDescent="0.25">
      <c r="A200" s="17" t="s">
        <v>204</v>
      </c>
      <c r="B200" s="17" t="s">
        <v>1</v>
      </c>
      <c r="C200" s="17"/>
      <c r="D200" s="17"/>
      <c r="E200" s="17"/>
      <c r="F200" s="17"/>
      <c r="G200" s="17"/>
      <c r="H200" s="13"/>
      <c r="I200" s="13"/>
      <c r="J200" s="13"/>
      <c r="K200" s="13"/>
      <c r="L200" s="13"/>
      <c r="M200" s="13"/>
      <c r="N200" s="13"/>
      <c r="O200" s="13"/>
      <c r="P200" s="13"/>
      <c r="Q200" s="13"/>
    </row>
    <row r="201" spans="1:17" ht="15" customHeight="1" x14ac:dyDescent="0.25">
      <c r="A201" s="17" t="s">
        <v>205</v>
      </c>
      <c r="B201" s="17" t="s">
        <v>1</v>
      </c>
      <c r="C201" s="17"/>
      <c r="D201" s="17"/>
      <c r="E201" s="17"/>
      <c r="F201" s="17"/>
      <c r="G201" s="17"/>
      <c r="H201" s="13"/>
      <c r="I201" s="13"/>
      <c r="J201" s="13"/>
      <c r="K201" s="13"/>
      <c r="L201" s="13"/>
      <c r="M201" s="13"/>
      <c r="N201" s="13"/>
      <c r="O201" s="13"/>
      <c r="P201" s="13"/>
      <c r="Q201" s="13"/>
    </row>
    <row r="202" spans="1:17" x14ac:dyDescent="0.25">
      <c r="B202" s="20"/>
      <c r="C202" s="20"/>
      <c r="D202" s="20"/>
      <c r="E202" s="20"/>
      <c r="F202" s="20"/>
      <c r="G202" s="20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</sheetData>
  <conditionalFormatting sqref="B77:C77">
    <cfRule type="duplicateValues" dxfId="93" priority="92"/>
  </conditionalFormatting>
  <conditionalFormatting sqref="B83:C83">
    <cfRule type="duplicateValues" dxfId="92" priority="91"/>
  </conditionalFormatting>
  <conditionalFormatting sqref="B86:C86">
    <cfRule type="duplicateValues" dxfId="91" priority="90"/>
  </conditionalFormatting>
  <conditionalFormatting sqref="B87:C87">
    <cfRule type="duplicateValues" dxfId="90" priority="89"/>
  </conditionalFormatting>
  <conditionalFormatting sqref="B89">
    <cfRule type="duplicateValues" dxfId="89" priority="88"/>
  </conditionalFormatting>
  <conditionalFormatting sqref="B90:C90">
    <cfRule type="duplicateValues" dxfId="88" priority="87"/>
  </conditionalFormatting>
  <conditionalFormatting sqref="B91:C91">
    <cfRule type="duplicateValues" dxfId="87" priority="86"/>
  </conditionalFormatting>
  <conditionalFormatting sqref="B93:C93">
    <cfRule type="duplicateValues" dxfId="86" priority="85"/>
  </conditionalFormatting>
  <conditionalFormatting sqref="B94:C94">
    <cfRule type="duplicateValues" dxfId="85" priority="84"/>
  </conditionalFormatting>
  <conditionalFormatting sqref="B95:C95">
    <cfRule type="duplicateValues" dxfId="84" priority="83"/>
  </conditionalFormatting>
  <conditionalFormatting sqref="B96:C96">
    <cfRule type="duplicateValues" dxfId="83" priority="82"/>
  </conditionalFormatting>
  <conditionalFormatting sqref="B98">
    <cfRule type="duplicateValues" dxfId="82" priority="81"/>
  </conditionalFormatting>
  <conditionalFormatting sqref="B99:C99">
    <cfRule type="duplicateValues" dxfId="81" priority="80"/>
  </conditionalFormatting>
  <conditionalFormatting sqref="B100:C100">
    <cfRule type="duplicateValues" dxfId="80" priority="79"/>
  </conditionalFormatting>
  <conditionalFormatting sqref="B101:C101">
    <cfRule type="duplicateValues" dxfId="79" priority="78"/>
  </conditionalFormatting>
  <conditionalFormatting sqref="B103:C103">
    <cfRule type="duplicateValues" dxfId="78" priority="77"/>
  </conditionalFormatting>
  <conditionalFormatting sqref="B104:C104">
    <cfRule type="duplicateValues" dxfId="77" priority="76"/>
  </conditionalFormatting>
  <conditionalFormatting sqref="B105:C105">
    <cfRule type="duplicateValues" dxfId="76" priority="75"/>
  </conditionalFormatting>
  <conditionalFormatting sqref="B107:C107">
    <cfRule type="duplicateValues" dxfId="75" priority="74"/>
  </conditionalFormatting>
  <conditionalFormatting sqref="B108:C108">
    <cfRule type="duplicateValues" dxfId="74" priority="73"/>
  </conditionalFormatting>
  <conditionalFormatting sqref="B109:C109">
    <cfRule type="duplicateValues" dxfId="73" priority="72"/>
  </conditionalFormatting>
  <conditionalFormatting sqref="B110:C110">
    <cfRule type="duplicateValues" dxfId="72" priority="71"/>
  </conditionalFormatting>
  <conditionalFormatting sqref="B112:C112">
    <cfRule type="duplicateValues" dxfId="71" priority="70"/>
  </conditionalFormatting>
  <conditionalFormatting sqref="B113:C113">
    <cfRule type="duplicateValues" dxfId="70" priority="69"/>
  </conditionalFormatting>
  <conditionalFormatting sqref="B114">
    <cfRule type="duplicateValues" dxfId="69" priority="68"/>
  </conditionalFormatting>
  <conditionalFormatting sqref="B115:C115">
    <cfRule type="duplicateValues" dxfId="68" priority="67"/>
  </conditionalFormatting>
  <conditionalFormatting sqref="B116">
    <cfRule type="duplicateValues" dxfId="67" priority="66"/>
  </conditionalFormatting>
  <conditionalFormatting sqref="B117:C117">
    <cfRule type="duplicateValues" dxfId="66" priority="65"/>
  </conditionalFormatting>
  <conditionalFormatting sqref="B118:C118">
    <cfRule type="duplicateValues" dxfId="65" priority="64"/>
  </conditionalFormatting>
  <conditionalFormatting sqref="B119:C119">
    <cfRule type="duplicateValues" dxfId="64" priority="63"/>
  </conditionalFormatting>
  <conditionalFormatting sqref="B120:C120">
    <cfRule type="duplicateValues" dxfId="63" priority="62"/>
  </conditionalFormatting>
  <conditionalFormatting sqref="B121:C121">
    <cfRule type="duplicateValues" dxfId="62" priority="61"/>
  </conditionalFormatting>
  <conditionalFormatting sqref="B122">
    <cfRule type="duplicateValues" dxfId="61" priority="60"/>
  </conditionalFormatting>
  <conditionalFormatting sqref="B123:C123">
    <cfRule type="duplicateValues" dxfId="60" priority="59"/>
  </conditionalFormatting>
  <conditionalFormatting sqref="B124:C124">
    <cfRule type="duplicateValues" dxfId="59" priority="58"/>
  </conditionalFormatting>
  <conditionalFormatting sqref="B125">
    <cfRule type="duplicateValues" dxfId="58" priority="57"/>
  </conditionalFormatting>
  <conditionalFormatting sqref="B126">
    <cfRule type="duplicateValues" dxfId="57" priority="56"/>
  </conditionalFormatting>
  <conditionalFormatting sqref="B127:C127">
    <cfRule type="duplicateValues" dxfId="56" priority="55"/>
  </conditionalFormatting>
  <conditionalFormatting sqref="B128:C128">
    <cfRule type="duplicateValues" dxfId="55" priority="54"/>
  </conditionalFormatting>
  <conditionalFormatting sqref="B130:C130">
    <cfRule type="duplicateValues" dxfId="54" priority="53"/>
  </conditionalFormatting>
  <conditionalFormatting sqref="B131:C131">
    <cfRule type="duplicateValues" dxfId="53" priority="52"/>
  </conditionalFormatting>
  <conditionalFormatting sqref="B132:C132">
    <cfRule type="duplicateValues" dxfId="52" priority="51"/>
  </conditionalFormatting>
  <conditionalFormatting sqref="B134:C134">
    <cfRule type="duplicateValues" dxfId="51" priority="50"/>
  </conditionalFormatting>
  <conditionalFormatting sqref="B135:C135">
    <cfRule type="duplicateValues" dxfId="50" priority="49"/>
  </conditionalFormatting>
  <conditionalFormatting sqref="B136:C136">
    <cfRule type="duplicateValues" dxfId="49" priority="48"/>
  </conditionalFormatting>
  <conditionalFormatting sqref="B137:C137">
    <cfRule type="duplicateValues" dxfId="48" priority="47"/>
  </conditionalFormatting>
  <conditionalFormatting sqref="B138:C138">
    <cfRule type="duplicateValues" dxfId="47" priority="46"/>
  </conditionalFormatting>
  <conditionalFormatting sqref="B139:C139">
    <cfRule type="duplicateValues" dxfId="46" priority="45"/>
  </conditionalFormatting>
  <conditionalFormatting sqref="B140:C140">
    <cfRule type="duplicateValues" dxfId="45" priority="44"/>
  </conditionalFormatting>
  <conditionalFormatting sqref="B141:C141">
    <cfRule type="duplicateValues" dxfId="44" priority="43"/>
  </conditionalFormatting>
  <conditionalFormatting sqref="B142:C142">
    <cfRule type="duplicateValues" dxfId="43" priority="42"/>
  </conditionalFormatting>
  <conditionalFormatting sqref="B143:C143">
    <cfRule type="duplicateValues" dxfId="42" priority="41"/>
  </conditionalFormatting>
  <conditionalFormatting sqref="B144:C144">
    <cfRule type="duplicateValues" dxfId="41" priority="40"/>
  </conditionalFormatting>
  <conditionalFormatting sqref="B145:C145">
    <cfRule type="duplicateValues" dxfId="40" priority="39"/>
  </conditionalFormatting>
  <conditionalFormatting sqref="B146:C146">
    <cfRule type="duplicateValues" dxfId="39" priority="38"/>
  </conditionalFormatting>
  <conditionalFormatting sqref="B147:C147">
    <cfRule type="duplicateValues" dxfId="38" priority="37"/>
  </conditionalFormatting>
  <conditionalFormatting sqref="B148:C148">
    <cfRule type="duplicateValues" dxfId="37" priority="36"/>
  </conditionalFormatting>
  <conditionalFormatting sqref="B149:C149">
    <cfRule type="duplicateValues" dxfId="36" priority="35"/>
  </conditionalFormatting>
  <conditionalFormatting sqref="B151:C151">
    <cfRule type="duplicateValues" dxfId="35" priority="34"/>
  </conditionalFormatting>
  <conditionalFormatting sqref="B152:C152">
    <cfRule type="duplicateValues" dxfId="34" priority="33"/>
  </conditionalFormatting>
  <conditionalFormatting sqref="B154:C154">
    <cfRule type="duplicateValues" dxfId="33" priority="32"/>
  </conditionalFormatting>
  <conditionalFormatting sqref="B156:C156">
    <cfRule type="duplicateValues" dxfId="32" priority="31"/>
  </conditionalFormatting>
  <conditionalFormatting sqref="B157:C157">
    <cfRule type="duplicateValues" dxfId="31" priority="30"/>
  </conditionalFormatting>
  <conditionalFormatting sqref="B158:C158">
    <cfRule type="duplicateValues" dxfId="30" priority="29"/>
  </conditionalFormatting>
  <conditionalFormatting sqref="B160:C160">
    <cfRule type="duplicateValues" dxfId="29" priority="28"/>
  </conditionalFormatting>
  <conditionalFormatting sqref="B161:C161">
    <cfRule type="duplicateValues" dxfId="28" priority="27"/>
  </conditionalFormatting>
  <conditionalFormatting sqref="B162:C162">
    <cfRule type="duplicateValues" dxfId="27" priority="26"/>
  </conditionalFormatting>
  <conditionalFormatting sqref="B164:C164">
    <cfRule type="duplicateValues" dxfId="26" priority="25"/>
  </conditionalFormatting>
  <conditionalFormatting sqref="B165:C165">
    <cfRule type="duplicateValues" dxfId="25" priority="24"/>
  </conditionalFormatting>
  <conditionalFormatting sqref="B166:C166">
    <cfRule type="duplicateValues" dxfId="24" priority="23"/>
  </conditionalFormatting>
  <conditionalFormatting sqref="B167:C167">
    <cfRule type="duplicateValues" dxfId="23" priority="22"/>
  </conditionalFormatting>
  <conditionalFormatting sqref="B168">
    <cfRule type="duplicateValues" dxfId="22" priority="21"/>
  </conditionalFormatting>
  <conditionalFormatting sqref="B170:C170">
    <cfRule type="duplicateValues" dxfId="21" priority="20"/>
  </conditionalFormatting>
  <conditionalFormatting sqref="B171:C171">
    <cfRule type="duplicateValues" dxfId="20" priority="19"/>
  </conditionalFormatting>
  <conditionalFormatting sqref="B172:C172">
    <cfRule type="duplicateValues" dxfId="19" priority="18"/>
  </conditionalFormatting>
  <conditionalFormatting sqref="B173:C173">
    <cfRule type="duplicateValues" dxfId="18" priority="17"/>
  </conditionalFormatting>
  <conditionalFormatting sqref="B174:C174">
    <cfRule type="duplicateValues" dxfId="17" priority="16"/>
  </conditionalFormatting>
  <conditionalFormatting sqref="B176">
    <cfRule type="duplicateValues" dxfId="16" priority="15"/>
  </conditionalFormatting>
  <conditionalFormatting sqref="B183:C183">
    <cfRule type="duplicateValues" dxfId="15" priority="14"/>
  </conditionalFormatting>
  <conditionalFormatting sqref="D185">
    <cfRule type="duplicateValues" dxfId="14" priority="13"/>
  </conditionalFormatting>
  <conditionalFormatting sqref="D186">
    <cfRule type="duplicateValues" dxfId="13" priority="12"/>
  </conditionalFormatting>
  <conditionalFormatting sqref="D187">
    <cfRule type="duplicateValues" dxfId="12" priority="11"/>
  </conditionalFormatting>
  <conditionalFormatting sqref="C189">
    <cfRule type="duplicateValues" dxfId="11" priority="10"/>
  </conditionalFormatting>
  <conditionalFormatting sqref="B190:C190">
    <cfRule type="duplicateValues" dxfId="10" priority="9"/>
  </conditionalFormatting>
  <conditionalFormatting sqref="B191">
    <cfRule type="duplicateValues" dxfId="9" priority="8"/>
  </conditionalFormatting>
  <conditionalFormatting sqref="B192">
    <cfRule type="duplicateValues" dxfId="8" priority="7"/>
  </conditionalFormatting>
  <conditionalFormatting sqref="B193:C193">
    <cfRule type="duplicateValues" dxfId="7" priority="6"/>
  </conditionalFormatting>
  <conditionalFormatting sqref="E195">
    <cfRule type="duplicateValues" dxfId="6" priority="5"/>
  </conditionalFormatting>
  <conditionalFormatting sqref="F195">
    <cfRule type="duplicateValues" dxfId="5" priority="4"/>
  </conditionalFormatting>
  <conditionalFormatting sqref="E196">
    <cfRule type="duplicateValues" dxfId="4" priority="3"/>
  </conditionalFormatting>
  <conditionalFormatting sqref="F196">
    <cfRule type="duplicateValues" dxfId="3" priority="2"/>
  </conditionalFormatting>
  <conditionalFormatting sqref="D197">
    <cfRule type="duplicateValues" dxfId="2" priority="1"/>
  </conditionalFormatting>
  <dataValidations count="1">
    <dataValidation type="list" allowBlank="1" showInputMessage="1" showErrorMessage="1" sqref="I3">
      <formula1>$A$1:$A$201</formula1>
    </dataValidation>
  </dataValidations>
  <pageMargins left="0.7" right="0.7" top="0.75" bottom="0.75" header="0.3" footer="0.3"/>
  <pageSetup paperSize="9" orientation="portrait" r:id="rId1"/>
  <ignoredErrors>
    <ignoredError sqref="D2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Zeros="0" tabSelected="1" workbookViewId="0">
      <selection activeCell="E14" sqref="E14"/>
    </sheetView>
  </sheetViews>
  <sheetFormatPr defaultRowHeight="18.75" x14ac:dyDescent="0.3"/>
  <cols>
    <col min="1" max="1" width="25.28515625" style="21" customWidth="1"/>
    <col min="2" max="2" width="9.85546875" style="21" customWidth="1"/>
    <col min="3" max="7" width="9.140625" style="21"/>
    <col min="8" max="8" width="9.42578125" style="21" customWidth="1"/>
    <col min="9" max="16384" width="9.140625" style="21"/>
  </cols>
  <sheetData>
    <row r="1" spans="1:11" ht="20.25" thickBot="1" x14ac:dyDescent="0.35">
      <c r="A1" s="22" t="s">
        <v>242</v>
      </c>
      <c r="B1" s="35" t="s">
        <v>243</v>
      </c>
      <c r="C1" s="35"/>
      <c r="D1" s="35"/>
      <c r="E1" s="35"/>
      <c r="F1" s="35"/>
      <c r="G1" s="35"/>
      <c r="H1" s="35"/>
    </row>
    <row r="2" spans="1:11" x14ac:dyDescent="0.3">
      <c r="A2" s="23" t="s">
        <v>7</v>
      </c>
      <c r="B2" s="26" t="str">
        <f>INDEX(Лист1!$A$1:$H$201,MATCH($A$2,Лист1!A1:A201,0),2)</f>
        <v>7.14</v>
      </c>
      <c r="C2" s="27" t="str">
        <f>INDEX(Лист1!$A$1:$H$201,MATCH($A$2,Лист1!A1:A201,0),3)</f>
        <v>7.17</v>
      </c>
      <c r="D2" s="27">
        <f>INDEX(Лист1!$A$1:$H$201,MATCH($A$2,Лист1!A1:A201,0),4)</f>
        <v>0</v>
      </c>
      <c r="E2" s="27">
        <f>INDEX(Лист1!$A$1:$H$201,MATCH($A$2,Лист1!A1:A201,0),5)</f>
        <v>0</v>
      </c>
      <c r="F2" s="27">
        <f>INDEX(Лист1!$A$1:$H$201,MATCH($A$2,Лист1!A1:A201,0),6)</f>
        <v>0</v>
      </c>
      <c r="G2" s="27">
        <f>INDEX(Лист1!$A$1:$H$201,MATCH($A$2,Лист1!A1:A201,0),7)</f>
        <v>0</v>
      </c>
      <c r="H2" s="28">
        <f>INDEX(Лист1!$A$1:$H$201,MATCH($A$2,Лист1!A1:A201,0),8)</f>
        <v>0</v>
      </c>
      <c r="J2" s="36" t="str">
        <f t="array" aca="1" ref="J2" ca="1">IFERROR(INDEX(ИсхСписок,MATCH(0,COUNTIF(J1:$J$1,ИсхСписок)+IF(COUNTIF(ИсхСписок,ИсхСписок)&gt;1,0,1),0)),"")</f>
        <v>7.14</v>
      </c>
    </row>
    <row r="3" spans="1:11" x14ac:dyDescent="0.3">
      <c r="A3" s="24" t="s">
        <v>199</v>
      </c>
      <c r="B3" s="29" t="str">
        <f>INDEX(Лист1!$A$1:$H$201,MATCH($A$3,Лист1!A1:A201,0),2)</f>
        <v>7.15</v>
      </c>
      <c r="C3" s="30" t="str">
        <f>INDEX(Лист1!$A$1:$H$201,MATCH($A$3,Лист1!A1:A201,0),3)</f>
        <v>7.12</v>
      </c>
      <c r="D3" s="30" t="str">
        <f>INDEX(Лист1!$A$1:$H$201,MATCH($A$3,Лист1!A1:A201,0),4)</f>
        <v>7.13</v>
      </c>
      <c r="E3" s="30" t="str">
        <f>INDEX(Лист1!$A$1:$H$201,MATCH($A$3,Лист1!A1:A201,0),5)</f>
        <v>7.14</v>
      </c>
      <c r="F3" s="30" t="str">
        <f>INDEX(Лист1!$A$1:$H$201,MATCH($A$3,Лист1!A1:A201,0),6)</f>
        <v>7.17</v>
      </c>
      <c r="G3" s="30" t="str">
        <f>INDEX(Лист1!$A$1:$H$201,MATCH($A$3,Лист1!A1:A201,0),7)</f>
        <v>7.16</v>
      </c>
      <c r="H3" s="31" t="str">
        <f>INDEX(Лист1!$A$1:$H$201,MATCH($A$3,Лист1!A1:A201,0),8)</f>
        <v>7.23</v>
      </c>
      <c r="J3" s="36" t="str">
        <f t="array" aca="1" ref="J3" ca="1">IFERROR(INDEX(ИсхСписок,MATCH(0,COUNTIF(J$1:$J2,ИсхСписок)+IF(COUNTIF(ИсхСписок,ИсхСписок)&gt;1,0,1),0)),"")</f>
        <v>7.15</v>
      </c>
      <c r="K3" s="21">
        <f t="array" aca="1" ref="K3" ca="1">IFERROR(INDEX(ИсхСписок,MATCH(0,COUNTIF(K$2:$K3,ИсхСписок)+(COUNTIF(ИсхСписок,ИсхСписок)&lt;&gt;1),0)),"")</f>
        <v>0</v>
      </c>
    </row>
    <row r="4" spans="1:11" x14ac:dyDescent="0.3">
      <c r="A4" s="24" t="s">
        <v>12</v>
      </c>
      <c r="B4" s="29" t="str">
        <f>INDEX(Лист1!$A$1:$H$201,MATCH($A$4,Лист1!A1:A201,0),2)</f>
        <v>7.14</v>
      </c>
      <c r="C4" s="30" t="str">
        <f>INDEX(Лист1!$A$1:$H$201,MATCH($A$4,Лист1!A1:A201,0),3)</f>
        <v>7.17</v>
      </c>
      <c r="D4" s="30">
        <f>INDEX(Лист1!$A$1:$H$201,MATCH($A$4,Лист1!A1:A201,0),4)</f>
        <v>0</v>
      </c>
      <c r="E4" s="30">
        <f>INDEX(Лист1!$A$1:$H$201,MATCH($A$4,Лист1!A1:A201,0),5)</f>
        <v>0</v>
      </c>
      <c r="F4" s="30">
        <f>INDEX(Лист1!$A$1:$H$201,MATCH($A$4,Лист1!A1:A201,0),6)</f>
        <v>0</v>
      </c>
      <c r="G4" s="30">
        <f>INDEX(Лист1!$A$1:$H$201,MATCH($A$4,Лист1!A1:A201,0),7)</f>
        <v>0</v>
      </c>
      <c r="H4" s="31">
        <f>INDEX(Лист1!$A$1:$H$201,MATCH($A$4,Лист1!A1:A201,0),8)</f>
        <v>0</v>
      </c>
      <c r="J4" s="36" t="str">
        <f t="array" aca="1" ref="J4" ca="1">IFERROR(INDEX(ИсхСписок,MATCH(0,COUNTIF(J$1:$J3,ИсхСписок)+IF(COUNTIF(ИсхСписок,ИсхСписок)&gt;1,0,1),0)),"")</f>
        <v/>
      </c>
      <c r="K4" s="21">
        <f t="array" aca="1" ref="K4" ca="1">IFERROR(INDEX(ИсхСписок,MATCH(0,COUNTIF(K$2:$K4,ИсхСписок)+(COUNTIF(ИсхСписок,ИсхСписок)&lt;&gt;1),0)),"")</f>
        <v>0</v>
      </c>
    </row>
    <row r="5" spans="1:11" x14ac:dyDescent="0.3">
      <c r="A5" s="24" t="s">
        <v>199</v>
      </c>
      <c r="B5" s="29" t="str">
        <f>INDEX(Лист1!$A$1:$H$201,MATCH($A$5,Лист1!A1:A201,0),2)</f>
        <v>7.15</v>
      </c>
      <c r="C5" s="30" t="str">
        <f>INDEX(Лист1!$A$1:$H$201,MATCH($A$5,Лист1!A1:A201,0),3)</f>
        <v>7.12</v>
      </c>
      <c r="D5" s="30" t="str">
        <f>INDEX(Лист1!$A$1:$H$201,MATCH($A$5,Лист1!A1:A201,0),4)</f>
        <v>7.13</v>
      </c>
      <c r="E5" s="30" t="str">
        <f>INDEX(Лист1!$A$1:$H$201,MATCH($A$5,Лист1!A1:A201,0),5)</f>
        <v>7.14</v>
      </c>
      <c r="F5" s="30" t="str">
        <f>INDEX(Лист1!$A$1:$H$201,MATCH($A$5,Лист1!A1:A201,0),6)</f>
        <v>7.17</v>
      </c>
      <c r="G5" s="30" t="str">
        <f>INDEX(Лист1!$A$1:$H$201,MATCH($A$5,Лист1!A1:A201,0),7)</f>
        <v>7.16</v>
      </c>
      <c r="H5" s="31" t="str">
        <f>INDEX(Лист1!$A$1:$H$201,MATCH($A$5,Лист1!A1:A201,0),8)</f>
        <v>7.23</v>
      </c>
      <c r="J5" s="36" t="str">
        <f t="array" aca="1" ref="J5" ca="1">IFERROR(INDEX(ИсхСписок,MATCH(0,COUNTIF(J$1:$J4,ИсхСписок)+IF(COUNTIF(ИсхСписок,ИсхСписок)&gt;1,0,1),0)),"")</f>
        <v/>
      </c>
      <c r="K5" s="21">
        <f t="array" aca="1" ref="K5" ca="1">IFERROR(INDEX(ИсхСписок,MATCH(0,COUNTIF(K$2:$K5,ИсхСписок)+(COUNTIF(ИсхСписок,ИсхСписок)&lt;&gt;1),0)),"")</f>
        <v>0</v>
      </c>
    </row>
    <row r="6" spans="1:11" x14ac:dyDescent="0.3">
      <c r="A6" s="24" t="s">
        <v>196</v>
      </c>
      <c r="B6" s="29" t="str">
        <f>INDEX(Лист1!$A$1:$H$201,MATCH($A$6,Лист1!A1:A201,0),2)</f>
        <v>7.17</v>
      </c>
      <c r="C6" s="30" t="str">
        <f>INDEX(Лист1!$A$1:$H$201,MATCH($A$6,Лист1!A1:A201,0),3)</f>
        <v>7.15</v>
      </c>
      <c r="D6" s="30" t="str">
        <f>INDEX(Лист1!$A$1:$H$201,MATCH($A$6,Лист1!A1:A201,0),4)</f>
        <v>7.13</v>
      </c>
      <c r="E6" s="30">
        <f>INDEX(Лист1!$A$1:$H$201,MATCH($A$6,Лист1!A1:A201,0),5)</f>
        <v>0</v>
      </c>
      <c r="F6" s="30">
        <f>INDEX(Лист1!$A$1:$H$201,MATCH($A$6,Лист1!A1:A201,0),6)</f>
        <v>0</v>
      </c>
      <c r="G6" s="30">
        <f>INDEX(Лист1!$A$1:$H$201,MATCH($A$6,Лист1!A1:A201,0),7)</f>
        <v>0</v>
      </c>
      <c r="H6" s="31">
        <f>INDEX(Лист1!$A$1:$H$201,MATCH($A$6,Лист1!A1:A201,0),8)</f>
        <v>0</v>
      </c>
      <c r="J6" s="36" t="str">
        <f t="array" aca="1" ref="J6" ca="1">IFERROR(INDEX(ИсхСписок,MATCH(0,COUNTIF(J$1:$J5,ИсхСписок)+IF(COUNTIF(ИсхСписок,ИсхСписок)&gt;1,0,1),0)),"")</f>
        <v/>
      </c>
      <c r="K6" s="21">
        <f t="array" aca="1" ref="K6" ca="1">IFERROR(INDEX(ИсхСписок,MATCH(0,COUNTIF(K$2:$K6,ИсхСписок)+(COUNTIF(ИсхСписок,ИсхСписок)&lt;&gt;1),0)),"")</f>
        <v>0</v>
      </c>
    </row>
    <row r="7" spans="1:11" x14ac:dyDescent="0.3">
      <c r="A7" s="24"/>
      <c r="B7" s="29" t="e">
        <f>INDEX(Лист1!$A$1:$H$201,MATCH($A$7,Лист1!A1:A201,0),2)</f>
        <v>#N/A</v>
      </c>
      <c r="C7" s="30" t="e">
        <f>INDEX(Лист1!$A$1:$H$201,MATCH($A$7,Лист1!A1:A201,0),3)</f>
        <v>#N/A</v>
      </c>
      <c r="D7" s="30" t="e">
        <f>INDEX(Лист1!$A$1:$H$201,MATCH($A$7,Лист1!A1:A201,0),4)</f>
        <v>#N/A</v>
      </c>
      <c r="E7" s="30" t="e">
        <f>INDEX(Лист1!$A$1:$H$201,MATCH($A$7,Лист1!A1:A201,0),5)</f>
        <v>#N/A</v>
      </c>
      <c r="F7" s="30" t="e">
        <f>INDEX(Лист1!$A$1:$H$201,MATCH($A$7,Лист1!A1:A201,0),6)</f>
        <v>#N/A</v>
      </c>
      <c r="G7" s="30" t="e">
        <f>INDEX(Лист1!$A$1:$H$201,MATCH($A$7,Лист1!A1:A201,0),7)</f>
        <v>#N/A</v>
      </c>
      <c r="H7" s="31" t="e">
        <f>INDEX(Лист1!$A$1:$H$201,MATCH($A$7,Лист1!A1:A201,0),8)</f>
        <v>#N/A</v>
      </c>
      <c r="J7" s="36" t="str">
        <f t="array" aca="1" ref="J7" ca="1">IFERROR(INDEX(ИсхСписок,MATCH(0,COUNTIF(J$1:$J6,ИсхСписок)+IF(COUNTIF(ИсхСписок,ИсхСписок)&gt;1,0,1),0)),"")</f>
        <v/>
      </c>
      <c r="K7" s="21">
        <f t="array" aca="1" ref="K7" ca="1">IFERROR(INDEX(ИсхСписок,MATCH(0,COUNTIF(K$2:$K7,ИсхСписок)+(COUNTIF(ИсхСписок,ИсхСписок)&lt;&gt;1),0)),"")</f>
        <v>0</v>
      </c>
    </row>
    <row r="8" spans="1:11" x14ac:dyDescent="0.3">
      <c r="A8" s="24"/>
      <c r="B8" s="29" t="e">
        <f>INDEX(Лист1!$A$1:$H$201,MATCH($A$8,Лист1!A1:A201,0),2)</f>
        <v>#N/A</v>
      </c>
      <c r="C8" s="30" t="e">
        <f>INDEX(Лист1!$A$1:$H$201,MATCH($A$8,Лист1!A1:A201,0),3)</f>
        <v>#N/A</v>
      </c>
      <c r="D8" s="30" t="e">
        <f>INDEX(Лист1!$A$1:$H$201,MATCH($A$8,Лист1!A1:A201,0),4)</f>
        <v>#N/A</v>
      </c>
      <c r="E8" s="30" t="e">
        <f>INDEX(Лист1!$A$1:$H$201,MATCH($A$8,Лист1!A1:A201,0),5)</f>
        <v>#N/A</v>
      </c>
      <c r="F8" s="30" t="e">
        <f>INDEX(Лист1!$A$1:$H$201,MATCH($A$8,Лист1!A1:A201,0),6)</f>
        <v>#N/A</v>
      </c>
      <c r="G8" s="30" t="e">
        <f>INDEX(Лист1!$A$1:$H$201,MATCH($A$8,Лист1!A1:A201,0),7)</f>
        <v>#N/A</v>
      </c>
      <c r="H8" s="31" t="e">
        <f>INDEX(Лист1!$A$1:$H$201,MATCH($A$8,Лист1!A1:A201,0),8)</f>
        <v>#N/A</v>
      </c>
      <c r="J8" s="36" t="str">
        <f t="array" aca="1" ref="J8" ca="1">IFERROR(INDEX(ИсхСписок,MATCH(0,COUNTIF(J$1:$J7,ИсхСписок)+IF(COUNTIF(ИсхСписок,ИсхСписок)&gt;1,0,1),0)),"")</f>
        <v/>
      </c>
      <c r="K8" s="21">
        <f t="array" aca="1" ref="K8" ca="1">IFERROR(INDEX(ИсхСписок,MATCH(0,COUNTIF(K$2:$K8,ИсхСписок)+(COUNTIF(ИсхСписок,ИсхСписок)&lt;&gt;1),0)),"")</f>
        <v>0</v>
      </c>
    </row>
    <row r="9" spans="1:11" x14ac:dyDescent="0.3">
      <c r="A9" s="24"/>
      <c r="B9" s="29" t="e">
        <f>INDEX(Лист1!$A$1:$H$201,MATCH($A$9,Лист1!A1:A201,0),2)</f>
        <v>#N/A</v>
      </c>
      <c r="C9" s="30" t="e">
        <f>INDEX(Лист1!$A$1:$H$201,MATCH($A$9,Лист1!A1:A201,0),3)</f>
        <v>#N/A</v>
      </c>
      <c r="D9" s="30" t="e">
        <f>INDEX(Лист1!$A$1:$H$201,MATCH($A$9,Лист1!A1:A201,0),4)</f>
        <v>#N/A</v>
      </c>
      <c r="E9" s="30" t="e">
        <f>INDEX(Лист1!$A$1:$H$201,MATCH($A$9,Лист1!A1:A201,0),5)</f>
        <v>#N/A</v>
      </c>
      <c r="F9" s="30" t="e">
        <f>INDEX(Лист1!$A$1:$H$201,MATCH($A$9,Лист1!A1:A201,0),6)</f>
        <v>#N/A</v>
      </c>
      <c r="G9" s="30" t="e">
        <f>INDEX(Лист1!$A$1:$H$201,MATCH($A$9,Лист1!A1:A201,0),7)</f>
        <v>#N/A</v>
      </c>
      <c r="H9" s="31" t="e">
        <f>INDEX(Лист1!$A$1:$H$201,MATCH($A$9,Лист1!A1:A201,0),8)</f>
        <v>#N/A</v>
      </c>
      <c r="J9" s="36" t="str">
        <f t="array" aca="1" ref="J9" ca="1">IFERROR(INDEX(ИсхСписок,MATCH(0,COUNTIF(J$1:$J8,ИсхСписок)+IF(COUNTIF(ИсхСписок,ИсхСписок)&gt;1,0,1),0)),"")</f>
        <v/>
      </c>
      <c r="K9" s="21">
        <f t="array" aca="1" ref="K9" ca="1">IFERROR(INDEX(ИсхСписок,MATCH(0,COUNTIF(K$2:$K9,ИсхСписок)+(COUNTIF(ИсхСписок,ИсхСписок)&lt;&gt;1),0)),"")</f>
        <v>0</v>
      </c>
    </row>
    <row r="10" spans="1:11" ht="19.5" thickBot="1" x14ac:dyDescent="0.35">
      <c r="A10" s="25"/>
      <c r="B10" s="32" t="e">
        <f>INDEX(Лист1!$A$1:$H$201,MATCH($A$10,Лист1!A1:A201,0),2)</f>
        <v>#N/A</v>
      </c>
      <c r="C10" s="33" t="e">
        <f>INDEX(Лист1!$A$1:$H$201,MATCH($A$10,Лист1!A1:A201,0),3)</f>
        <v>#N/A</v>
      </c>
      <c r="D10" s="33" t="e">
        <f>INDEX(Лист1!$A$1:$H$201,MATCH($A$10,Лист1!A1:A201,0),4)</f>
        <v>#N/A</v>
      </c>
      <c r="E10" s="33" t="e">
        <f>INDEX(Лист1!$A$1:$H$201,MATCH($A$10,Лист1!A1:A201,0),5)</f>
        <v>#N/A</v>
      </c>
      <c r="F10" s="33" t="e">
        <f>INDEX(Лист1!$A$1:$H$201,MATCH($A$10,Лист1!A1:A201,0),6)</f>
        <v>#N/A</v>
      </c>
      <c r="G10" s="33" t="e">
        <f>INDEX(Лист1!$A$1:$H$201,MATCH($A$10,Лист1!A1:A201,0),7)</f>
        <v>#N/A</v>
      </c>
      <c r="H10" s="34" t="e">
        <f>INDEX(Лист1!$A$1:$H$201,MATCH($A$10,Лист1!A1:A201,0),8)</f>
        <v>#N/A</v>
      </c>
      <c r="J10" s="36" t="str">
        <f t="array" aca="1" ref="J10" ca="1">IFERROR(INDEX(ИсхСписок,MATCH(0,COUNTIF(J$1:$J9,ИсхСписок)+IF(COUNTIF(ИсхСписок,ИсхСписок)&gt;1,0,1),0)),"")</f>
        <v/>
      </c>
      <c r="K10" s="21">
        <f t="array" aca="1" ref="K10" ca="1">IFERROR(INDEX(ИсхСписок,MATCH(0,COUNTIF(K$2:$K10,ИсхСписок)+(COUNTIF(ИсхСписок,ИсхСписок)&lt;&gt;1),0)),"")</f>
        <v>0</v>
      </c>
    </row>
  </sheetData>
  <mergeCells count="1">
    <mergeCell ref="B1:H1"/>
  </mergeCells>
  <conditionalFormatting sqref="B8">
    <cfRule type="containsErrors" dxfId="1" priority="3">
      <formula>ISERROR(B8)</formula>
    </cfRule>
  </conditionalFormatting>
  <conditionalFormatting sqref="B2:H10">
    <cfRule type="containsErrors" dxfId="0" priority="1">
      <formula>ISERROR(B2)</formula>
    </cfRule>
  </conditionalFormatting>
  <pageMargins left="0.7" right="0.7" top="0.75" bottom="0.75" header="0.3" footer="0.3"/>
  <pageSetup paperSize="9" orientation="portrait" r:id="rId1"/>
  <ignoredErrors>
    <ignoredError sqref="B8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Лист1!$A$1:$A$201</xm:f>
          </x14:formula1>
          <xm:sqref>A2:A10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2020-11-19T03:16:26Z</cp:lastPrinted>
  <dcterms:created xsi:type="dcterms:W3CDTF">2020-09-29T07:53:23Z</dcterms:created>
  <dcterms:modified xsi:type="dcterms:W3CDTF">2020-11-24T02:24:28Z</dcterms:modified>
</cp:coreProperties>
</file>