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255"/>
  </bookViews>
  <sheets>
    <sheet name="Расширенный фильтр" sheetId="5" r:id="rId1"/>
  </sheets>
  <definedNames>
    <definedName name="_xlnm._FilterDatabase" localSheetId="0" hidden="1">'Расширенный фильтр'!$A$5:$I$129</definedName>
    <definedName name="_xlnm.Criteria" localSheetId="0">'Расширенный фильтр'!#REF!</definedName>
    <definedName name="_xlnm.Extract" localSheetId="0">'Расширенный фильтр'!#REF!</definedName>
  </definedNames>
  <calcPr calcId="162913"/>
</workbook>
</file>

<file path=xl/calcChain.xml><?xml version="1.0" encoding="utf-8"?>
<calcChain xmlns="http://schemas.openxmlformats.org/spreadsheetml/2006/main">
  <c r="U7" i="5" l="1"/>
  <c r="V7" i="5"/>
  <c r="W7" i="5"/>
  <c r="X7" i="5"/>
  <c r="Y7" i="5"/>
  <c r="Z7" i="5"/>
  <c r="AA7" i="5"/>
  <c r="AB7" i="5"/>
  <c r="AC7" i="5"/>
  <c r="U8" i="5"/>
  <c r="V8" i="5"/>
  <c r="W8" i="5"/>
  <c r="X8" i="5"/>
  <c r="Y8" i="5"/>
  <c r="Z8" i="5"/>
  <c r="AA8" i="5"/>
  <c r="AB8" i="5"/>
  <c r="AC8" i="5"/>
  <c r="U9" i="5"/>
  <c r="V9" i="5"/>
  <c r="W9" i="5"/>
  <c r="X9" i="5"/>
  <c r="Y9" i="5"/>
  <c r="Z9" i="5"/>
  <c r="AA9" i="5"/>
  <c r="AB9" i="5"/>
  <c r="AC9" i="5"/>
  <c r="U10" i="5"/>
  <c r="V10" i="5"/>
  <c r="W10" i="5"/>
  <c r="X10" i="5"/>
  <c r="Y10" i="5"/>
  <c r="Z10" i="5"/>
  <c r="AA10" i="5"/>
  <c r="AB10" i="5"/>
  <c r="AC10" i="5"/>
  <c r="U11" i="5"/>
  <c r="V11" i="5"/>
  <c r="W11" i="5"/>
  <c r="X11" i="5"/>
  <c r="Y11" i="5"/>
  <c r="Z11" i="5"/>
  <c r="AA11" i="5"/>
  <c r="AB11" i="5"/>
  <c r="AC11" i="5"/>
  <c r="U12" i="5"/>
  <c r="V12" i="5"/>
  <c r="W12" i="5"/>
  <c r="X12" i="5"/>
  <c r="Y12" i="5"/>
  <c r="Z12" i="5"/>
  <c r="AA12" i="5"/>
  <c r="AB12" i="5"/>
  <c r="AC12" i="5"/>
  <c r="U13" i="5"/>
  <c r="V13" i="5"/>
  <c r="W13" i="5"/>
  <c r="X13" i="5"/>
  <c r="Y13" i="5"/>
  <c r="Z13" i="5"/>
  <c r="AA13" i="5"/>
  <c r="AB13" i="5"/>
  <c r="AC13" i="5"/>
  <c r="U14" i="5"/>
  <c r="V14" i="5"/>
  <c r="W14" i="5"/>
  <c r="X14" i="5"/>
  <c r="Y14" i="5"/>
  <c r="Z14" i="5"/>
  <c r="AA14" i="5"/>
  <c r="AB14" i="5"/>
  <c r="AC14" i="5"/>
  <c r="U15" i="5"/>
  <c r="V15" i="5"/>
  <c r="W15" i="5"/>
  <c r="X15" i="5"/>
  <c r="Y15" i="5"/>
  <c r="Z15" i="5"/>
  <c r="AA15" i="5"/>
  <c r="AB15" i="5"/>
  <c r="AC15" i="5"/>
  <c r="U16" i="5"/>
  <c r="V16" i="5"/>
  <c r="W16" i="5"/>
  <c r="X16" i="5"/>
  <c r="Y16" i="5"/>
  <c r="Z16" i="5"/>
  <c r="AA16" i="5"/>
  <c r="AB16" i="5"/>
  <c r="AC16" i="5"/>
  <c r="U17" i="5"/>
  <c r="V17" i="5"/>
  <c r="W17" i="5"/>
  <c r="X17" i="5"/>
  <c r="Y17" i="5"/>
  <c r="Z17" i="5"/>
  <c r="AA17" i="5"/>
  <c r="AB17" i="5"/>
  <c r="AC17" i="5"/>
  <c r="U18" i="5"/>
  <c r="V18" i="5"/>
  <c r="W18" i="5"/>
  <c r="X18" i="5"/>
  <c r="Y18" i="5"/>
  <c r="Z18" i="5"/>
  <c r="AA18" i="5"/>
  <c r="AB18" i="5"/>
  <c r="AC18" i="5"/>
  <c r="U19" i="5"/>
  <c r="V19" i="5"/>
  <c r="W19" i="5"/>
  <c r="X19" i="5"/>
  <c r="Y19" i="5"/>
  <c r="Z19" i="5"/>
  <c r="AA19" i="5"/>
  <c r="AB19" i="5"/>
  <c r="AC19" i="5"/>
  <c r="U20" i="5"/>
  <c r="V20" i="5"/>
  <c r="W20" i="5"/>
  <c r="X20" i="5"/>
  <c r="Y20" i="5"/>
  <c r="Z20" i="5"/>
  <c r="AA20" i="5"/>
  <c r="AB20" i="5"/>
  <c r="AC20" i="5"/>
  <c r="U21" i="5"/>
  <c r="V21" i="5"/>
  <c r="W21" i="5"/>
  <c r="X21" i="5"/>
  <c r="Y21" i="5"/>
  <c r="Z21" i="5"/>
  <c r="AA21" i="5"/>
  <c r="AB21" i="5"/>
  <c r="AC21" i="5"/>
  <c r="U22" i="5"/>
  <c r="V22" i="5"/>
  <c r="W22" i="5"/>
  <c r="X22" i="5"/>
  <c r="Y22" i="5"/>
  <c r="Z22" i="5"/>
  <c r="AA22" i="5"/>
  <c r="AB22" i="5"/>
  <c r="AC22" i="5"/>
  <c r="U23" i="5"/>
  <c r="V23" i="5"/>
  <c r="W23" i="5"/>
  <c r="X23" i="5"/>
  <c r="Y23" i="5"/>
  <c r="Z23" i="5"/>
  <c r="AA23" i="5"/>
  <c r="AB23" i="5"/>
  <c r="AC23" i="5"/>
  <c r="U24" i="5"/>
  <c r="V24" i="5"/>
  <c r="W24" i="5"/>
  <c r="X24" i="5"/>
  <c r="Y24" i="5"/>
  <c r="Z24" i="5"/>
  <c r="AA24" i="5"/>
  <c r="AB24" i="5"/>
  <c r="AC24" i="5"/>
  <c r="U25" i="5"/>
  <c r="V25" i="5"/>
  <c r="W25" i="5"/>
  <c r="X25" i="5"/>
  <c r="Y25" i="5"/>
  <c r="Z25" i="5"/>
  <c r="AA25" i="5"/>
  <c r="AB25" i="5"/>
  <c r="AC25" i="5"/>
  <c r="U26" i="5"/>
  <c r="V26" i="5"/>
  <c r="W26" i="5"/>
  <c r="X26" i="5"/>
  <c r="Y26" i="5"/>
  <c r="Z26" i="5"/>
  <c r="AA26" i="5"/>
  <c r="AB26" i="5"/>
  <c r="AC26" i="5"/>
  <c r="U27" i="5"/>
  <c r="V27" i="5"/>
  <c r="W27" i="5"/>
  <c r="X27" i="5"/>
  <c r="Y27" i="5"/>
  <c r="Z27" i="5"/>
  <c r="AA27" i="5"/>
  <c r="AB27" i="5"/>
  <c r="AC27" i="5"/>
  <c r="U28" i="5"/>
  <c r="V28" i="5"/>
  <c r="W28" i="5"/>
  <c r="X28" i="5"/>
  <c r="Y28" i="5"/>
  <c r="Z28" i="5"/>
  <c r="AA28" i="5"/>
  <c r="AB28" i="5"/>
  <c r="AC28" i="5"/>
  <c r="U29" i="5"/>
  <c r="V29" i="5"/>
  <c r="W29" i="5"/>
  <c r="X29" i="5"/>
  <c r="Y29" i="5"/>
  <c r="Z29" i="5"/>
  <c r="AA29" i="5"/>
  <c r="AB29" i="5"/>
  <c r="AC29" i="5"/>
  <c r="U30" i="5"/>
  <c r="V30" i="5"/>
  <c r="W30" i="5"/>
  <c r="X30" i="5"/>
  <c r="Y30" i="5"/>
  <c r="Z30" i="5"/>
  <c r="AA30" i="5"/>
  <c r="AB30" i="5"/>
  <c r="AC30" i="5"/>
  <c r="U31" i="5"/>
  <c r="V31" i="5"/>
  <c r="W31" i="5"/>
  <c r="X31" i="5"/>
  <c r="Y31" i="5"/>
  <c r="Z31" i="5"/>
  <c r="AA31" i="5"/>
  <c r="AB31" i="5"/>
  <c r="AC31" i="5"/>
  <c r="U32" i="5"/>
  <c r="V32" i="5"/>
  <c r="W32" i="5"/>
  <c r="X32" i="5"/>
  <c r="Y32" i="5"/>
  <c r="Z32" i="5"/>
  <c r="AA32" i="5"/>
  <c r="AB32" i="5"/>
  <c r="AC32" i="5"/>
  <c r="U33" i="5"/>
  <c r="V33" i="5"/>
  <c r="W33" i="5"/>
  <c r="X33" i="5"/>
  <c r="Y33" i="5"/>
  <c r="Z33" i="5"/>
  <c r="AA33" i="5"/>
  <c r="AB33" i="5"/>
  <c r="AC33" i="5"/>
  <c r="U34" i="5"/>
  <c r="V34" i="5"/>
  <c r="W34" i="5"/>
  <c r="X34" i="5"/>
  <c r="Y34" i="5"/>
  <c r="Z34" i="5"/>
  <c r="AA34" i="5"/>
  <c r="AB34" i="5"/>
  <c r="AC34" i="5"/>
  <c r="U35" i="5"/>
  <c r="V35" i="5"/>
  <c r="W35" i="5"/>
  <c r="X35" i="5"/>
  <c r="Y35" i="5"/>
  <c r="Z35" i="5"/>
  <c r="AA35" i="5"/>
  <c r="AB35" i="5"/>
  <c r="AC35" i="5"/>
  <c r="U36" i="5"/>
  <c r="V36" i="5"/>
  <c r="W36" i="5"/>
  <c r="X36" i="5"/>
  <c r="Y36" i="5"/>
  <c r="Z36" i="5"/>
  <c r="AA36" i="5"/>
  <c r="AB36" i="5"/>
  <c r="AC36" i="5"/>
  <c r="U37" i="5"/>
  <c r="V37" i="5"/>
  <c r="W37" i="5"/>
  <c r="X37" i="5"/>
  <c r="Y37" i="5"/>
  <c r="Z37" i="5"/>
  <c r="AA37" i="5"/>
  <c r="AB37" i="5"/>
  <c r="AC37" i="5"/>
  <c r="U38" i="5"/>
  <c r="V38" i="5"/>
  <c r="W38" i="5"/>
  <c r="X38" i="5"/>
  <c r="Y38" i="5"/>
  <c r="Z38" i="5"/>
  <c r="AA38" i="5"/>
  <c r="AB38" i="5"/>
  <c r="AC38" i="5"/>
  <c r="U39" i="5"/>
  <c r="V39" i="5"/>
  <c r="W39" i="5"/>
  <c r="X39" i="5"/>
  <c r="Y39" i="5"/>
  <c r="Z39" i="5"/>
  <c r="AA39" i="5"/>
  <c r="AB39" i="5"/>
  <c r="AC39" i="5"/>
  <c r="U40" i="5"/>
  <c r="V40" i="5"/>
  <c r="W40" i="5"/>
  <c r="X40" i="5"/>
  <c r="Y40" i="5"/>
  <c r="Z40" i="5"/>
  <c r="AA40" i="5"/>
  <c r="AB40" i="5"/>
  <c r="AC40" i="5"/>
  <c r="U41" i="5"/>
  <c r="V41" i="5"/>
  <c r="W41" i="5"/>
  <c r="X41" i="5"/>
  <c r="Y41" i="5"/>
  <c r="Z41" i="5"/>
  <c r="AA41" i="5"/>
  <c r="AB41" i="5"/>
  <c r="AC41" i="5"/>
  <c r="U42" i="5"/>
  <c r="V42" i="5"/>
  <c r="W42" i="5"/>
  <c r="X42" i="5"/>
  <c r="Y42" i="5"/>
  <c r="Z42" i="5"/>
  <c r="AA42" i="5"/>
  <c r="AB42" i="5"/>
  <c r="AC42" i="5"/>
  <c r="U43" i="5"/>
  <c r="V43" i="5"/>
  <c r="W43" i="5"/>
  <c r="X43" i="5"/>
  <c r="Y43" i="5"/>
  <c r="Z43" i="5"/>
  <c r="AA43" i="5"/>
  <c r="AB43" i="5"/>
  <c r="AC43" i="5"/>
  <c r="U44" i="5"/>
  <c r="V44" i="5"/>
  <c r="W44" i="5"/>
  <c r="X44" i="5"/>
  <c r="Y44" i="5"/>
  <c r="Z44" i="5"/>
  <c r="AA44" i="5"/>
  <c r="AB44" i="5"/>
  <c r="AC44" i="5"/>
  <c r="U45" i="5"/>
  <c r="V45" i="5"/>
  <c r="W45" i="5"/>
  <c r="X45" i="5"/>
  <c r="Y45" i="5"/>
  <c r="Z45" i="5"/>
  <c r="AA45" i="5"/>
  <c r="AB45" i="5"/>
  <c r="AC45" i="5"/>
  <c r="U46" i="5"/>
  <c r="V46" i="5"/>
  <c r="W46" i="5"/>
  <c r="X46" i="5"/>
  <c r="Y46" i="5"/>
  <c r="Z46" i="5"/>
  <c r="AA46" i="5"/>
  <c r="AB46" i="5"/>
  <c r="AC46" i="5"/>
  <c r="U47" i="5"/>
  <c r="V47" i="5"/>
  <c r="W47" i="5"/>
  <c r="X47" i="5"/>
  <c r="Y47" i="5"/>
  <c r="Z47" i="5"/>
  <c r="AA47" i="5"/>
  <c r="AB47" i="5"/>
  <c r="AC47" i="5"/>
  <c r="U48" i="5"/>
  <c r="V48" i="5"/>
  <c r="W48" i="5"/>
  <c r="X48" i="5"/>
  <c r="Y48" i="5"/>
  <c r="Z48" i="5"/>
  <c r="AA48" i="5"/>
  <c r="AB48" i="5"/>
  <c r="AC48" i="5"/>
  <c r="U49" i="5"/>
  <c r="V49" i="5"/>
  <c r="W49" i="5"/>
  <c r="X49" i="5"/>
  <c r="Y49" i="5"/>
  <c r="Z49" i="5"/>
  <c r="AA49" i="5"/>
  <c r="AB49" i="5"/>
  <c r="AC49" i="5"/>
  <c r="U50" i="5"/>
  <c r="V50" i="5"/>
  <c r="W50" i="5"/>
  <c r="X50" i="5"/>
  <c r="Y50" i="5"/>
  <c r="Z50" i="5"/>
  <c r="AA50" i="5"/>
  <c r="AB50" i="5"/>
  <c r="AC50" i="5"/>
  <c r="U51" i="5"/>
  <c r="V51" i="5"/>
  <c r="W51" i="5"/>
  <c r="X51" i="5"/>
  <c r="Y51" i="5"/>
  <c r="Z51" i="5"/>
  <c r="AA51" i="5"/>
  <c r="AB51" i="5"/>
  <c r="AC51" i="5"/>
  <c r="U52" i="5"/>
  <c r="V52" i="5"/>
  <c r="W52" i="5"/>
  <c r="X52" i="5"/>
  <c r="Y52" i="5"/>
  <c r="Z52" i="5"/>
  <c r="AA52" i="5"/>
  <c r="AB52" i="5"/>
  <c r="AC52" i="5"/>
  <c r="U53" i="5"/>
  <c r="V53" i="5"/>
  <c r="W53" i="5"/>
  <c r="X53" i="5"/>
  <c r="Y53" i="5"/>
  <c r="Z53" i="5"/>
  <c r="AA53" i="5"/>
  <c r="AB53" i="5"/>
  <c r="AC53" i="5"/>
  <c r="U54" i="5"/>
  <c r="V54" i="5"/>
  <c r="W54" i="5"/>
  <c r="X54" i="5"/>
  <c r="Y54" i="5"/>
  <c r="Z54" i="5"/>
  <c r="AA54" i="5"/>
  <c r="AB54" i="5"/>
  <c r="AC54" i="5"/>
  <c r="U55" i="5"/>
  <c r="V55" i="5"/>
  <c r="W55" i="5"/>
  <c r="X55" i="5"/>
  <c r="Y55" i="5"/>
  <c r="Z55" i="5"/>
  <c r="AA55" i="5"/>
  <c r="AB55" i="5"/>
  <c r="AC55" i="5"/>
  <c r="U56" i="5"/>
  <c r="V56" i="5"/>
  <c r="W56" i="5"/>
  <c r="X56" i="5"/>
  <c r="Y56" i="5"/>
  <c r="Z56" i="5"/>
  <c r="AA56" i="5"/>
  <c r="AB56" i="5"/>
  <c r="AC56" i="5"/>
  <c r="U57" i="5"/>
  <c r="V57" i="5"/>
  <c r="W57" i="5"/>
  <c r="X57" i="5"/>
  <c r="Y57" i="5"/>
  <c r="Z57" i="5"/>
  <c r="AA57" i="5"/>
  <c r="AB57" i="5"/>
  <c r="AC57" i="5"/>
  <c r="U58" i="5"/>
  <c r="V58" i="5"/>
  <c r="W58" i="5"/>
  <c r="X58" i="5"/>
  <c r="Y58" i="5"/>
  <c r="Z58" i="5"/>
  <c r="AA58" i="5"/>
  <c r="AB58" i="5"/>
  <c r="AC58" i="5"/>
  <c r="U59" i="5"/>
  <c r="V59" i="5"/>
  <c r="W59" i="5"/>
  <c r="X59" i="5"/>
  <c r="Y59" i="5"/>
  <c r="Z59" i="5"/>
  <c r="AA59" i="5"/>
  <c r="AB59" i="5"/>
  <c r="AC59" i="5"/>
  <c r="U60" i="5"/>
  <c r="V60" i="5"/>
  <c r="W60" i="5"/>
  <c r="X60" i="5"/>
  <c r="Y60" i="5"/>
  <c r="Z60" i="5"/>
  <c r="AA60" i="5"/>
  <c r="AB60" i="5"/>
  <c r="AC60" i="5"/>
  <c r="U61" i="5"/>
  <c r="V61" i="5"/>
  <c r="W61" i="5"/>
  <c r="X61" i="5"/>
  <c r="Y61" i="5"/>
  <c r="Z61" i="5"/>
  <c r="AA61" i="5"/>
  <c r="AB61" i="5"/>
  <c r="AC61" i="5"/>
  <c r="U62" i="5"/>
  <c r="V62" i="5"/>
  <c r="W62" i="5"/>
  <c r="X62" i="5"/>
  <c r="Y62" i="5"/>
  <c r="Z62" i="5"/>
  <c r="AA62" i="5"/>
  <c r="AB62" i="5"/>
  <c r="AC62" i="5"/>
  <c r="U63" i="5"/>
  <c r="V63" i="5"/>
  <c r="W63" i="5"/>
  <c r="X63" i="5"/>
  <c r="Y63" i="5"/>
  <c r="Z63" i="5"/>
  <c r="AA63" i="5"/>
  <c r="AB63" i="5"/>
  <c r="AC63" i="5"/>
  <c r="U64" i="5"/>
  <c r="V64" i="5"/>
  <c r="W64" i="5"/>
  <c r="X64" i="5"/>
  <c r="Y64" i="5"/>
  <c r="Z64" i="5"/>
  <c r="AA64" i="5"/>
  <c r="AB64" i="5"/>
  <c r="AC64" i="5"/>
  <c r="V6" i="5"/>
  <c r="W6" i="5"/>
  <c r="X6" i="5"/>
  <c r="Y6" i="5"/>
  <c r="Z6" i="5"/>
  <c r="AA6" i="5"/>
  <c r="AB6" i="5"/>
  <c r="AC6" i="5"/>
  <c r="U6" i="5"/>
  <c r="K6" i="5"/>
  <c r="L6" i="5"/>
  <c r="M6" i="5"/>
  <c r="N6" i="5"/>
  <c r="O6" i="5"/>
  <c r="P6" i="5"/>
  <c r="Q6" i="5"/>
  <c r="R6" i="5"/>
  <c r="S6" i="5"/>
  <c r="L7" i="5"/>
  <c r="M7" i="5"/>
  <c r="N7" i="5"/>
  <c r="O7" i="5"/>
  <c r="P7" i="5"/>
  <c r="Q7" i="5"/>
  <c r="R7" i="5"/>
  <c r="S7" i="5"/>
  <c r="L8" i="5"/>
  <c r="M8" i="5"/>
  <c r="N8" i="5"/>
  <c r="O8" i="5"/>
  <c r="P8" i="5"/>
  <c r="Q8" i="5"/>
  <c r="R8" i="5"/>
  <c r="S8" i="5"/>
  <c r="L9" i="5"/>
  <c r="M9" i="5"/>
  <c r="N9" i="5"/>
  <c r="O9" i="5"/>
  <c r="P9" i="5"/>
  <c r="Q9" i="5"/>
  <c r="R9" i="5"/>
  <c r="S9" i="5"/>
  <c r="L10" i="5"/>
  <c r="M10" i="5"/>
  <c r="N10" i="5"/>
  <c r="O10" i="5"/>
  <c r="P10" i="5"/>
  <c r="Q10" i="5"/>
  <c r="R10" i="5"/>
  <c r="S10" i="5"/>
  <c r="L11" i="5"/>
  <c r="M11" i="5"/>
  <c r="N11" i="5"/>
  <c r="O11" i="5"/>
  <c r="P11" i="5"/>
  <c r="Q11" i="5"/>
  <c r="R11" i="5"/>
  <c r="S11" i="5"/>
  <c r="L12" i="5"/>
  <c r="M12" i="5"/>
  <c r="N12" i="5"/>
  <c r="O12" i="5"/>
  <c r="P12" i="5"/>
  <c r="Q12" i="5"/>
  <c r="R12" i="5"/>
  <c r="S12" i="5"/>
  <c r="L13" i="5"/>
  <c r="M13" i="5"/>
  <c r="N13" i="5"/>
  <c r="O13" i="5"/>
  <c r="P13" i="5"/>
  <c r="Q13" i="5"/>
  <c r="R13" i="5"/>
  <c r="S13" i="5"/>
  <c r="L14" i="5"/>
  <c r="M14" i="5"/>
  <c r="N14" i="5"/>
  <c r="O14" i="5"/>
  <c r="P14" i="5"/>
  <c r="Q14" i="5"/>
  <c r="R14" i="5"/>
  <c r="S14" i="5"/>
  <c r="L15" i="5"/>
  <c r="M15" i="5"/>
  <c r="N15" i="5"/>
  <c r="O15" i="5"/>
  <c r="P15" i="5"/>
  <c r="Q15" i="5"/>
  <c r="R15" i="5"/>
  <c r="S15" i="5"/>
  <c r="L16" i="5"/>
  <c r="M16" i="5"/>
  <c r="N16" i="5"/>
  <c r="O16" i="5"/>
  <c r="P16" i="5"/>
  <c r="Q16" i="5"/>
  <c r="R16" i="5"/>
  <c r="S16" i="5"/>
  <c r="L17" i="5"/>
  <c r="M17" i="5"/>
  <c r="N17" i="5"/>
  <c r="O17" i="5"/>
  <c r="P17" i="5"/>
  <c r="Q17" i="5"/>
  <c r="R17" i="5"/>
  <c r="S17" i="5"/>
  <c r="L18" i="5"/>
  <c r="M18" i="5"/>
  <c r="N18" i="5"/>
  <c r="O18" i="5"/>
  <c r="P18" i="5"/>
  <c r="Q18" i="5"/>
  <c r="R18" i="5"/>
  <c r="S18" i="5"/>
  <c r="L19" i="5"/>
  <c r="M19" i="5"/>
  <c r="N19" i="5"/>
  <c r="O19" i="5"/>
  <c r="P19" i="5"/>
  <c r="Q19" i="5"/>
  <c r="R19" i="5"/>
  <c r="S19" i="5"/>
  <c r="L20" i="5"/>
  <c r="M20" i="5"/>
  <c r="N20" i="5"/>
  <c r="O20" i="5"/>
  <c r="P20" i="5"/>
  <c r="Q20" i="5"/>
  <c r="R20" i="5"/>
  <c r="S20" i="5"/>
  <c r="L21" i="5"/>
  <c r="M21" i="5"/>
  <c r="N21" i="5"/>
  <c r="O21" i="5"/>
  <c r="P21" i="5"/>
  <c r="Q21" i="5"/>
  <c r="R21" i="5"/>
  <c r="S21" i="5"/>
  <c r="L22" i="5"/>
  <c r="M22" i="5"/>
  <c r="N22" i="5"/>
  <c r="O22" i="5"/>
  <c r="P22" i="5"/>
  <c r="Q22" i="5"/>
  <c r="R22" i="5"/>
  <c r="S22" i="5"/>
  <c r="L23" i="5"/>
  <c r="M23" i="5"/>
  <c r="N23" i="5"/>
  <c r="O23" i="5"/>
  <c r="P23" i="5"/>
  <c r="Q23" i="5"/>
  <c r="R23" i="5"/>
  <c r="S23" i="5"/>
  <c r="L24" i="5"/>
  <c r="M24" i="5"/>
  <c r="N24" i="5"/>
  <c r="O24" i="5"/>
  <c r="P24" i="5"/>
  <c r="Q24" i="5"/>
  <c r="R24" i="5"/>
  <c r="S24" i="5"/>
  <c r="L25" i="5"/>
  <c r="M25" i="5"/>
  <c r="N25" i="5"/>
  <c r="O25" i="5"/>
  <c r="P25" i="5"/>
  <c r="Q25" i="5"/>
  <c r="R25" i="5"/>
  <c r="S25" i="5"/>
  <c r="L26" i="5"/>
  <c r="M26" i="5"/>
  <c r="N26" i="5"/>
  <c r="O26" i="5"/>
  <c r="P26" i="5"/>
  <c r="Q26" i="5"/>
  <c r="R26" i="5"/>
  <c r="S26" i="5"/>
  <c r="L27" i="5"/>
  <c r="M27" i="5"/>
  <c r="N27" i="5"/>
  <c r="O27" i="5"/>
  <c r="P27" i="5"/>
  <c r="Q27" i="5"/>
  <c r="R27" i="5"/>
  <c r="S27" i="5"/>
  <c r="L28" i="5"/>
  <c r="M28" i="5"/>
  <c r="N28" i="5"/>
  <c r="O28" i="5"/>
  <c r="P28" i="5"/>
  <c r="Q28" i="5"/>
  <c r="R28" i="5"/>
  <c r="S28" i="5"/>
  <c r="L29" i="5"/>
  <c r="M29" i="5"/>
  <c r="N29" i="5"/>
  <c r="O29" i="5"/>
  <c r="P29" i="5"/>
  <c r="Q29" i="5"/>
  <c r="R29" i="5"/>
  <c r="S29" i="5"/>
  <c r="L30" i="5"/>
  <c r="M30" i="5"/>
  <c r="N30" i="5"/>
  <c r="O30" i="5"/>
  <c r="P30" i="5"/>
  <c r="Q30" i="5"/>
  <c r="R30" i="5"/>
  <c r="S30" i="5"/>
  <c r="L31" i="5"/>
  <c r="M31" i="5"/>
  <c r="N31" i="5"/>
  <c r="O31" i="5"/>
  <c r="P31" i="5"/>
  <c r="Q31" i="5"/>
  <c r="R31" i="5"/>
  <c r="S31" i="5"/>
  <c r="L32" i="5"/>
  <c r="M32" i="5"/>
  <c r="N32" i="5"/>
  <c r="O32" i="5"/>
  <c r="P32" i="5"/>
  <c r="Q32" i="5"/>
  <c r="R32" i="5"/>
  <c r="S32" i="5"/>
  <c r="L33" i="5"/>
  <c r="M33" i="5"/>
  <c r="N33" i="5"/>
  <c r="O33" i="5"/>
  <c r="P33" i="5"/>
  <c r="Q33" i="5"/>
  <c r="R33" i="5"/>
  <c r="S33" i="5"/>
  <c r="L34" i="5"/>
  <c r="M34" i="5"/>
  <c r="N34" i="5"/>
  <c r="O34" i="5"/>
  <c r="P34" i="5"/>
  <c r="Q34" i="5"/>
  <c r="R34" i="5"/>
  <c r="S34" i="5"/>
  <c r="L35" i="5"/>
  <c r="M35" i="5"/>
  <c r="N35" i="5"/>
  <c r="O35" i="5"/>
  <c r="P35" i="5"/>
  <c r="Q35" i="5"/>
  <c r="R35" i="5"/>
  <c r="S35" i="5"/>
  <c r="L36" i="5"/>
  <c r="M36" i="5"/>
  <c r="N36" i="5"/>
  <c r="O36" i="5"/>
  <c r="P36" i="5"/>
  <c r="Q36" i="5"/>
  <c r="R36" i="5"/>
  <c r="S36" i="5"/>
  <c r="L37" i="5"/>
  <c r="M37" i="5"/>
  <c r="N37" i="5"/>
  <c r="O37" i="5"/>
  <c r="P37" i="5"/>
  <c r="Q37" i="5"/>
  <c r="R37" i="5"/>
  <c r="S37" i="5"/>
  <c r="L38" i="5"/>
  <c r="M38" i="5"/>
  <c r="N38" i="5"/>
  <c r="O38" i="5"/>
  <c r="P38" i="5"/>
  <c r="Q38" i="5"/>
  <c r="R38" i="5"/>
  <c r="S38" i="5"/>
  <c r="L39" i="5"/>
  <c r="M39" i="5"/>
  <c r="N39" i="5"/>
  <c r="O39" i="5"/>
  <c r="P39" i="5"/>
  <c r="Q39" i="5"/>
  <c r="R39" i="5"/>
  <c r="S39" i="5"/>
  <c r="L40" i="5"/>
  <c r="M40" i="5"/>
  <c r="N40" i="5"/>
  <c r="O40" i="5"/>
  <c r="P40" i="5"/>
  <c r="Q40" i="5"/>
  <c r="R40" i="5"/>
  <c r="S40" i="5"/>
  <c r="L41" i="5"/>
  <c r="M41" i="5"/>
  <c r="N41" i="5"/>
  <c r="O41" i="5"/>
  <c r="P41" i="5"/>
  <c r="Q41" i="5"/>
  <c r="R41" i="5"/>
  <c r="S41" i="5"/>
  <c r="L42" i="5"/>
  <c r="M42" i="5"/>
  <c r="N42" i="5"/>
  <c r="O42" i="5"/>
  <c r="P42" i="5"/>
  <c r="Q42" i="5"/>
  <c r="R42" i="5"/>
  <c r="S42" i="5"/>
  <c r="L43" i="5"/>
  <c r="M43" i="5"/>
  <c r="N43" i="5"/>
  <c r="O43" i="5"/>
  <c r="P43" i="5"/>
  <c r="Q43" i="5"/>
  <c r="R43" i="5"/>
  <c r="S43" i="5"/>
  <c r="L44" i="5"/>
  <c r="M44" i="5"/>
  <c r="N44" i="5"/>
  <c r="O44" i="5"/>
  <c r="P44" i="5"/>
  <c r="Q44" i="5"/>
  <c r="R44" i="5"/>
  <c r="S44" i="5"/>
  <c r="L45" i="5"/>
  <c r="M45" i="5"/>
  <c r="N45" i="5"/>
  <c r="O45" i="5"/>
  <c r="P45" i="5"/>
  <c r="Q45" i="5"/>
  <c r="R45" i="5"/>
  <c r="S45" i="5"/>
  <c r="L46" i="5"/>
  <c r="M46" i="5"/>
  <c r="N46" i="5"/>
  <c r="O46" i="5"/>
  <c r="P46" i="5"/>
  <c r="Q46" i="5"/>
  <c r="R46" i="5"/>
  <c r="S46" i="5"/>
  <c r="L47" i="5"/>
  <c r="M47" i="5"/>
  <c r="N47" i="5"/>
  <c r="O47" i="5"/>
  <c r="P47" i="5"/>
  <c r="Q47" i="5"/>
  <c r="R47" i="5"/>
  <c r="S47" i="5"/>
  <c r="L48" i="5"/>
  <c r="M48" i="5"/>
  <c r="N48" i="5"/>
  <c r="O48" i="5"/>
  <c r="P48" i="5"/>
  <c r="Q48" i="5"/>
  <c r="R48" i="5"/>
  <c r="S48" i="5"/>
  <c r="L49" i="5"/>
  <c r="M49" i="5"/>
  <c r="N49" i="5"/>
  <c r="O49" i="5"/>
  <c r="P49" i="5"/>
  <c r="Q49" i="5"/>
  <c r="R49" i="5"/>
  <c r="S49" i="5"/>
  <c r="L50" i="5"/>
  <c r="M50" i="5"/>
  <c r="N50" i="5"/>
  <c r="O50" i="5"/>
  <c r="P50" i="5"/>
  <c r="Q50" i="5"/>
  <c r="R50" i="5"/>
  <c r="S50" i="5"/>
  <c r="L51" i="5"/>
  <c r="M51" i="5"/>
  <c r="N51" i="5"/>
  <c r="O51" i="5"/>
  <c r="P51" i="5"/>
  <c r="Q51" i="5"/>
  <c r="R51" i="5"/>
  <c r="S51" i="5"/>
  <c r="L52" i="5"/>
  <c r="M52" i="5"/>
  <c r="N52" i="5"/>
  <c r="O52" i="5"/>
  <c r="P52" i="5"/>
  <c r="Q52" i="5"/>
  <c r="R52" i="5"/>
  <c r="S52" i="5"/>
  <c r="L53" i="5"/>
  <c r="M53" i="5"/>
  <c r="N53" i="5"/>
  <c r="O53" i="5"/>
  <c r="P53" i="5"/>
  <c r="Q53" i="5"/>
  <c r="R53" i="5"/>
  <c r="S53" i="5"/>
  <c r="L54" i="5"/>
  <c r="M54" i="5"/>
  <c r="N54" i="5"/>
  <c r="O54" i="5"/>
  <c r="P54" i="5"/>
  <c r="Q54" i="5"/>
  <c r="R54" i="5"/>
  <c r="S54" i="5"/>
  <c r="L55" i="5"/>
  <c r="M55" i="5"/>
  <c r="N55" i="5"/>
  <c r="O55" i="5"/>
  <c r="P55" i="5"/>
  <c r="Q55" i="5"/>
  <c r="R55" i="5"/>
  <c r="S55" i="5"/>
  <c r="L56" i="5"/>
  <c r="M56" i="5"/>
  <c r="N56" i="5"/>
  <c r="O56" i="5"/>
  <c r="P56" i="5"/>
  <c r="Q56" i="5"/>
  <c r="R56" i="5"/>
  <c r="S56" i="5"/>
  <c r="L57" i="5"/>
  <c r="M57" i="5"/>
  <c r="N57" i="5"/>
  <c r="O57" i="5"/>
  <c r="P57" i="5"/>
  <c r="Q57" i="5"/>
  <c r="R57" i="5"/>
  <c r="S57" i="5"/>
  <c r="L58" i="5"/>
  <c r="M58" i="5"/>
  <c r="N58" i="5"/>
  <c r="O58" i="5"/>
  <c r="P58" i="5"/>
  <c r="Q58" i="5"/>
  <c r="R58" i="5"/>
  <c r="S58" i="5"/>
  <c r="L59" i="5"/>
  <c r="M59" i="5"/>
  <c r="N59" i="5"/>
  <c r="O59" i="5"/>
  <c r="P59" i="5"/>
  <c r="Q59" i="5"/>
  <c r="R59" i="5"/>
  <c r="S59" i="5"/>
  <c r="L60" i="5"/>
  <c r="M60" i="5"/>
  <c r="N60" i="5"/>
  <c r="O60" i="5"/>
  <c r="P60" i="5"/>
  <c r="Q60" i="5"/>
  <c r="R60" i="5"/>
  <c r="S60" i="5"/>
  <c r="L61" i="5"/>
  <c r="M61" i="5"/>
  <c r="N61" i="5"/>
  <c r="O61" i="5"/>
  <c r="P61" i="5"/>
  <c r="Q61" i="5"/>
  <c r="R61" i="5"/>
  <c r="S61" i="5"/>
  <c r="L62" i="5"/>
  <c r="M62" i="5"/>
  <c r="N62" i="5"/>
  <c r="O62" i="5"/>
  <c r="P62" i="5"/>
  <c r="Q62" i="5"/>
  <c r="R62" i="5"/>
  <c r="S62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1" i="5"/>
  <c r="J1" i="5"/>
</calcChain>
</file>

<file path=xl/sharedStrings.xml><?xml version="1.0" encoding="utf-8"?>
<sst xmlns="http://schemas.openxmlformats.org/spreadsheetml/2006/main" count="661" uniqueCount="510">
  <si>
    <t xml:space="preserve">ЗАО КМ и компания </t>
  </si>
  <si>
    <t>34-8396</t>
  </si>
  <si>
    <t xml:space="preserve"> Коммунистическая 38-9</t>
  </si>
  <si>
    <t>Ангарск</t>
  </si>
  <si>
    <t>Юшкевич Е.П.</t>
  </si>
  <si>
    <t>Мустанг</t>
  </si>
  <si>
    <t>28-7126</t>
  </si>
  <si>
    <t>Лермонтова 132-34</t>
  </si>
  <si>
    <t>Иркутск</t>
  </si>
  <si>
    <t>Юдина В.Г.</t>
  </si>
  <si>
    <t>ЧП Елена</t>
  </si>
  <si>
    <t>23-1552</t>
  </si>
  <si>
    <t>Седова 9-23</t>
  </si>
  <si>
    <t>Щербакова Т.К.</t>
  </si>
  <si>
    <t>ООО Неон</t>
  </si>
  <si>
    <t>33-0537</t>
  </si>
  <si>
    <t>Ржанова 25-37</t>
  </si>
  <si>
    <t>Усолье-Сибирское</t>
  </si>
  <si>
    <t>Шутова А.Д</t>
  </si>
  <si>
    <t>ЗАО Смена-Союз</t>
  </si>
  <si>
    <t>43-6055</t>
  </si>
  <si>
    <t>Российская 17-67</t>
  </si>
  <si>
    <t>Ширшов В.П</t>
  </si>
  <si>
    <t>ООО Вирма</t>
  </si>
  <si>
    <t>43-4250</t>
  </si>
  <si>
    <t xml:space="preserve"> Лермотова 128 корп.2-78</t>
  </si>
  <si>
    <t>Чуфистова А.Д.</t>
  </si>
  <si>
    <t>ТОО ДПР</t>
  </si>
  <si>
    <t>34-8615</t>
  </si>
  <si>
    <t>Красноярская 35-99</t>
  </si>
  <si>
    <t>Чернова С.Ю.</t>
  </si>
  <si>
    <t>ЗАО Телерад</t>
  </si>
  <si>
    <t>33-1008</t>
  </si>
  <si>
    <t>Степана Разина 6-132</t>
  </si>
  <si>
    <t>Чита</t>
  </si>
  <si>
    <t>Черкашина Т.В</t>
  </si>
  <si>
    <t>ООО Варит</t>
  </si>
  <si>
    <t>23-4760</t>
  </si>
  <si>
    <t>Литвинова 2-5</t>
  </si>
  <si>
    <t>Черкашин А.Н</t>
  </si>
  <si>
    <t>ООО Олтим</t>
  </si>
  <si>
    <t>36-9755</t>
  </si>
  <si>
    <t>Воровского 31-9</t>
  </si>
  <si>
    <t>Чебыкина М.В.</t>
  </si>
  <si>
    <t>ТОО Арктик</t>
  </si>
  <si>
    <t>23-7195</t>
  </si>
  <si>
    <t>Джержинского 36-12</t>
  </si>
  <si>
    <t>Чебыкина В.Н.</t>
  </si>
  <si>
    <t>ТОО Авиа</t>
  </si>
  <si>
    <t>43-4770</t>
  </si>
  <si>
    <t xml:space="preserve"> Коммунистическая 65а-98</t>
  </si>
  <si>
    <t>Ходус М.А.</t>
  </si>
  <si>
    <t>ОАО Электоросвязь</t>
  </si>
  <si>
    <t>54-0970</t>
  </si>
  <si>
    <t xml:space="preserve"> Академгородок 285-67 </t>
  </si>
  <si>
    <t>Хлебников В.Ю.</t>
  </si>
  <si>
    <t>ООО Артистат</t>
  </si>
  <si>
    <t>23-4454</t>
  </si>
  <si>
    <t>Бородина 57-15</t>
  </si>
  <si>
    <t>Филюшина И.Н.</t>
  </si>
  <si>
    <t>ООО Гвоздь</t>
  </si>
  <si>
    <t>43-1474</t>
  </si>
  <si>
    <t>Чехова 26-13</t>
  </si>
  <si>
    <t>Филимонова К.М</t>
  </si>
  <si>
    <t>ЗАО Гридиент</t>
  </si>
  <si>
    <t>23-5705</t>
  </si>
  <si>
    <t>Миронова 58-56</t>
  </si>
  <si>
    <t>Филимонова И.В</t>
  </si>
  <si>
    <t>ЧП Березка</t>
  </si>
  <si>
    <t>35-7101</t>
  </si>
  <si>
    <t>Гоголя 55-3</t>
  </si>
  <si>
    <t>Филимонов Ф.М</t>
  </si>
  <si>
    <t>ЗАО Силэкс</t>
  </si>
  <si>
    <t>34-5705</t>
  </si>
  <si>
    <t>Чкалова 33 оф.1-8</t>
  </si>
  <si>
    <t>Усов С.А.</t>
  </si>
  <si>
    <t>ООО Спецсервис</t>
  </si>
  <si>
    <t>33-8463</t>
  </si>
  <si>
    <t>Киевская 7-9</t>
  </si>
  <si>
    <t>Тюменцев Д.Е</t>
  </si>
  <si>
    <t>ЗАО Ренова</t>
  </si>
  <si>
    <t>28-2680</t>
  </si>
  <si>
    <t>Майская 22-22</t>
  </si>
  <si>
    <t>Трескин А.М.</t>
  </si>
  <si>
    <t>ИЧП Стрим</t>
  </si>
  <si>
    <t>46-8220</t>
  </si>
  <si>
    <t>Шевцова 4-4</t>
  </si>
  <si>
    <t>Томилина В.В.</t>
  </si>
  <si>
    <t>ООО Рона</t>
  </si>
  <si>
    <t>27-8240</t>
  </si>
  <si>
    <t>Фран-Каменского 22-23</t>
  </si>
  <si>
    <t>Томилин В.И.</t>
  </si>
  <si>
    <t>АООТ Фарт</t>
  </si>
  <si>
    <t>Чкалова 12 -12</t>
  </si>
  <si>
    <t>Толстоухов А.В.</t>
  </si>
  <si>
    <t>ТОО Росинка</t>
  </si>
  <si>
    <t>46-5952</t>
  </si>
  <si>
    <t>Урицкого 19-19</t>
  </si>
  <si>
    <t>Тоглоев М.М.</t>
  </si>
  <si>
    <t>ООО Просст</t>
  </si>
  <si>
    <t>27-2286</t>
  </si>
  <si>
    <t>5 Армии 29-29</t>
  </si>
  <si>
    <t>Тетивина Е.П</t>
  </si>
  <si>
    <t>ТОО Ника</t>
  </si>
  <si>
    <t>45-8878</t>
  </si>
  <si>
    <t>Новаторов 3-45</t>
  </si>
  <si>
    <t>Телепнева О.А.</t>
  </si>
  <si>
    <t>ЗАО Ситекоп</t>
  </si>
  <si>
    <t>34-7474</t>
  </si>
  <si>
    <t>Белобородова 19а-32</t>
  </si>
  <si>
    <t>Татарников Д.В.</t>
  </si>
  <si>
    <t>ООО АСФ</t>
  </si>
  <si>
    <t>46-1430</t>
  </si>
  <si>
    <t>А.Невского105.б-67</t>
  </si>
  <si>
    <t>Табунов В.Т</t>
  </si>
  <si>
    <t>36-3635</t>
  </si>
  <si>
    <t>Ударника 4-9</t>
  </si>
  <si>
    <t>Стенькина М.Д</t>
  </si>
  <si>
    <t>ОАО Рим</t>
  </si>
  <si>
    <t>36-2225</t>
  </si>
  <si>
    <t>Гагарина 36-67</t>
  </si>
  <si>
    <t>Стенцов В.В</t>
  </si>
  <si>
    <t>АОА Октан</t>
  </si>
  <si>
    <t>43-8534</t>
  </si>
  <si>
    <t>Партизанская 1-67</t>
  </si>
  <si>
    <t>Стандлер Г.В.</t>
  </si>
  <si>
    <t>ИЧП Диалог</t>
  </si>
  <si>
    <t>43-2747</t>
  </si>
  <si>
    <t>Джержинского 36 оф.322-67</t>
  </si>
  <si>
    <t>Соколов И.Я.</t>
  </si>
  <si>
    <t>ООО Эвелин</t>
  </si>
  <si>
    <t>43-2351</t>
  </si>
  <si>
    <t>Поленова 18-51</t>
  </si>
  <si>
    <t>Скосыпева Н.А.</t>
  </si>
  <si>
    <t>ООО Дамекс</t>
  </si>
  <si>
    <t>43-3636</t>
  </si>
  <si>
    <t>Пушкина 36-36</t>
  </si>
  <si>
    <t>Ситникова Н.А.</t>
  </si>
  <si>
    <t>ЧП Сотеп</t>
  </si>
  <si>
    <t>43-2375</t>
  </si>
  <si>
    <t>Тимирязьева 16-78</t>
  </si>
  <si>
    <t>Селяев В.П</t>
  </si>
  <si>
    <t>ТОО Адн</t>
  </si>
  <si>
    <t>46-3579</t>
  </si>
  <si>
    <t>Барркиад 54в-78</t>
  </si>
  <si>
    <t>Свеженцев В.Ю.</t>
  </si>
  <si>
    <t>23-6548</t>
  </si>
  <si>
    <t xml:space="preserve">  2-ая Железнодорожная 23-34</t>
  </si>
  <si>
    <t>Сапожникова А.Г.</t>
  </si>
  <si>
    <t>ТОО Сибтехмаш</t>
  </si>
  <si>
    <t>23-3383</t>
  </si>
  <si>
    <t>Грязнова 1-98</t>
  </si>
  <si>
    <t>Савченко В.П</t>
  </si>
  <si>
    <t>ТОО Деметра</t>
  </si>
  <si>
    <t>43-4358</t>
  </si>
  <si>
    <t>Октябрьской революции 3-56</t>
  </si>
  <si>
    <t>Савиных В.В.</t>
  </si>
  <si>
    <t>ООО Ковбой</t>
  </si>
  <si>
    <t>36-2005</t>
  </si>
  <si>
    <t>Просвещения 7-65</t>
  </si>
  <si>
    <t>Рязанцев П.А.</t>
  </si>
  <si>
    <t>ООО Бабр-сиб</t>
  </si>
  <si>
    <t>34-8911</t>
  </si>
  <si>
    <t>Байкальская 251б-67</t>
  </si>
  <si>
    <t>Рязанова О.Д.</t>
  </si>
  <si>
    <t>ИЧП Нил</t>
  </si>
  <si>
    <t>23-4884</t>
  </si>
  <si>
    <t>Станиславского 34-14</t>
  </si>
  <si>
    <t>Ромашевская А.Г.</t>
  </si>
  <si>
    <t>МБТ Новые технологии</t>
  </si>
  <si>
    <t>36-6329</t>
  </si>
  <si>
    <t>Красногвардейская 26-78</t>
  </si>
  <si>
    <t>Рамкулов В.Р.</t>
  </si>
  <si>
    <t>ЧП Понамаренко</t>
  </si>
  <si>
    <t>45-9873</t>
  </si>
  <si>
    <t>Якова Зверева 9-58</t>
  </si>
  <si>
    <t>Пушкарева Е.В</t>
  </si>
  <si>
    <t>ООО Интерсторой</t>
  </si>
  <si>
    <t>46-1722</t>
  </si>
  <si>
    <t>Декабрьских Собитий 125-99</t>
  </si>
  <si>
    <t>Пучкова Т.Г</t>
  </si>
  <si>
    <t>ООО Новый век</t>
  </si>
  <si>
    <t>33-5219</t>
  </si>
  <si>
    <t>Ширямова 5-10</t>
  </si>
  <si>
    <t>Прохорова Г.И.</t>
  </si>
  <si>
    <t>ЗАО Труд</t>
  </si>
  <si>
    <t>28-2817</t>
  </si>
  <si>
    <t>Академика Курчатова 23-9</t>
  </si>
  <si>
    <t>Попов В.В.</t>
  </si>
  <si>
    <t>ИЧП Арком</t>
  </si>
  <si>
    <t>45-2352</t>
  </si>
  <si>
    <t>Юбилейный 100-13</t>
  </si>
  <si>
    <t>Полущюк В.П.</t>
  </si>
  <si>
    <t>ИЧП Шамот</t>
  </si>
  <si>
    <t>36-2477</t>
  </si>
  <si>
    <t>Щорса 2-2</t>
  </si>
  <si>
    <t>Петрунина Г.П.</t>
  </si>
  <si>
    <t>МУП Здоровье</t>
  </si>
  <si>
    <t>23-6472</t>
  </si>
  <si>
    <t>Петрова 56 - 34</t>
  </si>
  <si>
    <t>Панова Л.П</t>
  </si>
  <si>
    <t>ООО Санеко</t>
  </si>
  <si>
    <t>46-3720</t>
  </si>
  <si>
    <t>Канадзавы 2-6</t>
  </si>
  <si>
    <t>Панова Е,Е</t>
  </si>
  <si>
    <t>ЧП Ильюхин</t>
  </si>
  <si>
    <t>46-6970</t>
  </si>
  <si>
    <t>Маршала Конева 14б-4</t>
  </si>
  <si>
    <t>Павлова П.С.</t>
  </si>
  <si>
    <t>ЧП. Звягин И.В.</t>
  </si>
  <si>
    <t>36-0075</t>
  </si>
  <si>
    <t>Осодоев В.Д.</t>
  </si>
  <si>
    <t>ООО Линер</t>
  </si>
  <si>
    <t>23-0215</t>
  </si>
  <si>
    <t>Радищева 184-34</t>
  </si>
  <si>
    <t>Оглоблин А.Т.</t>
  </si>
  <si>
    <t>ОАО Нетком</t>
  </si>
  <si>
    <t>43-0825</t>
  </si>
  <si>
    <t>Халтируна 21-17</t>
  </si>
  <si>
    <t>Никоноров Г.К</t>
  </si>
  <si>
    <t>ООО Ват</t>
  </si>
  <si>
    <t>43-2303</t>
  </si>
  <si>
    <t>Добролюбова 12-98</t>
  </si>
  <si>
    <t>Никифорова И.В</t>
  </si>
  <si>
    <t>МЧП Мешит</t>
  </si>
  <si>
    <t>46-3719</t>
  </si>
  <si>
    <t>Ракитная 4-12</t>
  </si>
  <si>
    <t>Навроцкий В.С.</t>
  </si>
  <si>
    <t>АО Сибкон</t>
  </si>
  <si>
    <t>45-1929</t>
  </si>
  <si>
    <t>Ядринцева 1-38</t>
  </si>
  <si>
    <t>Мусаева С.В.</t>
  </si>
  <si>
    <t>МП Волна</t>
  </si>
  <si>
    <t>45-0555</t>
  </si>
  <si>
    <t>Боткина 1-9</t>
  </si>
  <si>
    <t>Муратова Л.С.</t>
  </si>
  <si>
    <t>ЧП Соболев</t>
  </si>
  <si>
    <t>43-2436</t>
  </si>
  <si>
    <t>Куотукская 13-9</t>
  </si>
  <si>
    <t>Мункгалов Р.Д</t>
  </si>
  <si>
    <t>ТОО Волшебница</t>
  </si>
  <si>
    <t>43-8735</t>
  </si>
  <si>
    <t>Лыткина 6-6</t>
  </si>
  <si>
    <t>Молокова А.Д.</t>
  </si>
  <si>
    <t>ООО Мигма</t>
  </si>
  <si>
    <t>36-8636</t>
  </si>
  <si>
    <t>Авиастроителей 4а-8</t>
  </si>
  <si>
    <t>Мирончук А.В</t>
  </si>
  <si>
    <t>АО Универсал</t>
  </si>
  <si>
    <t>34-7252</t>
  </si>
  <si>
    <t>Володарского 1-46</t>
  </si>
  <si>
    <t>Метляев Г.И.</t>
  </si>
  <si>
    <t>АО Университетское</t>
  </si>
  <si>
    <t>34-1414</t>
  </si>
  <si>
    <t>Лермонтова 83 корп.И-67</t>
  </si>
  <si>
    <t>Мельникова В.П</t>
  </si>
  <si>
    <t>ТОО Тревел</t>
  </si>
  <si>
    <t>46-4115</t>
  </si>
  <si>
    <t>Советская 176-89</t>
  </si>
  <si>
    <t>Медведева Т.С.</t>
  </si>
  <si>
    <t>ЗАО Зенит</t>
  </si>
  <si>
    <t>36-2383</t>
  </si>
  <si>
    <t>О.Кошевого 34-97</t>
  </si>
  <si>
    <t>Матровская Т.Г.</t>
  </si>
  <si>
    <t>ЧП Холис</t>
  </si>
  <si>
    <t>34-1254</t>
  </si>
  <si>
    <t>Ленина 26-46</t>
  </si>
  <si>
    <t>Мамонтова Е.Н.</t>
  </si>
  <si>
    <t>ООО Тинигр</t>
  </si>
  <si>
    <t>36-6768</t>
  </si>
  <si>
    <t>Партизанская 234 -341</t>
  </si>
  <si>
    <t>Малышева С.А</t>
  </si>
  <si>
    <t>ООО Магистральный</t>
  </si>
  <si>
    <t>23-2623</t>
  </si>
  <si>
    <t>К.Маркса 31-5</t>
  </si>
  <si>
    <t>Максимова Н.Н.</t>
  </si>
  <si>
    <t>ООО Афродита</t>
  </si>
  <si>
    <t>43-2321</t>
  </si>
  <si>
    <t>Ивана Сивко 123-7</t>
  </si>
  <si>
    <t>Литвинова И.Л.</t>
  </si>
  <si>
    <t>ООО Интелект</t>
  </si>
  <si>
    <t>23-6065</t>
  </si>
  <si>
    <t>Б.Хмельницкого 5а-67</t>
  </si>
  <si>
    <t>Литвинов А.Л.</t>
  </si>
  <si>
    <t>ОАО 21 век</t>
  </si>
  <si>
    <t>45-7701</t>
  </si>
  <si>
    <t>Мухиной 2а-68</t>
  </si>
  <si>
    <t>Лепницкий А.Л.</t>
  </si>
  <si>
    <t>ООО Продалит</t>
  </si>
  <si>
    <t>33-0441</t>
  </si>
  <si>
    <t>Грибоедова 59-78</t>
  </si>
  <si>
    <t>Лельников А.В</t>
  </si>
  <si>
    <t>ООО Билайн</t>
  </si>
  <si>
    <t>43-8418</t>
  </si>
  <si>
    <t>С.Перовской 30-31</t>
  </si>
  <si>
    <t>Левченко Н.А.</t>
  </si>
  <si>
    <t>ООО Белый клык</t>
  </si>
  <si>
    <t>27-3737</t>
  </si>
  <si>
    <t>4 Железнодорожная 46а-45</t>
  </si>
  <si>
    <t>Лавренов Б.А.</t>
  </si>
  <si>
    <t>ТОО Оргтехника</t>
  </si>
  <si>
    <t>45-0567</t>
  </si>
  <si>
    <t>Д.Банзарова 1-7</t>
  </si>
  <si>
    <t>Лавпан В.Б.</t>
  </si>
  <si>
    <t>ТОО Сана</t>
  </si>
  <si>
    <t>46-2108</t>
  </si>
  <si>
    <t>Мира 100-20</t>
  </si>
  <si>
    <t>Кунщикова А.П.</t>
  </si>
  <si>
    <t>ООО Лико</t>
  </si>
  <si>
    <t>43-7627</t>
  </si>
  <si>
    <t>Депутатская 110а-46</t>
  </si>
  <si>
    <t>Куклина Н.А</t>
  </si>
  <si>
    <t>ИГУ Гараж</t>
  </si>
  <si>
    <t>27-4818</t>
  </si>
  <si>
    <t>Багратиона 50-51</t>
  </si>
  <si>
    <t>Котова Г.К.</t>
  </si>
  <si>
    <t>ТОО Резак</t>
  </si>
  <si>
    <t>46-7402</t>
  </si>
  <si>
    <t>Марата 11-9</t>
  </si>
  <si>
    <t>Кородюк И.В</t>
  </si>
  <si>
    <t>ООО звезда Байкала</t>
  </si>
  <si>
    <t>23-6474</t>
  </si>
  <si>
    <t>Марата 31-21</t>
  </si>
  <si>
    <t>Конторович А.И.</t>
  </si>
  <si>
    <t>Дальинторг</t>
  </si>
  <si>
    <t>37-4904</t>
  </si>
  <si>
    <t xml:space="preserve"> Ф.Энгельса 8 оф.101-2</t>
  </si>
  <si>
    <t>Колобзарова Н.Л.</t>
  </si>
  <si>
    <t>23-9081</t>
  </si>
  <si>
    <t xml:space="preserve"> 2-аф Жлезнодорожная 45-1</t>
  </si>
  <si>
    <t>Климова Л.Я.</t>
  </si>
  <si>
    <t>ТОО Технотроник</t>
  </si>
  <si>
    <t>27-2489</t>
  </si>
  <si>
    <t>Адмазная 13а-45</t>
  </si>
  <si>
    <t>Калманович Ю.Г.</t>
  </si>
  <si>
    <t>ОАО Экспортлес</t>
  </si>
  <si>
    <t>27-1064</t>
  </si>
  <si>
    <t>Ленина 18 оф.345-79</t>
  </si>
  <si>
    <t>Калашникава Н.А.</t>
  </si>
  <si>
    <t>ООО Ариан</t>
  </si>
  <si>
    <t>36-7545</t>
  </si>
  <si>
    <t xml:space="preserve"> м-н Университетский  34-5 </t>
  </si>
  <si>
    <t>Кадочникова Л.В.</t>
  </si>
  <si>
    <t>ООО ВНТ-Иркутск</t>
  </si>
  <si>
    <t>23-1895</t>
  </si>
  <si>
    <t>Свердлова 40-67</t>
  </si>
  <si>
    <t>Иванова О.Ю.</t>
  </si>
  <si>
    <t>ТОО Лот</t>
  </si>
  <si>
    <t>45-6998</t>
  </si>
  <si>
    <t>Улан-Баторская 1-91</t>
  </si>
  <si>
    <t>Иванова А.В</t>
  </si>
  <si>
    <t>СП ОО ИР-Хай</t>
  </si>
  <si>
    <t>45-8529</t>
  </si>
  <si>
    <t xml:space="preserve">Молодежный Зеленая 4-8 </t>
  </si>
  <si>
    <t>Иванищева А.А.</t>
  </si>
  <si>
    <t>ЗАО Рамина</t>
  </si>
  <si>
    <t>33-2922</t>
  </si>
  <si>
    <t>Рябикова 1 оф.4 -8</t>
  </si>
  <si>
    <t>Знайденко Т.Л.</t>
  </si>
  <si>
    <t>ЧП Диалан</t>
  </si>
  <si>
    <t>27-4240</t>
  </si>
  <si>
    <t>Рабочего штаба 78-93</t>
  </si>
  <si>
    <t>Зверева Л.М.</t>
  </si>
  <si>
    <t>ОАО Байгрантур</t>
  </si>
  <si>
    <t>45-5432</t>
  </si>
  <si>
    <t>Клары Цеткин 9-6</t>
  </si>
  <si>
    <t>Захаров В.Н.</t>
  </si>
  <si>
    <t>Интел</t>
  </si>
  <si>
    <t>28-7451</t>
  </si>
  <si>
    <t>5Армии 29-78</t>
  </si>
  <si>
    <t>Закиров П.Д.</t>
  </si>
  <si>
    <t>ОАО Сибмо</t>
  </si>
  <si>
    <t>34-6704</t>
  </si>
  <si>
    <t>Сеченова 11-54</t>
  </si>
  <si>
    <t>Зайцев П.Д</t>
  </si>
  <si>
    <t>ООО Глобал</t>
  </si>
  <si>
    <t>34-6717</t>
  </si>
  <si>
    <t>Пржевальского 168-3</t>
  </si>
  <si>
    <t>Зайцев Д.А.</t>
  </si>
  <si>
    <t>ЧП Авиатор</t>
  </si>
  <si>
    <t>43-5885</t>
  </si>
  <si>
    <t>К.Маркса 28-70</t>
  </si>
  <si>
    <t>Жерлова И.А.</t>
  </si>
  <si>
    <t>ЧП Козлов</t>
  </si>
  <si>
    <t>23-5055</t>
  </si>
  <si>
    <t>Партизанская 31-74</t>
  </si>
  <si>
    <t>Егорова Л.Г.</t>
  </si>
  <si>
    <t>ЧП Косыпов</t>
  </si>
  <si>
    <t>23-1427</t>
  </si>
  <si>
    <t>Цимлянская 2-34</t>
  </si>
  <si>
    <t>Егоров В.М.</t>
  </si>
  <si>
    <t>ООО Санапс</t>
  </si>
  <si>
    <t>46-8947</t>
  </si>
  <si>
    <t>Розы Люксенбург 222-23</t>
  </si>
  <si>
    <t>Древель А.В</t>
  </si>
  <si>
    <t>ЗАО Стандарт</t>
  </si>
  <si>
    <t>45-2247</t>
  </si>
  <si>
    <t>Чайковского 9-11</t>
  </si>
  <si>
    <t>Деревяшкина Н.М.</t>
  </si>
  <si>
    <t>ИЧП Гран</t>
  </si>
  <si>
    <t>Энергопроезд 1-78</t>
  </si>
  <si>
    <t>Грицып В.И.</t>
  </si>
  <si>
    <t>ЧП Сыроватская</t>
  </si>
  <si>
    <t>36-5775</t>
  </si>
  <si>
    <t>Сибирскихъ Партизан 20а-18</t>
  </si>
  <si>
    <t>Грицына Л.Н</t>
  </si>
  <si>
    <t>ЧП Полилайн</t>
  </si>
  <si>
    <t>43-2676</t>
  </si>
  <si>
    <t>Российская 17</t>
  </si>
  <si>
    <t>Грицик Д.А.</t>
  </si>
  <si>
    <t>ТОО Сибтонар</t>
  </si>
  <si>
    <t>46-5432</t>
  </si>
  <si>
    <t>Воронежская 2-37</t>
  </si>
  <si>
    <t>Гордина М.Д.</t>
  </si>
  <si>
    <t>ТОО Спектр</t>
  </si>
  <si>
    <t>23-1077</t>
  </si>
  <si>
    <t>Фурье 2б-97</t>
  </si>
  <si>
    <t>Горбунов В.Ю</t>
  </si>
  <si>
    <t>ЧП Хомич</t>
  </si>
  <si>
    <t>43-6810</t>
  </si>
  <si>
    <t>Листа 5-2</t>
  </si>
  <si>
    <t>Гончар М.И.</t>
  </si>
  <si>
    <t>ЧП Фитомер</t>
  </si>
  <si>
    <t>43-4087</t>
  </si>
  <si>
    <t>Бограда 4-54</t>
  </si>
  <si>
    <t>Глухеньких А.Д.</t>
  </si>
  <si>
    <t>ТОО Новатор</t>
  </si>
  <si>
    <t>43-2352</t>
  </si>
  <si>
    <t>Нижняя набережная 7-21</t>
  </si>
  <si>
    <t>Гапанович С.В.</t>
  </si>
  <si>
    <t>ТОО Элита</t>
  </si>
  <si>
    <t>Ямская 50-94</t>
  </si>
  <si>
    <t>Усть-Кут</t>
  </si>
  <si>
    <t>Волков В.Т.</t>
  </si>
  <si>
    <t>ОАО Промресурсы</t>
  </si>
  <si>
    <t>34-4281</t>
  </si>
  <si>
    <t>Партизанская 28а-90</t>
  </si>
  <si>
    <t>Владимирована В.И.</t>
  </si>
  <si>
    <t>ООО Лептон</t>
  </si>
  <si>
    <t>27-9706</t>
  </si>
  <si>
    <t>Щетинкина 8-87</t>
  </si>
  <si>
    <t>Венгер Г.Е.</t>
  </si>
  <si>
    <t>ТОО Мухомор</t>
  </si>
  <si>
    <t>46-4585</t>
  </si>
  <si>
    <t>Байкальская 255-23</t>
  </si>
  <si>
    <t>Бухаров Д.И.</t>
  </si>
  <si>
    <t>ООО Компания Драйв</t>
  </si>
  <si>
    <t>35-5143</t>
  </si>
  <si>
    <t>Красно казачья 50 оф.301</t>
  </si>
  <si>
    <t>Бутрий В.И</t>
  </si>
  <si>
    <t>ООО Галина</t>
  </si>
  <si>
    <t>23-4375</t>
  </si>
  <si>
    <t>Желябова 6-89</t>
  </si>
  <si>
    <t>Буров А.Г.</t>
  </si>
  <si>
    <t>ООО Гакк</t>
  </si>
  <si>
    <t>27-8904</t>
  </si>
  <si>
    <t>Солоневича 1-79</t>
  </si>
  <si>
    <t>Бунькова Е.Н.</t>
  </si>
  <si>
    <t>ООО Де Бюре</t>
  </si>
  <si>
    <t>27-3489</t>
  </si>
  <si>
    <t>Кировская 1-63</t>
  </si>
  <si>
    <t>Борисов В.П</t>
  </si>
  <si>
    <t>ТОО Рум</t>
  </si>
  <si>
    <t>23-0942</t>
  </si>
  <si>
    <t>Трактовая 4-68</t>
  </si>
  <si>
    <t>Блиндар А.Н.</t>
  </si>
  <si>
    <t>36-8920</t>
  </si>
  <si>
    <t>Игошина 23-12</t>
  </si>
  <si>
    <t>Беляева А.С.</t>
  </si>
  <si>
    <t>НПФ Крона</t>
  </si>
  <si>
    <t>43-0456</t>
  </si>
  <si>
    <t>Пискунова 122-64</t>
  </si>
  <si>
    <t>Барабанцев С.С</t>
  </si>
  <si>
    <t>27-7820</t>
  </si>
  <si>
    <t>Некрасова2-67</t>
  </si>
  <si>
    <t>Бабикова Г.П.</t>
  </si>
  <si>
    <t>ООО Эстом</t>
  </si>
  <si>
    <t>45-8622</t>
  </si>
  <si>
    <t>Коммунаров 10-56</t>
  </si>
  <si>
    <t>Андрева Е.П.</t>
  </si>
  <si>
    <t>ЧП Скуратов ИГ</t>
  </si>
  <si>
    <t>32-3426</t>
  </si>
  <si>
    <t>Ленина 1а-4</t>
  </si>
  <si>
    <t>Амбросимов А.Е</t>
  </si>
  <si>
    <t>Сухэ-Батора 18-34</t>
  </si>
  <si>
    <t>Алтаев Б.Б.</t>
  </si>
  <si>
    <t>ЧП Русак</t>
  </si>
  <si>
    <t>27-7715</t>
  </si>
  <si>
    <t>Генерала Доватора 12-16</t>
  </si>
  <si>
    <t>Акатова Е.Д</t>
  </si>
  <si>
    <t>Сумма договора, тыс. руб</t>
  </si>
  <si>
    <t xml:space="preserve">Объем </t>
  </si>
  <si>
    <t xml:space="preserve">Дата договора </t>
  </si>
  <si>
    <t xml:space="preserve">№ Договора </t>
  </si>
  <si>
    <t>Место работы</t>
  </si>
  <si>
    <t>Телефон</t>
  </si>
  <si>
    <t xml:space="preserve">Адрес </t>
  </si>
  <si>
    <t>Город</t>
  </si>
  <si>
    <t>ФИО</t>
  </si>
  <si>
    <t>Учет поставок по договорам</t>
  </si>
  <si>
    <t>Исходный список</t>
  </si>
  <si>
    <t>Выбор информации по двум полям одновременно:</t>
  </si>
  <si>
    <t>поле "Город" со значением "Ангарск"</t>
  </si>
  <si>
    <r>
      <t>поле "Сумма договора" со значением "&gt;5</t>
    </r>
    <r>
      <rPr>
        <b/>
        <sz val="11"/>
        <color theme="1"/>
        <rFont val="Calibri"/>
        <family val="2"/>
        <charset val="204"/>
        <scheme val="minor"/>
      </rPr>
      <t>"</t>
    </r>
  </si>
  <si>
    <t>&gt;5</t>
  </si>
  <si>
    <t>поле "Место работы" со значением "ООО"</t>
  </si>
  <si>
    <r>
      <t>поле "Объем" со значением "от 10000 до 50000</t>
    </r>
    <r>
      <rPr>
        <b/>
        <sz val="11"/>
        <color theme="1"/>
        <rFont val="Calibri"/>
        <family val="2"/>
        <charset val="204"/>
        <scheme val="minor"/>
      </rPr>
      <t>"</t>
    </r>
  </si>
  <si>
    <t>ООО</t>
  </si>
  <si>
    <t>=(H6&lt;=50000;H6&gt;=10000)</t>
  </si>
  <si>
    <t>ООО Блинная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</si>
</sst>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2" fillId="0" borderId="0" xfId="1"/>
    <xf numFmtId="2" fontId="2" fillId="0" borderId="0" xfId="1" applyNumberFormat="1"/>
    <xf numFmtId="0" fontId="2" fillId="0" borderId="1" xfId="1" applyBorder="1" applyAlignment="1"/>
    <xf numFmtId="2" fontId="2" fillId="0" borderId="2" xfId="1" applyNumberFormat="1" applyBorder="1"/>
    <xf numFmtId="14" fontId="2" fillId="0" borderId="2" xfId="1" applyNumberFormat="1" applyBorder="1"/>
    <xf numFmtId="0" fontId="2" fillId="0" borderId="2" xfId="1" applyBorder="1" applyAlignment="1">
      <alignment horizontal="center" vertical="center"/>
    </xf>
    <xf numFmtId="0" fontId="2" fillId="0" borderId="2" xfId="1" applyBorder="1" applyAlignment="1"/>
    <xf numFmtId="0" fontId="2" fillId="0" borderId="2" xfId="1" applyBorder="1"/>
    <xf numFmtId="0" fontId="2" fillId="0" borderId="3" xfId="1" applyBorder="1"/>
    <xf numFmtId="0" fontId="2" fillId="0" borderId="4" xfId="1" applyBorder="1" applyAlignment="1"/>
    <xf numFmtId="2" fontId="2" fillId="0" borderId="5" xfId="1" applyNumberFormat="1" applyBorder="1"/>
    <xf numFmtId="14" fontId="2" fillId="0" borderId="5" xfId="1" applyNumberFormat="1" applyBorder="1"/>
    <xf numFmtId="0" fontId="2" fillId="0" borderId="5" xfId="1" applyBorder="1" applyAlignment="1">
      <alignment horizontal="center" vertical="center"/>
    </xf>
    <xf numFmtId="0" fontId="2" fillId="0" borderId="5" xfId="1" applyBorder="1" applyAlignment="1"/>
    <xf numFmtId="0" fontId="2" fillId="0" borderId="5" xfId="1" applyBorder="1"/>
    <xf numFmtId="0" fontId="2" fillId="0" borderId="6" xfId="1" applyBorder="1"/>
    <xf numFmtId="0" fontId="3" fillId="0" borderId="7" xfId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2" borderId="10" xfId="1" applyFont="1" applyFill="1" applyBorder="1" applyAlignment="1">
      <alignment horizontal="center" vertical="center" wrapText="1"/>
    </xf>
    <xf numFmtId="0" fontId="0" fillId="2" borderId="11" xfId="0" applyFill="1" applyBorder="1"/>
    <xf numFmtId="0" fontId="0" fillId="0" borderId="0" xfId="0" quotePrefix="1" applyAlignment="1">
      <alignment horizontal="center" wrapText="1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9"/>
  <sheetViews>
    <sheetView tabSelected="1" workbookViewId="0">
      <selection activeCell="U33" sqref="U33"/>
    </sheetView>
  </sheetViews>
  <sheetFormatPr defaultRowHeight="15" x14ac:dyDescent="0.25"/>
  <cols>
    <col min="1" max="1" width="19.28515625" bestFit="1" customWidth="1"/>
    <col min="2" max="2" width="19.5703125" customWidth="1"/>
    <col min="3" max="3" width="27.85546875" bestFit="1" customWidth="1"/>
    <col min="5" max="5" width="21.42578125" bestFit="1" customWidth="1"/>
    <col min="7" max="7" width="10.140625" bestFit="1" customWidth="1"/>
    <col min="8" max="8" width="15.7109375" bestFit="1" customWidth="1"/>
    <col min="10" max="10" width="13.42578125" customWidth="1"/>
    <col min="11" max="11" width="18.5703125" bestFit="1" customWidth="1"/>
    <col min="14" max="14" width="11.140625" customWidth="1"/>
    <col min="15" max="15" width="21.42578125" bestFit="1" customWidth="1"/>
    <col min="16" max="16" width="10.28515625" customWidth="1"/>
    <col min="17" max="17" width="10.42578125" customWidth="1"/>
    <col min="19" max="19" width="9.7109375" customWidth="1"/>
    <col min="20" max="20" width="5.7109375" customWidth="1"/>
    <col min="21" max="21" width="17" bestFit="1" customWidth="1"/>
    <col min="25" max="25" width="14.5703125" customWidth="1"/>
    <col min="28" max="28" width="11.85546875" customWidth="1"/>
    <col min="29" max="29" width="10.7109375" customWidth="1"/>
  </cols>
  <sheetData>
    <row r="1" spans="1:29" ht="15.75" thickBot="1" x14ac:dyDescent="0.3">
      <c r="A1" s="28" t="s">
        <v>499</v>
      </c>
      <c r="B1" s="28"/>
      <c r="C1" s="28"/>
      <c r="D1" s="28"/>
      <c r="E1" s="28"/>
      <c r="F1" s="28"/>
      <c r="G1" s="28"/>
      <c r="H1" s="28"/>
      <c r="I1" s="28"/>
      <c r="J1">
        <f>ROW($1:$99921)</f>
        <v>1</v>
      </c>
      <c r="K1">
        <f>ROWS($6:6)</f>
        <v>1</v>
      </c>
    </row>
    <row r="2" spans="1:29" x14ac:dyDescent="0.25">
      <c r="A2" s="21"/>
      <c r="B2" s="21"/>
      <c r="C2" s="28" t="s">
        <v>500</v>
      </c>
      <c r="D2" s="28"/>
      <c r="E2" s="28"/>
      <c r="F2" s="21"/>
      <c r="G2" s="21"/>
      <c r="H2" s="21"/>
      <c r="I2" s="21"/>
      <c r="L2" s="22" t="s">
        <v>501</v>
      </c>
      <c r="M2" s="22"/>
      <c r="N2" s="22"/>
      <c r="O2" s="22"/>
      <c r="R2" s="23" t="s">
        <v>497</v>
      </c>
      <c r="V2" s="22" t="s">
        <v>501</v>
      </c>
      <c r="W2" s="22"/>
      <c r="X2" s="22"/>
      <c r="Y2" s="30" t="s">
        <v>494</v>
      </c>
      <c r="AB2" s="32" t="s">
        <v>508</v>
      </c>
      <c r="AC2" s="32"/>
    </row>
    <row r="3" spans="1:29" ht="15.75" thickBot="1" x14ac:dyDescent="0.3">
      <c r="A3" s="21"/>
      <c r="B3" s="21"/>
      <c r="C3" s="21"/>
      <c r="D3" s="21"/>
      <c r="E3" s="21"/>
      <c r="F3" s="21"/>
      <c r="G3" s="21"/>
      <c r="H3" s="21"/>
      <c r="I3" s="21"/>
      <c r="L3" s="26"/>
      <c r="M3" s="27" t="s">
        <v>502</v>
      </c>
      <c r="N3" s="27"/>
      <c r="O3" s="27"/>
      <c r="R3" s="25" t="s">
        <v>3</v>
      </c>
      <c r="S3" s="25" t="s">
        <v>504</v>
      </c>
      <c r="V3" s="29" t="s">
        <v>505</v>
      </c>
      <c r="W3" s="29"/>
      <c r="X3" s="29"/>
      <c r="Y3" s="31" t="s">
        <v>507</v>
      </c>
    </row>
    <row r="4" spans="1:29" ht="15.75" thickBot="1" x14ac:dyDescent="0.3">
      <c r="A4" s="1"/>
      <c r="B4" s="1"/>
      <c r="C4" s="1"/>
      <c r="D4" s="1"/>
      <c r="E4" s="1"/>
      <c r="F4" s="1"/>
      <c r="G4" s="1"/>
      <c r="H4" s="2"/>
      <c r="I4" s="1"/>
      <c r="M4" s="27" t="s">
        <v>503</v>
      </c>
      <c r="N4" s="27"/>
      <c r="O4" s="27"/>
      <c r="V4" s="29" t="s">
        <v>506</v>
      </c>
      <c r="W4" s="29"/>
      <c r="X4" s="29"/>
    </row>
    <row r="5" spans="1:29" ht="51" x14ac:dyDescent="0.25">
      <c r="A5" s="20" t="s">
        <v>498</v>
      </c>
      <c r="B5" s="19" t="s">
        <v>497</v>
      </c>
      <c r="C5" s="19" t="s">
        <v>496</v>
      </c>
      <c r="D5" s="19" t="s">
        <v>495</v>
      </c>
      <c r="E5" s="19" t="s">
        <v>494</v>
      </c>
      <c r="F5" s="19" t="s">
        <v>493</v>
      </c>
      <c r="G5" s="19" t="s">
        <v>492</v>
      </c>
      <c r="H5" s="18" t="s">
        <v>491</v>
      </c>
      <c r="I5" s="17" t="s">
        <v>490</v>
      </c>
      <c r="K5" s="23" t="s">
        <v>498</v>
      </c>
      <c r="L5" s="23" t="s">
        <v>497</v>
      </c>
      <c r="M5" s="23" t="s">
        <v>496</v>
      </c>
      <c r="N5" s="23" t="s">
        <v>495</v>
      </c>
      <c r="O5" s="23" t="s">
        <v>494</v>
      </c>
      <c r="P5" s="23" t="s">
        <v>493</v>
      </c>
      <c r="Q5" s="23" t="s">
        <v>492</v>
      </c>
      <c r="R5" s="24" t="s">
        <v>491</v>
      </c>
      <c r="S5" s="23" t="s">
        <v>490</v>
      </c>
      <c r="U5" s="23" t="s">
        <v>498</v>
      </c>
      <c r="V5" s="23" t="s">
        <v>497</v>
      </c>
      <c r="W5" s="23" t="s">
        <v>496</v>
      </c>
      <c r="X5" s="23" t="s">
        <v>495</v>
      </c>
      <c r="Y5" s="23" t="s">
        <v>494</v>
      </c>
      <c r="Z5" s="23" t="s">
        <v>493</v>
      </c>
      <c r="AA5" s="23" t="s">
        <v>492</v>
      </c>
      <c r="AB5" s="24" t="s">
        <v>491</v>
      </c>
      <c r="AC5" s="23" t="s">
        <v>490</v>
      </c>
    </row>
    <row r="6" spans="1:29" x14ac:dyDescent="0.25">
      <c r="A6" s="16" t="s">
        <v>489</v>
      </c>
      <c r="B6" s="15" t="s">
        <v>3</v>
      </c>
      <c r="C6" s="15" t="s">
        <v>488</v>
      </c>
      <c r="D6" s="15" t="s">
        <v>487</v>
      </c>
      <c r="E6" s="14" t="s">
        <v>486</v>
      </c>
      <c r="F6" s="13">
        <v>54694</v>
      </c>
      <c r="G6" s="12">
        <v>42371</v>
      </c>
      <c r="H6" s="11">
        <v>300000</v>
      </c>
      <c r="I6" s="10">
        <v>3</v>
      </c>
      <c r="K6" s="25" t="str">
        <f>IFERROR(INDEX(A$6:A$9921,_xlfn.AGGREGATE(15,6,ROW($1:$99921)/($B$6:$B$9921=$R$3)/($I$6:$I$99921&gt;5),ROWS($6:6))),"")</f>
        <v>Алтаев Б.Б.</v>
      </c>
      <c r="L6" s="25" t="str">
        <f>IFERROR(INDEX(B$6:B$9921,_xlfn.AGGREGATE(15,6,ROW($1:$99921)/($B$6:$B$9921=$R$3)/($I$6:$I$99921&gt;5),ROWS($6:6))),"")</f>
        <v>Ангарск</v>
      </c>
      <c r="M6" s="25" t="str">
        <f>IFERROR(INDEX(C$6:C$9921,_xlfn.AGGREGATE(15,6,ROW($1:$99921)/($B$6:$B$9921=$R$3)/($I$6:$I$99921&gt;5),ROWS($6:6))),"")</f>
        <v>Сухэ-Батора 18-34</v>
      </c>
      <c r="N6" s="25" t="str">
        <f>IFERROR(INDEX(D$6:D$9921,_xlfn.AGGREGATE(15,6,ROW($1:$99921)/($B$6:$B$9921=$R$3)/($I$6:$I$99921&gt;5),ROWS($6:6))),"")</f>
        <v>43-2375</v>
      </c>
      <c r="O6" s="25" t="str">
        <f>IFERROR(INDEX(E$6:E$9921,_xlfn.AGGREGATE(15,6,ROW($1:$99921)/($B$6:$B$9921=$R$3)/($I$6:$I$99921&gt;5),ROWS($6:6))),"")</f>
        <v>ООО Спецсервис</v>
      </c>
      <c r="P6" s="25">
        <f>IFERROR(INDEX(F$6:F$9921,_xlfn.AGGREGATE(15,6,ROW($1:$99921)/($B$6:$B$9921=$R$3)/($I$6:$I$99921&gt;5),ROWS($6:6))),"")</f>
        <v>6754</v>
      </c>
      <c r="Q6" s="25">
        <f>IFERROR(INDEX(G$6:G$9921,_xlfn.AGGREGATE(15,6,ROW($1:$99921)/($B$6:$B$9921=$R$3)/($I$6:$I$99921&gt;5),ROWS($6:6))),"")</f>
        <v>42497</v>
      </c>
      <c r="R6" s="25">
        <f>IFERROR(INDEX(H$6:H$9921,_xlfn.AGGREGATE(15,6,ROW($1:$99921)/($B$6:$B$9921=$R$3)/($I$6:$I$99921&gt;5),ROWS($6:6))),"")</f>
        <v>250000</v>
      </c>
      <c r="S6" s="25">
        <f>IFERROR(INDEX(I$6:I$9921,_xlfn.AGGREGATE(15,6,ROW($1:$99921)/($B$6:$B$9921=$R$3)/($I$6:$I$99921&gt;5),ROWS($6:6))),"")</f>
        <v>6</v>
      </c>
      <c r="U6" s="25" t="str">
        <f>IFERROR(INDEX(A$6:A$99949,_xlfn.AGGREGATE(15,6,ROW($1:$99949)/(SEARCH($Y$3,$E$6:$E$99949)&gt;0)/($H$6:$H$99949&gt;=10000)/($H$6:$H$99949&lt;=50000),ROWS($6:6))),"")</f>
        <v>Древель А.В</v>
      </c>
      <c r="V6" s="25" t="str">
        <f>IFERROR(INDEX(B$6:B$99949,_xlfn.AGGREGATE(15,6,ROW($1:$99949)/(SEARCH($Y$3,$E$6:$E$99949)&gt;0)/($H$6:$H$99949&gt;=10000)/($H$6:$H$99949&lt;=50000),ROWS($6:6))),"")</f>
        <v>Ангарск</v>
      </c>
      <c r="W6" s="25" t="str">
        <f>IFERROR(INDEX(C$6:C$99949,_xlfn.AGGREGATE(15,6,ROW($1:$99949)/(SEARCH($Y$3,$E$6:$E$99949)&gt;0)/($H$6:$H$99949&gt;=10000)/($H$6:$H$99949&lt;=50000),ROWS($6:6))),"")</f>
        <v>Розы Люксенбург 222-23</v>
      </c>
      <c r="X6" s="25" t="str">
        <f>IFERROR(INDEX(D$6:D$99949,_xlfn.AGGREGATE(15,6,ROW($1:$99949)/(SEARCH($Y$3,$E$6:$E$99949)&gt;0)/($H$6:$H$99949&gt;=10000)/($H$6:$H$99949&lt;=50000),ROWS($6:6))),"")</f>
        <v>46-8947</v>
      </c>
      <c r="Y6" s="25" t="str">
        <f>IFERROR(INDEX(E$6:E$99949,_xlfn.AGGREGATE(15,6,ROW($1:$99949)/(SEARCH($Y$3,$E$6:$E$99949)&gt;0)/($H$6:$H$99949&gt;=10000)/($H$6:$H$99949&lt;=50000),ROWS($6:6))),"")</f>
        <v>ООО Санапс</v>
      </c>
      <c r="Z6" s="25">
        <f>IFERROR(INDEX(F$6:F$99949,_xlfn.AGGREGATE(15,6,ROW($1:$99949)/(SEARCH($Y$3,$E$6:$E$99949)&gt;0)/($H$6:$H$99949&gt;=10000)/($H$6:$H$99949&lt;=50000),ROWS($6:6))),"")</f>
        <v>64539</v>
      </c>
      <c r="AA6" s="25">
        <f>IFERROR(INDEX(G$6:G$99949,_xlfn.AGGREGATE(15,6,ROW($1:$99949)/(SEARCH($Y$3,$E$6:$E$99949)&gt;0)/($H$6:$H$99949&gt;=10000)/($H$6:$H$99949&lt;=50000),ROWS($6:6))),"")</f>
        <v>42421</v>
      </c>
      <c r="AB6" s="25">
        <f>IFERROR(INDEX(H$6:H$99949,_xlfn.AGGREGATE(15,6,ROW($1:$99949)/(SEARCH($Y$3,$E$6:$E$99949)&gt;0)/($H$6:$H$99949&gt;=10000)/($H$6:$H$99949&lt;=50000),ROWS($6:6))),"")</f>
        <v>20000</v>
      </c>
      <c r="AC6" s="25">
        <f>IFERROR(INDEX(I$6:I$99949,_xlfn.AGGREGATE(15,6,ROW($1:$99949)/(SEARCH($Y$3,$E$6:$E$99949)&gt;0)/($H$6:$H$99949&gt;=10000)/($H$6:$H$99949&lt;=50000),ROWS($6:6))),"")</f>
        <v>4</v>
      </c>
    </row>
    <row r="7" spans="1:29" x14ac:dyDescent="0.25">
      <c r="A7" s="16" t="s">
        <v>485</v>
      </c>
      <c r="B7" s="15" t="s">
        <v>3</v>
      </c>
      <c r="C7" s="15" t="s">
        <v>484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  <c r="K7" s="25" t="str">
        <f>IFERROR(INDEX(A$6:A$9921,_xlfn.AGGREGATE(15,6,ROW($1:$99921)/($B$6:$B$9921=$R$3)/($I$6:$I$99921&gt;5),ROWS($6:7))),"")</f>
        <v>Блиндар А.Н.</v>
      </c>
      <c r="L7" s="25" t="str">
        <f>IFERROR(INDEX(B$6:B$9921,_xlfn.AGGREGATE(15,6,ROW($1:$99921)/($B$6:$B$9921=$R$3)/($I$6:$I$99921&gt;5),ROWS($6:7))),"")</f>
        <v>Ангарск</v>
      </c>
      <c r="M7" s="25" t="str">
        <f>IFERROR(INDEX(C$6:C$9921,_xlfn.AGGREGATE(15,6,ROW($1:$99921)/($B$6:$B$9921=$R$3)/($I$6:$I$99921&gt;5),ROWS($6:7))),"")</f>
        <v>Трактовая 4-68</v>
      </c>
      <c r="N7" s="25" t="str">
        <f>IFERROR(INDEX(D$6:D$9921,_xlfn.AGGREGATE(15,6,ROW($1:$99921)/($B$6:$B$9921=$R$3)/($I$6:$I$99921&gt;5),ROWS($6:7))),"")</f>
        <v>23-0942</v>
      </c>
      <c r="O7" s="25" t="str">
        <f>IFERROR(INDEX(E$6:E$9921,_xlfn.AGGREGATE(15,6,ROW($1:$99921)/($B$6:$B$9921=$R$3)/($I$6:$I$99921&gt;5),ROWS($6:7))),"")</f>
        <v>ТОО Рум</v>
      </c>
      <c r="P7" s="25">
        <f>IFERROR(INDEX(F$6:F$9921,_xlfn.AGGREGATE(15,6,ROW($1:$99921)/($B$6:$B$9921=$R$3)/($I$6:$I$99921&gt;5),ROWS($6:7))),"")</f>
        <v>438765</v>
      </c>
      <c r="Q7" s="25">
        <f>IFERROR(INDEX(G$6:G$9921,_xlfn.AGGREGATE(15,6,ROW($1:$99921)/($B$6:$B$9921=$R$3)/($I$6:$I$99921&gt;5),ROWS($6:7))),"")</f>
        <v>42045</v>
      </c>
      <c r="R7" s="25">
        <f>IFERROR(INDEX(H$6:H$9921,_xlfn.AGGREGATE(15,6,ROW($1:$99921)/($B$6:$B$9921=$R$3)/($I$6:$I$99921&gt;5),ROWS($6:7))),"")</f>
        <v>250000</v>
      </c>
      <c r="S7" s="25">
        <f>IFERROR(INDEX(I$6:I$9921,_xlfn.AGGREGATE(15,6,ROW($1:$99921)/($B$6:$B$9921=$R$3)/($I$6:$I$99921&gt;5),ROWS($6:7))),"")</f>
        <v>7</v>
      </c>
      <c r="U7" s="25" t="str">
        <f>IFERROR(INDEX(A$6:A$99949,_xlfn.AGGREGATE(15,6,ROW($1:$99949)/(SEARCH($Y$3,$E$6:$E$99949)&gt;0)/($H$6:$H$99949&gt;=10000)/($H$6:$H$99949&lt;=50000),ROWS($6:7))),"")</f>
        <v>Зайцев Д.А.</v>
      </c>
      <c r="V7" s="25" t="str">
        <f>IFERROR(INDEX(B$6:B$99949,_xlfn.AGGREGATE(15,6,ROW($1:$99949)/(SEARCH($Y$3,$E$6:$E$99949)&gt;0)/($H$6:$H$99949&gt;=10000)/($H$6:$H$99949&lt;=50000),ROWS($6:7))),"")</f>
        <v>Ангарск</v>
      </c>
      <c r="W7" s="25" t="str">
        <f>IFERROR(INDEX(C$6:C$99949,_xlfn.AGGREGATE(15,6,ROW($1:$99949)/(SEARCH($Y$3,$E$6:$E$99949)&gt;0)/($H$6:$H$99949&gt;=10000)/($H$6:$H$99949&lt;=50000),ROWS($6:7))),"")</f>
        <v>Пржевальского 168-3</v>
      </c>
      <c r="X7" s="25" t="str">
        <f>IFERROR(INDEX(D$6:D$99949,_xlfn.AGGREGATE(15,6,ROW($1:$99949)/(SEARCH($Y$3,$E$6:$E$99949)&gt;0)/($H$6:$H$99949&gt;=10000)/($H$6:$H$99949&lt;=50000),ROWS($6:7))),"")</f>
        <v>34-6717</v>
      </c>
      <c r="Y7" s="25" t="str">
        <f>IFERROR(INDEX(E$6:E$99949,_xlfn.AGGREGATE(15,6,ROW($1:$99949)/(SEARCH($Y$3,$E$6:$E$99949)&gt;0)/($H$6:$H$99949&gt;=10000)/($H$6:$H$99949&lt;=50000),ROWS($6:7))),"")</f>
        <v>ООО Глобал</v>
      </c>
      <c r="Z7" s="25">
        <f>IFERROR(INDEX(F$6:F$99949,_xlfn.AGGREGATE(15,6,ROW($1:$99949)/(SEARCH($Y$3,$E$6:$E$99949)&gt;0)/($H$6:$H$99949&gt;=10000)/($H$6:$H$99949&lt;=50000),ROWS($6:7))),"")</f>
        <v>42896</v>
      </c>
      <c r="AA7" s="25">
        <f>IFERROR(INDEX(G$6:G$99949,_xlfn.AGGREGATE(15,6,ROW($1:$99949)/(SEARCH($Y$3,$E$6:$E$99949)&gt;0)/($H$6:$H$99949&gt;=10000)/($H$6:$H$99949&lt;=50000),ROWS($6:7))),"")</f>
        <v>42054</v>
      </c>
      <c r="AB7" s="25">
        <f>IFERROR(INDEX(H$6:H$99949,_xlfn.AGGREGATE(15,6,ROW($1:$99949)/(SEARCH($Y$3,$E$6:$E$99949)&gt;0)/($H$6:$H$99949&gt;=10000)/($H$6:$H$99949&lt;=50000),ROWS($6:7))),"")</f>
        <v>20000</v>
      </c>
      <c r="AC7" s="25">
        <f>IFERROR(INDEX(I$6:I$99949,_xlfn.AGGREGATE(15,6,ROW($1:$99949)/(SEARCH($Y$3,$E$6:$E$99949)&gt;0)/($H$6:$H$99949&gt;=10000)/($H$6:$H$99949&lt;=50000),ROWS($6:7))),"")</f>
        <v>53</v>
      </c>
    </row>
    <row r="8" spans="1:29" x14ac:dyDescent="0.25">
      <c r="A8" s="16" t="s">
        <v>483</v>
      </c>
      <c r="B8" s="15" t="s">
        <v>3</v>
      </c>
      <c r="C8" s="15" t="s">
        <v>482</v>
      </c>
      <c r="D8" s="15" t="s">
        <v>481</v>
      </c>
      <c r="E8" s="14" t="s">
        <v>480</v>
      </c>
      <c r="F8" s="13">
        <v>9873</v>
      </c>
      <c r="G8" s="12">
        <v>41680</v>
      </c>
      <c r="H8" s="11">
        <v>250000</v>
      </c>
      <c r="I8" s="10">
        <v>3</v>
      </c>
      <c r="K8" s="25" t="str">
        <f>IFERROR(INDEX(A$6:A$9921,_xlfn.AGGREGATE(15,6,ROW($1:$99921)/($B$6:$B$9921=$R$3)/($I$6:$I$99921&gt;5),ROWS($6:8))),"")</f>
        <v>Бунькова Е.Н.</v>
      </c>
      <c r="L8" s="25" t="str">
        <f>IFERROR(INDEX(B$6:B$9921,_xlfn.AGGREGATE(15,6,ROW($1:$99921)/($B$6:$B$9921=$R$3)/($I$6:$I$99921&gt;5),ROWS($6:8))),"")</f>
        <v>Ангарск</v>
      </c>
      <c r="M8" s="25" t="str">
        <f>IFERROR(INDEX(C$6:C$9921,_xlfn.AGGREGATE(15,6,ROW($1:$99921)/($B$6:$B$9921=$R$3)/($I$6:$I$99921&gt;5),ROWS($6:8))),"")</f>
        <v>Солоневича 1-79</v>
      </c>
      <c r="N8" s="25" t="str">
        <f>IFERROR(INDEX(D$6:D$9921,_xlfn.AGGREGATE(15,6,ROW($1:$99921)/($B$6:$B$9921=$R$3)/($I$6:$I$99921&gt;5),ROWS($6:8))),"")</f>
        <v>27-8904</v>
      </c>
      <c r="O8" s="25" t="str">
        <f>IFERROR(INDEX(E$6:E$9921,_xlfn.AGGREGATE(15,6,ROW($1:$99921)/($B$6:$B$9921=$R$3)/($I$6:$I$99921&gt;5),ROWS($6:8))),"")</f>
        <v>ООО Гакк</v>
      </c>
      <c r="P8" s="25">
        <f>IFERROR(INDEX(F$6:F$9921,_xlfn.AGGREGATE(15,6,ROW($1:$99921)/($B$6:$B$9921=$R$3)/($I$6:$I$99921&gt;5),ROWS($6:8))),"")</f>
        <v>12574</v>
      </c>
      <c r="Q8" s="25">
        <f>IFERROR(INDEX(G$6:G$9921,_xlfn.AGGREGATE(15,6,ROW($1:$99921)/($B$6:$B$9921=$R$3)/($I$6:$I$99921&gt;5),ROWS($6:8))),"")</f>
        <v>42371</v>
      </c>
      <c r="R8" s="25">
        <f>IFERROR(INDEX(H$6:H$9921,_xlfn.AGGREGATE(15,6,ROW($1:$99921)/($B$6:$B$9921=$R$3)/($I$6:$I$99921&gt;5),ROWS($6:8))),"")</f>
        <v>120500</v>
      </c>
      <c r="S8" s="25">
        <f>IFERROR(INDEX(I$6:I$9921,_xlfn.AGGREGATE(15,6,ROW($1:$99921)/($B$6:$B$9921=$R$3)/($I$6:$I$99921&gt;5),ROWS($6:8))),"")</f>
        <v>42</v>
      </c>
      <c r="U8" s="25" t="str">
        <f>IFERROR(INDEX(A$6:A$99949,_xlfn.AGGREGATE(15,6,ROW($1:$99949)/(SEARCH($Y$3,$E$6:$E$99949)&gt;0)/($H$6:$H$99949&gt;=10000)/($H$6:$H$99949&lt;=50000),ROWS($6:8))),"")</f>
        <v>Иванова О.Ю.</v>
      </c>
      <c r="V8" s="25" t="str">
        <f>IFERROR(INDEX(B$6:B$99949,_xlfn.AGGREGATE(15,6,ROW($1:$99949)/(SEARCH($Y$3,$E$6:$E$99949)&gt;0)/($H$6:$H$99949&gt;=10000)/($H$6:$H$99949&lt;=50000),ROWS($6:8))),"")</f>
        <v>Иркутск</v>
      </c>
      <c r="W8" s="25" t="str">
        <f>IFERROR(INDEX(C$6:C$99949,_xlfn.AGGREGATE(15,6,ROW($1:$99949)/(SEARCH($Y$3,$E$6:$E$99949)&gt;0)/($H$6:$H$99949&gt;=10000)/($H$6:$H$99949&lt;=50000),ROWS($6:8))),"")</f>
        <v>Свердлова 40-67</v>
      </c>
      <c r="X8" s="25" t="str">
        <f>IFERROR(INDEX(D$6:D$99949,_xlfn.AGGREGATE(15,6,ROW($1:$99949)/(SEARCH($Y$3,$E$6:$E$99949)&gt;0)/($H$6:$H$99949&gt;=10000)/($H$6:$H$99949&lt;=50000),ROWS($6:8))),"")</f>
        <v>23-1895</v>
      </c>
      <c r="Y8" s="25" t="str">
        <f>IFERROR(INDEX(E$6:E$99949,_xlfn.AGGREGATE(15,6,ROW($1:$99949)/(SEARCH($Y$3,$E$6:$E$99949)&gt;0)/($H$6:$H$99949&gt;=10000)/($H$6:$H$99949&lt;=50000),ROWS($6:8))),"")</f>
        <v>ООО ВНТ-Иркутск</v>
      </c>
      <c r="Z8" s="25">
        <f>IFERROR(INDEX(F$6:F$99949,_xlfn.AGGREGATE(15,6,ROW($1:$99949)/(SEARCH($Y$3,$E$6:$E$99949)&gt;0)/($H$6:$H$99949&gt;=10000)/($H$6:$H$99949&lt;=50000),ROWS($6:8))),"")</f>
        <v>98674</v>
      </c>
      <c r="AA8" s="25">
        <f>IFERROR(INDEX(G$6:G$99949,_xlfn.AGGREGATE(15,6,ROW($1:$99949)/(SEARCH($Y$3,$E$6:$E$99949)&gt;0)/($H$6:$H$99949&gt;=10000)/($H$6:$H$99949&lt;=50000),ROWS($6:8))),"")</f>
        <v>43352</v>
      </c>
      <c r="AB8" s="25">
        <f>IFERROR(INDEX(H$6:H$99949,_xlfn.AGGREGATE(15,6,ROW($1:$99949)/(SEARCH($Y$3,$E$6:$E$99949)&gt;0)/($H$6:$H$99949&gt;=10000)/($H$6:$H$99949&lt;=50000),ROWS($6:8))),"")</f>
        <v>15000</v>
      </c>
      <c r="AC8" s="25">
        <f>IFERROR(INDEX(I$6:I$99949,_xlfn.AGGREGATE(15,6,ROW($1:$99949)/(SEARCH($Y$3,$E$6:$E$99949)&gt;0)/($H$6:$H$99949&gt;=10000)/($H$6:$H$99949&lt;=50000),ROWS($6:8))),"")</f>
        <v>6</v>
      </c>
    </row>
    <row r="9" spans="1:29" x14ac:dyDescent="0.25">
      <c r="A9" s="16" t="s">
        <v>479</v>
      </c>
      <c r="B9" s="15" t="s">
        <v>3</v>
      </c>
      <c r="C9" s="15" t="s">
        <v>478</v>
      </c>
      <c r="D9" s="15" t="s">
        <v>477</v>
      </c>
      <c r="E9" s="14" t="s">
        <v>476</v>
      </c>
      <c r="F9" s="13">
        <v>94567</v>
      </c>
      <c r="G9" s="12">
        <v>41276</v>
      </c>
      <c r="H9" s="11">
        <v>250000</v>
      </c>
      <c r="I9" s="10">
        <v>2</v>
      </c>
      <c r="K9" s="25" t="str">
        <f>IFERROR(INDEX(A$6:A$9921,_xlfn.AGGREGATE(15,6,ROW($1:$99921)/($B$6:$B$9921=$R$3)/($I$6:$I$99921&gt;5),ROWS($6:9))),"")</f>
        <v>Бутрий В.И</v>
      </c>
      <c r="L9" s="25" t="str">
        <f>IFERROR(INDEX(B$6:B$9921,_xlfn.AGGREGATE(15,6,ROW($1:$99921)/($B$6:$B$9921=$R$3)/($I$6:$I$99921&gt;5),ROWS($6:9))),"")</f>
        <v>Ангарск</v>
      </c>
      <c r="M9" s="25" t="str">
        <f>IFERROR(INDEX(C$6:C$9921,_xlfn.AGGREGATE(15,6,ROW($1:$99921)/($B$6:$B$9921=$R$3)/($I$6:$I$99921&gt;5),ROWS($6:9))),"")</f>
        <v>Красно казачья 50 оф.301</v>
      </c>
      <c r="N9" s="25" t="str">
        <f>IFERROR(INDEX(D$6:D$9921,_xlfn.AGGREGATE(15,6,ROW($1:$99921)/($B$6:$B$9921=$R$3)/($I$6:$I$99921&gt;5),ROWS($6:9))),"")</f>
        <v>35-5143</v>
      </c>
      <c r="O9" s="25" t="str">
        <f>IFERROR(INDEX(E$6:E$9921,_xlfn.AGGREGATE(15,6,ROW($1:$99921)/($B$6:$B$9921=$R$3)/($I$6:$I$99921&gt;5),ROWS($6:9))),"")</f>
        <v>ООО Компания Драйв</v>
      </c>
      <c r="P9" s="25">
        <f>IFERROR(INDEX(F$6:F$9921,_xlfn.AGGREGATE(15,6,ROW($1:$99921)/($B$6:$B$9921=$R$3)/($I$6:$I$99921&gt;5),ROWS($6:9))),"")</f>
        <v>9785</v>
      </c>
      <c r="Q9" s="25">
        <f>IFERROR(INDEX(G$6:G$9921,_xlfn.AGGREGATE(15,6,ROW($1:$99921)/($B$6:$B$9921=$R$3)/($I$6:$I$99921&gt;5),ROWS($6:9))),"")</f>
        <v>42717</v>
      </c>
      <c r="R9" s="25">
        <f>IFERROR(INDEX(H$6:H$9921,_xlfn.AGGREGATE(15,6,ROW($1:$99921)/($B$6:$B$9921=$R$3)/($I$6:$I$99921&gt;5),ROWS($6:9))),"")</f>
        <v>120000</v>
      </c>
      <c r="S9" s="25">
        <f>IFERROR(INDEX(I$6:I$9921,_xlfn.AGGREGATE(15,6,ROW($1:$99921)/($B$6:$B$9921=$R$3)/($I$6:$I$99921&gt;5),ROWS($6:9))),"")</f>
        <v>23</v>
      </c>
      <c r="U9" s="25" t="str">
        <f>IFERROR(INDEX(A$6:A$99949,_xlfn.AGGREGATE(15,6,ROW($1:$99949)/(SEARCH($Y$3,$E$6:$E$99949)&gt;0)/($H$6:$H$99949&gt;=10000)/($H$6:$H$99949&lt;=50000),ROWS($6:9))),"")</f>
        <v>Кадочникова Л.В.</v>
      </c>
      <c r="V9" s="25" t="str">
        <f>IFERROR(INDEX(B$6:B$99949,_xlfn.AGGREGATE(15,6,ROW($1:$99949)/(SEARCH($Y$3,$E$6:$E$99949)&gt;0)/($H$6:$H$99949&gt;=10000)/($H$6:$H$99949&lt;=50000),ROWS($6:9))),"")</f>
        <v>Иркутск</v>
      </c>
      <c r="W9" s="25" t="str">
        <f>IFERROR(INDEX(C$6:C$99949,_xlfn.AGGREGATE(15,6,ROW($1:$99949)/(SEARCH($Y$3,$E$6:$E$99949)&gt;0)/($H$6:$H$99949&gt;=10000)/($H$6:$H$99949&lt;=50000),ROWS($6:9))),"")</f>
        <v xml:space="preserve"> м-н Университетский  34-5 </v>
      </c>
      <c r="X9" s="25" t="str">
        <f>IFERROR(INDEX(D$6:D$99949,_xlfn.AGGREGATE(15,6,ROW($1:$99949)/(SEARCH($Y$3,$E$6:$E$99949)&gt;0)/($H$6:$H$99949&gt;=10000)/($H$6:$H$99949&lt;=50000),ROWS($6:9))),"")</f>
        <v>36-7545</v>
      </c>
      <c r="Y9" s="25" t="str">
        <f>IFERROR(INDEX(E$6:E$99949,_xlfn.AGGREGATE(15,6,ROW($1:$99949)/(SEARCH($Y$3,$E$6:$E$99949)&gt;0)/($H$6:$H$99949&gt;=10000)/($H$6:$H$99949&lt;=50000),ROWS($6:9))),"")</f>
        <v>ООО Ариан</v>
      </c>
      <c r="Z9" s="25">
        <f>IFERROR(INDEX(F$6:F$99949,_xlfn.AGGREGATE(15,6,ROW($1:$99949)/(SEARCH($Y$3,$E$6:$E$99949)&gt;0)/($H$6:$H$99949&gt;=10000)/($H$6:$H$99949&lt;=50000),ROWS($6:9))),"")</f>
        <v>1987</v>
      </c>
      <c r="AA9" s="25">
        <f>IFERROR(INDEX(G$6:G$99949,_xlfn.AGGREGATE(15,6,ROW($1:$99949)/(SEARCH($Y$3,$E$6:$E$99949)&gt;0)/($H$6:$H$99949&gt;=10000)/($H$6:$H$99949&lt;=50000),ROWS($6:9))),"")</f>
        <v>43353</v>
      </c>
      <c r="AB9" s="25">
        <f>IFERROR(INDEX(H$6:H$99949,_xlfn.AGGREGATE(15,6,ROW($1:$99949)/(SEARCH($Y$3,$E$6:$E$99949)&gt;0)/($H$6:$H$99949&gt;=10000)/($H$6:$H$99949&lt;=50000),ROWS($6:9))),"")</f>
        <v>15000</v>
      </c>
      <c r="AC9" s="25">
        <f>IFERROR(INDEX(I$6:I$99949,_xlfn.AGGREGATE(15,6,ROW($1:$99949)/(SEARCH($Y$3,$E$6:$E$99949)&gt;0)/($H$6:$H$99949&gt;=10000)/($H$6:$H$99949&lt;=50000),ROWS($6:9))),"")</f>
        <v>9</v>
      </c>
    </row>
    <row r="10" spans="1:29" x14ac:dyDescent="0.25">
      <c r="A10" s="16" t="s">
        <v>475</v>
      </c>
      <c r="B10" s="15" t="s">
        <v>3</v>
      </c>
      <c r="C10" s="15" t="s">
        <v>474</v>
      </c>
      <c r="D10" s="15" t="s">
        <v>473</v>
      </c>
      <c r="E10" s="14" t="s">
        <v>469</v>
      </c>
      <c r="F10" s="13">
        <v>7654</v>
      </c>
      <c r="G10" s="12">
        <v>41749</v>
      </c>
      <c r="H10" s="11">
        <v>250000</v>
      </c>
      <c r="I10" s="10">
        <v>1</v>
      </c>
      <c r="K10" s="25" t="str">
        <f>IFERROR(INDEX(A$6:A$9921,_xlfn.AGGREGATE(15,6,ROW($1:$99921)/($B$6:$B$9921=$R$3)/($I$6:$I$99921&gt;5),ROWS($6:10))),"")</f>
        <v>Бухаров Д.И.</v>
      </c>
      <c r="L10" s="25" t="str">
        <f>IFERROR(INDEX(B$6:B$9921,_xlfn.AGGREGATE(15,6,ROW($1:$99921)/($B$6:$B$9921=$R$3)/($I$6:$I$99921&gt;5),ROWS($6:10))),"")</f>
        <v>Ангарск</v>
      </c>
      <c r="M10" s="25" t="str">
        <f>IFERROR(INDEX(C$6:C$9921,_xlfn.AGGREGATE(15,6,ROW($1:$99921)/($B$6:$B$9921=$R$3)/($I$6:$I$99921&gt;5),ROWS($6:10))),"")</f>
        <v>Байкальская 255-23</v>
      </c>
      <c r="N10" s="25" t="str">
        <f>IFERROR(INDEX(D$6:D$9921,_xlfn.AGGREGATE(15,6,ROW($1:$99921)/($B$6:$B$9921=$R$3)/($I$6:$I$99921&gt;5),ROWS($6:10))),"")</f>
        <v>46-4585</v>
      </c>
      <c r="O10" s="25" t="str">
        <f>IFERROR(INDEX(E$6:E$9921,_xlfn.AGGREGATE(15,6,ROW($1:$99921)/($B$6:$B$9921=$R$3)/($I$6:$I$99921&gt;5),ROWS($6:10))),"")</f>
        <v>ТОО Мухомор</v>
      </c>
      <c r="P10" s="25">
        <f>IFERROR(INDEX(F$6:F$9921,_xlfn.AGGREGATE(15,6,ROW($1:$99921)/($B$6:$B$9921=$R$3)/($I$6:$I$99921&gt;5),ROWS($6:10))),"")</f>
        <v>965439</v>
      </c>
      <c r="Q10" s="25">
        <f>IFERROR(INDEX(G$6:G$9921,_xlfn.AGGREGATE(15,6,ROW($1:$99921)/($B$6:$B$9921=$R$3)/($I$6:$I$99921&gt;5),ROWS($6:10))),"")</f>
        <v>43083</v>
      </c>
      <c r="R10" s="25">
        <f>IFERROR(INDEX(H$6:H$9921,_xlfn.AGGREGATE(15,6,ROW($1:$99921)/($B$6:$B$9921=$R$3)/($I$6:$I$99921&gt;5),ROWS($6:10))),"")</f>
        <v>120000</v>
      </c>
      <c r="S10" s="25">
        <f>IFERROR(INDEX(I$6:I$9921,_xlfn.AGGREGATE(15,6,ROW($1:$99921)/($B$6:$B$9921=$R$3)/($I$6:$I$99921&gt;5),ROWS($6:10))),"")</f>
        <v>26</v>
      </c>
      <c r="U10" s="25" t="str">
        <f>IFERROR(INDEX(A$6:A$99949,_xlfn.AGGREGATE(15,6,ROW($1:$99949)/(SEARCH($Y$3,$E$6:$E$99949)&gt;0)/($H$6:$H$99949&gt;=10000)/($H$6:$H$99949&lt;=50000),ROWS($6:10))),"")</f>
        <v>Конторович А.И.</v>
      </c>
      <c r="V10" s="25" t="str">
        <f>IFERROR(INDEX(B$6:B$99949,_xlfn.AGGREGATE(15,6,ROW($1:$99949)/(SEARCH($Y$3,$E$6:$E$99949)&gt;0)/($H$6:$H$99949&gt;=10000)/($H$6:$H$99949&lt;=50000),ROWS($6:10))),"")</f>
        <v>Иркутск</v>
      </c>
      <c r="W10" s="25" t="str">
        <f>IFERROR(INDEX(C$6:C$99949,_xlfn.AGGREGATE(15,6,ROW($1:$99949)/(SEARCH($Y$3,$E$6:$E$99949)&gt;0)/($H$6:$H$99949&gt;=10000)/($H$6:$H$99949&lt;=50000),ROWS($6:10))),"")</f>
        <v>Марата 31-21</v>
      </c>
      <c r="X10" s="25" t="str">
        <f>IFERROR(INDEX(D$6:D$99949,_xlfn.AGGREGATE(15,6,ROW($1:$99949)/(SEARCH($Y$3,$E$6:$E$99949)&gt;0)/($H$6:$H$99949&gt;=10000)/($H$6:$H$99949&lt;=50000),ROWS($6:10))),"")</f>
        <v>23-6474</v>
      </c>
      <c r="Y10" s="25" t="str">
        <f>IFERROR(INDEX(E$6:E$99949,_xlfn.AGGREGATE(15,6,ROW($1:$99949)/(SEARCH($Y$3,$E$6:$E$99949)&gt;0)/($H$6:$H$99949&gt;=10000)/($H$6:$H$99949&lt;=50000),ROWS($6:10))),"")</f>
        <v>ООО звезда Байкала</v>
      </c>
      <c r="Z10" s="25">
        <f>IFERROR(INDEX(F$6:F$99949,_xlfn.AGGREGATE(15,6,ROW($1:$99949)/(SEARCH($Y$3,$E$6:$E$99949)&gt;0)/($H$6:$H$99949&gt;=10000)/($H$6:$H$99949&lt;=50000),ROWS($6:10))),"")</f>
        <v>6543</v>
      </c>
      <c r="AA10" s="25">
        <f>IFERROR(INDEX(G$6:G$99949,_xlfn.AGGREGATE(15,6,ROW($1:$99949)/(SEARCH($Y$3,$E$6:$E$99949)&gt;0)/($H$6:$H$99949&gt;=10000)/($H$6:$H$99949&lt;=50000),ROWS($6:10))),"")</f>
        <v>42983</v>
      </c>
      <c r="AB10" s="25">
        <f>IFERROR(INDEX(H$6:H$99949,_xlfn.AGGREGATE(15,6,ROW($1:$99949)/(SEARCH($Y$3,$E$6:$E$99949)&gt;0)/($H$6:$H$99949&gt;=10000)/($H$6:$H$99949&lt;=50000),ROWS($6:10))),"")</f>
        <v>15000</v>
      </c>
      <c r="AC10" s="25">
        <f>IFERROR(INDEX(I$6:I$99949,_xlfn.AGGREGATE(15,6,ROW($1:$99949)/(SEARCH($Y$3,$E$6:$E$99949)&gt;0)/($H$6:$H$99949&gt;=10000)/($H$6:$H$99949&lt;=50000),ROWS($6:10))),"")</f>
        <v>12</v>
      </c>
    </row>
    <row r="11" spans="1:29" x14ac:dyDescent="0.25">
      <c r="A11" s="16" t="s">
        <v>472</v>
      </c>
      <c r="B11" s="15" t="s">
        <v>3</v>
      </c>
      <c r="C11" s="15" t="s">
        <v>471</v>
      </c>
      <c r="D11" s="15" t="s">
        <v>470</v>
      </c>
      <c r="E11" s="14" t="s">
        <v>469</v>
      </c>
      <c r="F11" s="13">
        <v>76539</v>
      </c>
      <c r="G11" s="12">
        <v>41401</v>
      </c>
      <c r="H11" s="11">
        <v>250000</v>
      </c>
      <c r="I11" s="10">
        <v>3</v>
      </c>
      <c r="K11" s="25" t="str">
        <f>IFERROR(INDEX(A$6:A$9921,_xlfn.AGGREGATE(15,6,ROW($1:$99921)/($B$6:$B$9921=$R$3)/($I$6:$I$99921&gt;5),ROWS($6:11))),"")</f>
        <v>Венгер Г.Е.</v>
      </c>
      <c r="L11" s="25" t="str">
        <f>IFERROR(INDEX(B$6:B$9921,_xlfn.AGGREGATE(15,6,ROW($1:$99921)/($B$6:$B$9921=$R$3)/($I$6:$I$99921&gt;5),ROWS($6:11))),"")</f>
        <v>Ангарск</v>
      </c>
      <c r="M11" s="25" t="str">
        <f>IFERROR(INDEX(C$6:C$9921,_xlfn.AGGREGATE(15,6,ROW($1:$99921)/($B$6:$B$9921=$R$3)/($I$6:$I$99921&gt;5),ROWS($6:11))),"")</f>
        <v>Щетинкина 8-87</v>
      </c>
      <c r="N11" s="25" t="str">
        <f>IFERROR(INDEX(D$6:D$9921,_xlfn.AGGREGATE(15,6,ROW($1:$99921)/($B$6:$B$9921=$R$3)/($I$6:$I$99921&gt;5),ROWS($6:11))),"")</f>
        <v>27-9706</v>
      </c>
      <c r="O11" s="25" t="str">
        <f>IFERROR(INDEX(E$6:E$9921,_xlfn.AGGREGATE(15,6,ROW($1:$99921)/($B$6:$B$9921=$R$3)/($I$6:$I$99921&gt;5),ROWS($6:11))),"")</f>
        <v>ООО Лептон</v>
      </c>
      <c r="P11" s="25">
        <f>IFERROR(INDEX(F$6:F$9921,_xlfn.AGGREGATE(15,6,ROW($1:$99921)/($B$6:$B$9921=$R$3)/($I$6:$I$99921&gt;5),ROWS($6:11))),"")</f>
        <v>3765</v>
      </c>
      <c r="Q11" s="25">
        <f>IFERROR(INDEX(G$6:G$9921,_xlfn.AGGREGATE(15,6,ROW($1:$99921)/($B$6:$B$9921=$R$3)/($I$6:$I$99921&gt;5),ROWS($6:11))),"")</f>
        <v>42353</v>
      </c>
      <c r="R11" s="25">
        <f>IFERROR(INDEX(H$6:H$9921,_xlfn.AGGREGATE(15,6,ROW($1:$99921)/($B$6:$B$9921=$R$3)/($I$6:$I$99921&gt;5),ROWS($6:11))),"")</f>
        <v>120000</v>
      </c>
      <c r="S11" s="25">
        <f>IFERROR(INDEX(I$6:I$9921,_xlfn.AGGREGATE(15,6,ROW($1:$99921)/($B$6:$B$9921=$R$3)/($I$6:$I$99921&gt;5),ROWS($6:11))),"")</f>
        <v>9</v>
      </c>
      <c r="U11" s="25" t="str">
        <f>IFERROR(INDEX(A$6:A$99949,_xlfn.AGGREGATE(15,6,ROW($1:$99949)/(SEARCH($Y$3,$E$6:$E$99949)&gt;0)/($H$6:$H$99949&gt;=10000)/($H$6:$H$99949&lt;=50000),ROWS($6:11))),"")</f>
        <v>Куклина Н.А</v>
      </c>
      <c r="V11" s="25" t="str">
        <f>IFERROR(INDEX(B$6:B$99949,_xlfn.AGGREGATE(15,6,ROW($1:$99949)/(SEARCH($Y$3,$E$6:$E$99949)&gt;0)/($H$6:$H$99949&gt;=10000)/($H$6:$H$99949&lt;=50000),ROWS($6:11))),"")</f>
        <v>Иркутск</v>
      </c>
      <c r="W11" s="25" t="str">
        <f>IFERROR(INDEX(C$6:C$99949,_xlfn.AGGREGATE(15,6,ROW($1:$99949)/(SEARCH($Y$3,$E$6:$E$99949)&gt;0)/($H$6:$H$99949&gt;=10000)/($H$6:$H$99949&lt;=50000),ROWS($6:11))),"")</f>
        <v>Депутатская 110а-46</v>
      </c>
      <c r="X11" s="25" t="str">
        <f>IFERROR(INDEX(D$6:D$99949,_xlfn.AGGREGATE(15,6,ROW($1:$99949)/(SEARCH($Y$3,$E$6:$E$99949)&gt;0)/($H$6:$H$99949&gt;=10000)/($H$6:$H$99949&lt;=50000),ROWS($6:11))),"")</f>
        <v>43-7627</v>
      </c>
      <c r="Y11" s="25" t="str">
        <f>IFERROR(INDEX(E$6:E$99949,_xlfn.AGGREGATE(15,6,ROW($1:$99949)/(SEARCH($Y$3,$E$6:$E$99949)&gt;0)/($H$6:$H$99949&gt;=10000)/($H$6:$H$99949&lt;=50000),ROWS($6:11))),"")</f>
        <v>ООО Лико</v>
      </c>
      <c r="Z11" s="25">
        <f>IFERROR(INDEX(F$6:F$99949,_xlfn.AGGREGATE(15,6,ROW($1:$99949)/(SEARCH($Y$3,$E$6:$E$99949)&gt;0)/($H$6:$H$99949&gt;=10000)/($H$6:$H$99949&lt;=50000),ROWS($6:11))),"")</f>
        <v>65478</v>
      </c>
      <c r="AA11" s="25">
        <f>IFERROR(INDEX(G$6:G$99949,_xlfn.AGGREGATE(15,6,ROW($1:$99949)/(SEARCH($Y$3,$E$6:$E$99949)&gt;0)/($H$6:$H$99949&gt;=10000)/($H$6:$H$99949&lt;=50000),ROWS($6:11))),"")</f>
        <v>42986</v>
      </c>
      <c r="AB11" s="25">
        <f>IFERROR(INDEX(H$6:H$99949,_xlfn.AGGREGATE(15,6,ROW($1:$99949)/(SEARCH($Y$3,$E$6:$E$99949)&gt;0)/($H$6:$H$99949&gt;=10000)/($H$6:$H$99949&lt;=50000),ROWS($6:11))),"")</f>
        <v>15000</v>
      </c>
      <c r="AC11" s="25">
        <f>IFERROR(INDEX(I$6:I$99949,_xlfn.AGGREGATE(15,6,ROW($1:$99949)/(SEARCH($Y$3,$E$6:$E$99949)&gt;0)/($H$6:$H$99949&gt;=10000)/($H$6:$H$99949&lt;=50000),ROWS($6:11))),"")</f>
        <v>34</v>
      </c>
    </row>
    <row r="12" spans="1:29" x14ac:dyDescent="0.25">
      <c r="A12" s="16" t="s">
        <v>468</v>
      </c>
      <c r="B12" s="15" t="s">
        <v>3</v>
      </c>
      <c r="C12" s="15" t="s">
        <v>467</v>
      </c>
      <c r="D12" s="15" t="s">
        <v>466</v>
      </c>
      <c r="E12" s="14" t="s">
        <v>509</v>
      </c>
      <c r="F12" s="13">
        <v>546785</v>
      </c>
      <c r="G12" s="12">
        <v>42497</v>
      </c>
      <c r="H12" s="11">
        <v>250000</v>
      </c>
      <c r="I12" s="10">
        <v>5</v>
      </c>
      <c r="K12" s="25" t="str">
        <f>IFERROR(INDEX(A$6:A$9921,_xlfn.AGGREGATE(15,6,ROW($1:$99921)/($B$6:$B$9921=$R$3)/($I$6:$I$99921&gt;5),ROWS($6:12))),"")</f>
        <v>Волков В.Т.</v>
      </c>
      <c r="L12" s="25" t="str">
        <f>IFERROR(INDEX(B$6:B$9921,_xlfn.AGGREGATE(15,6,ROW($1:$99921)/($B$6:$B$9921=$R$3)/($I$6:$I$99921&gt;5),ROWS($6:12))),"")</f>
        <v>Ангарск</v>
      </c>
      <c r="M12" s="25" t="str">
        <f>IFERROR(INDEX(C$6:C$9921,_xlfn.AGGREGATE(15,6,ROW($1:$99921)/($B$6:$B$9921=$R$3)/($I$6:$I$99921&gt;5),ROWS($6:12))),"")</f>
        <v>Ямская 50-94</v>
      </c>
      <c r="N12" s="25" t="str">
        <f>IFERROR(INDEX(D$6:D$9921,_xlfn.AGGREGATE(15,6,ROW($1:$99921)/($B$6:$B$9921=$R$3)/($I$6:$I$99921&gt;5),ROWS($6:12))),"")</f>
        <v>23-1427</v>
      </c>
      <c r="O12" s="25" t="str">
        <f>IFERROR(INDEX(E$6:E$9921,_xlfn.AGGREGATE(15,6,ROW($1:$99921)/($B$6:$B$9921=$R$3)/($I$6:$I$99921&gt;5),ROWS($6:12))),"")</f>
        <v>ТОО Элита</v>
      </c>
      <c r="P12" s="25">
        <f>IFERROR(INDEX(F$6:F$9921,_xlfn.AGGREGATE(15,6,ROW($1:$99921)/($B$6:$B$9921=$R$3)/($I$6:$I$99921&gt;5),ROWS($6:12))),"")</f>
        <v>879</v>
      </c>
      <c r="Q12" s="25">
        <f>IFERROR(INDEX(G$6:G$9921,_xlfn.AGGREGATE(15,6,ROW($1:$99921)/($B$6:$B$9921=$R$3)/($I$6:$I$99921&gt;5),ROWS($6:12))),"")</f>
        <v>43141</v>
      </c>
      <c r="R12" s="25">
        <f>IFERROR(INDEX(H$6:H$9921,_xlfn.AGGREGATE(15,6,ROW($1:$99921)/($B$6:$B$9921=$R$3)/($I$6:$I$99921&gt;5),ROWS($6:12))),"")</f>
        <v>120000</v>
      </c>
      <c r="S12" s="25">
        <f>IFERROR(INDEX(I$6:I$9921,_xlfn.AGGREGATE(15,6,ROW($1:$99921)/($B$6:$B$9921=$R$3)/($I$6:$I$99921&gt;5),ROWS($6:12))),"")</f>
        <v>32</v>
      </c>
      <c r="U12" s="25" t="str">
        <f>IFERROR(INDEX(A$6:A$99949,_xlfn.AGGREGATE(15,6,ROW($1:$99949)/(SEARCH($Y$3,$E$6:$E$99949)&gt;0)/($H$6:$H$99949&gt;=10000)/($H$6:$H$99949&lt;=50000),ROWS($6:12))),"")</f>
        <v>Лавренов Б.А.</v>
      </c>
      <c r="V12" s="25" t="str">
        <f>IFERROR(INDEX(B$6:B$99949,_xlfn.AGGREGATE(15,6,ROW($1:$99949)/(SEARCH($Y$3,$E$6:$E$99949)&gt;0)/($H$6:$H$99949&gt;=10000)/($H$6:$H$99949&lt;=50000),ROWS($6:12))),"")</f>
        <v>Иркутск</v>
      </c>
      <c r="W12" s="25" t="str">
        <f>IFERROR(INDEX(C$6:C$99949,_xlfn.AGGREGATE(15,6,ROW($1:$99949)/(SEARCH($Y$3,$E$6:$E$99949)&gt;0)/($H$6:$H$99949&gt;=10000)/($H$6:$H$99949&lt;=50000),ROWS($6:12))),"")</f>
        <v>4 Железнодорожная 46а-45</v>
      </c>
      <c r="X12" s="25" t="str">
        <f>IFERROR(INDEX(D$6:D$99949,_xlfn.AGGREGATE(15,6,ROW($1:$99949)/(SEARCH($Y$3,$E$6:$E$99949)&gt;0)/($H$6:$H$99949&gt;=10000)/($H$6:$H$99949&lt;=50000),ROWS($6:12))),"")</f>
        <v>27-3737</v>
      </c>
      <c r="Y12" s="25" t="str">
        <f>IFERROR(INDEX(E$6:E$99949,_xlfn.AGGREGATE(15,6,ROW($1:$99949)/(SEARCH($Y$3,$E$6:$E$99949)&gt;0)/($H$6:$H$99949&gt;=10000)/($H$6:$H$99949&lt;=50000),ROWS($6:12))),"")</f>
        <v>ООО Белый клык</v>
      </c>
      <c r="Z12" s="25">
        <f>IFERROR(INDEX(F$6:F$99949,_xlfn.AGGREGATE(15,6,ROW($1:$99949)/(SEARCH($Y$3,$E$6:$E$99949)&gt;0)/($H$6:$H$99949&gt;=10000)/($H$6:$H$99949&lt;=50000),ROWS($6:12))),"")</f>
        <v>8643</v>
      </c>
      <c r="AA12" s="25">
        <f>IFERROR(INDEX(G$6:G$99949,_xlfn.AGGREGATE(15,6,ROW($1:$99949)/(SEARCH($Y$3,$E$6:$E$99949)&gt;0)/($H$6:$H$99949&gt;=10000)/($H$6:$H$99949&lt;=50000),ROWS($6:12))),"")</f>
        <v>43410</v>
      </c>
      <c r="AB12" s="25">
        <f>IFERROR(INDEX(H$6:H$99949,_xlfn.AGGREGATE(15,6,ROW($1:$99949)/(SEARCH($Y$3,$E$6:$E$99949)&gt;0)/($H$6:$H$99949&gt;=10000)/($H$6:$H$99949&lt;=50000),ROWS($6:12))),"")</f>
        <v>12500</v>
      </c>
      <c r="AC12" s="25">
        <f>IFERROR(INDEX(I$6:I$99949,_xlfn.AGGREGATE(15,6,ROW($1:$99949)/(SEARCH($Y$3,$E$6:$E$99949)&gt;0)/($H$6:$H$99949&gt;=10000)/($H$6:$H$99949&lt;=50000),ROWS($6:12))),"")</f>
        <v>23</v>
      </c>
    </row>
    <row r="13" spans="1:29" x14ac:dyDescent="0.25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  <c r="K13" s="25" t="str">
        <f>IFERROR(INDEX(A$6:A$9921,_xlfn.AGGREGATE(15,6,ROW($1:$99921)/($B$6:$B$9921=$R$3)/($I$6:$I$99921&gt;5),ROWS($6:13))),"")</f>
        <v>Гончар М.И.</v>
      </c>
      <c r="L13" s="25" t="str">
        <f>IFERROR(INDEX(B$6:B$9921,_xlfn.AGGREGATE(15,6,ROW($1:$99921)/($B$6:$B$9921=$R$3)/($I$6:$I$99921&gt;5),ROWS($6:13))),"")</f>
        <v>Ангарск</v>
      </c>
      <c r="M13" s="25" t="str">
        <f>IFERROR(INDEX(C$6:C$9921,_xlfn.AGGREGATE(15,6,ROW($1:$99921)/($B$6:$B$9921=$R$3)/($I$6:$I$99921&gt;5),ROWS($6:13))),"")</f>
        <v>Листа 5-2</v>
      </c>
      <c r="N13" s="25" t="str">
        <f>IFERROR(INDEX(D$6:D$9921,_xlfn.AGGREGATE(15,6,ROW($1:$99921)/($B$6:$B$9921=$R$3)/($I$6:$I$99921&gt;5),ROWS($6:13))),"")</f>
        <v>43-6810</v>
      </c>
      <c r="O13" s="25" t="str">
        <f>IFERROR(INDEX(E$6:E$9921,_xlfn.AGGREGATE(15,6,ROW($1:$99921)/($B$6:$B$9921=$R$3)/($I$6:$I$99921&gt;5),ROWS($6:13))),"")</f>
        <v>ЧП Хомич</v>
      </c>
      <c r="P13" s="25">
        <f>IFERROR(INDEX(F$6:F$9921,_xlfn.AGGREGATE(15,6,ROW($1:$99921)/($B$6:$B$9921=$R$3)/($I$6:$I$99921&gt;5),ROWS($6:13))),"")</f>
        <v>54986</v>
      </c>
      <c r="Q13" s="25">
        <f>IFERROR(INDEX(G$6:G$9921,_xlfn.AGGREGATE(15,6,ROW($1:$99921)/($B$6:$B$9921=$R$3)/($I$6:$I$99921&gt;5),ROWS($6:13))),"")</f>
        <v>43102</v>
      </c>
      <c r="R13" s="25">
        <f>IFERROR(INDEX(H$6:H$9921,_xlfn.AGGREGATE(15,6,ROW($1:$99921)/($B$6:$B$9921=$R$3)/($I$6:$I$99921&gt;5),ROWS($6:13))),"")</f>
        <v>100000</v>
      </c>
      <c r="S13" s="25">
        <f>IFERROR(INDEX(I$6:I$9921,_xlfn.AGGREGATE(15,6,ROW($1:$99921)/($B$6:$B$9921=$R$3)/($I$6:$I$99921&gt;5),ROWS($6:13))),"")</f>
        <v>7</v>
      </c>
      <c r="U13" s="25" t="str">
        <f>IFERROR(INDEX(A$6:A$99949,_xlfn.AGGREGATE(15,6,ROW($1:$99949)/(SEARCH($Y$3,$E$6:$E$99949)&gt;0)/($H$6:$H$99949&gt;=10000)/($H$6:$H$99949&lt;=50000),ROWS($6:13))),"")</f>
        <v>Левченко Н.А.</v>
      </c>
      <c r="V13" s="25" t="str">
        <f>IFERROR(INDEX(B$6:B$99949,_xlfn.AGGREGATE(15,6,ROW($1:$99949)/(SEARCH($Y$3,$E$6:$E$99949)&gt;0)/($H$6:$H$99949&gt;=10000)/($H$6:$H$99949&lt;=50000),ROWS($6:13))),"")</f>
        <v>Иркутск</v>
      </c>
      <c r="W13" s="25" t="str">
        <f>IFERROR(INDEX(C$6:C$99949,_xlfn.AGGREGATE(15,6,ROW($1:$99949)/(SEARCH($Y$3,$E$6:$E$99949)&gt;0)/($H$6:$H$99949&gt;=10000)/($H$6:$H$99949&lt;=50000),ROWS($6:13))),"")</f>
        <v>С.Перовской 30-31</v>
      </c>
      <c r="X13" s="25" t="str">
        <f>IFERROR(INDEX(D$6:D$99949,_xlfn.AGGREGATE(15,6,ROW($1:$99949)/(SEARCH($Y$3,$E$6:$E$99949)&gt;0)/($H$6:$H$99949&gt;=10000)/($H$6:$H$99949&lt;=50000),ROWS($6:13))),"")</f>
        <v>43-8418</v>
      </c>
      <c r="Y13" s="25" t="str">
        <f>IFERROR(INDEX(E$6:E$99949,_xlfn.AGGREGATE(15,6,ROW($1:$99949)/(SEARCH($Y$3,$E$6:$E$99949)&gt;0)/($H$6:$H$99949&gt;=10000)/($H$6:$H$99949&lt;=50000),ROWS($6:13))),"")</f>
        <v>ООО Билайн</v>
      </c>
      <c r="Z13" s="25">
        <f>IFERROR(INDEX(F$6:F$99949,_xlfn.AGGREGATE(15,6,ROW($1:$99949)/(SEARCH($Y$3,$E$6:$E$99949)&gt;0)/($H$6:$H$99949&gt;=10000)/($H$6:$H$99949&lt;=50000),ROWS($6:13))),"")</f>
        <v>6539876</v>
      </c>
      <c r="AA13" s="25">
        <f>IFERROR(INDEX(G$6:G$99949,_xlfn.AGGREGATE(15,6,ROW($1:$99949)/(SEARCH($Y$3,$E$6:$E$99949)&gt;0)/($H$6:$H$99949&gt;=10000)/($H$6:$H$99949&lt;=50000),ROWS($6:13))),"")</f>
        <v>43411</v>
      </c>
      <c r="AB13" s="25">
        <f>IFERROR(INDEX(H$6:H$99949,_xlfn.AGGREGATE(15,6,ROW($1:$99949)/(SEARCH($Y$3,$E$6:$E$99949)&gt;0)/($H$6:$H$99949&gt;=10000)/($H$6:$H$99949&lt;=50000),ROWS($6:13))),"")</f>
        <v>12300</v>
      </c>
      <c r="AC13" s="25">
        <f>IFERROR(INDEX(I$6:I$99949,_xlfn.AGGREGATE(15,6,ROW($1:$99949)/(SEARCH($Y$3,$E$6:$E$99949)&gt;0)/($H$6:$H$99949&gt;=10000)/($H$6:$H$99949&lt;=50000),ROWS($6:13))),"")</f>
        <v>32</v>
      </c>
    </row>
    <row r="14" spans="1:29" x14ac:dyDescent="0.25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  <c r="K14" s="25" t="str">
        <f>IFERROR(INDEX(A$6:A$9921,_xlfn.AGGREGATE(15,6,ROW($1:$99921)/($B$6:$B$9921=$R$3)/($I$6:$I$99921&gt;5),ROWS($6:14))),"")</f>
        <v>Горбунов В.Ю</v>
      </c>
      <c r="L14" s="25" t="str">
        <f>IFERROR(INDEX(B$6:B$9921,_xlfn.AGGREGATE(15,6,ROW($1:$99921)/($B$6:$B$9921=$R$3)/($I$6:$I$99921&gt;5),ROWS($6:14))),"")</f>
        <v>Ангарск</v>
      </c>
      <c r="M14" s="25" t="str">
        <f>IFERROR(INDEX(C$6:C$9921,_xlfn.AGGREGATE(15,6,ROW($1:$99921)/($B$6:$B$9921=$R$3)/($I$6:$I$99921&gt;5),ROWS($6:14))),"")</f>
        <v>Фурье 2б-97</v>
      </c>
      <c r="N14" s="25" t="str">
        <f>IFERROR(INDEX(D$6:D$9921,_xlfn.AGGREGATE(15,6,ROW($1:$99921)/($B$6:$B$9921=$R$3)/($I$6:$I$99921&gt;5),ROWS($6:14))),"")</f>
        <v>23-1077</v>
      </c>
      <c r="O14" s="25" t="str">
        <f>IFERROR(INDEX(E$6:E$9921,_xlfn.AGGREGATE(15,6,ROW($1:$99921)/($B$6:$B$9921=$R$3)/($I$6:$I$99921&gt;5),ROWS($6:14))),"")</f>
        <v>ТОО Спектр</v>
      </c>
      <c r="P14" s="25">
        <f>IFERROR(INDEX(F$6:F$9921,_xlfn.AGGREGATE(15,6,ROW($1:$99921)/($B$6:$B$9921=$R$3)/($I$6:$I$99921&gt;5),ROWS($6:14))),"")</f>
        <v>981254</v>
      </c>
      <c r="Q14" s="25">
        <f>IFERROR(INDEX(G$6:G$9921,_xlfn.AGGREGATE(15,6,ROW($1:$99921)/($B$6:$B$9921=$R$3)/($I$6:$I$99921&gt;5),ROWS($6:14))),"")</f>
        <v>42410</v>
      </c>
      <c r="R14" s="25">
        <f>IFERROR(INDEX(H$6:H$9921,_xlfn.AGGREGATE(15,6,ROW($1:$99921)/($B$6:$B$9921=$R$3)/($I$6:$I$99921&gt;5),ROWS($6:14))),"")</f>
        <v>78500</v>
      </c>
      <c r="S14" s="25">
        <f>IFERROR(INDEX(I$6:I$9921,_xlfn.AGGREGATE(15,6,ROW($1:$99921)/($B$6:$B$9921=$R$3)/($I$6:$I$99921&gt;5),ROWS($6:14))),"")</f>
        <v>9</v>
      </c>
      <c r="U14" s="25" t="str">
        <f>IFERROR(INDEX(A$6:A$99949,_xlfn.AGGREGATE(15,6,ROW($1:$99949)/(SEARCH($Y$3,$E$6:$E$99949)&gt;0)/($H$6:$H$99949&gt;=10000)/($H$6:$H$99949&lt;=50000),ROWS($6:14))),"")</f>
        <v>Лельников А.В</v>
      </c>
      <c r="V14" s="25" t="str">
        <f>IFERROR(INDEX(B$6:B$99949,_xlfn.AGGREGATE(15,6,ROW($1:$99949)/(SEARCH($Y$3,$E$6:$E$99949)&gt;0)/($H$6:$H$99949&gt;=10000)/($H$6:$H$99949&lt;=50000),ROWS($6:14))),"")</f>
        <v>Иркутск</v>
      </c>
      <c r="W14" s="25" t="str">
        <f>IFERROR(INDEX(C$6:C$99949,_xlfn.AGGREGATE(15,6,ROW($1:$99949)/(SEARCH($Y$3,$E$6:$E$99949)&gt;0)/($H$6:$H$99949&gt;=10000)/($H$6:$H$99949&lt;=50000),ROWS($6:14))),"")</f>
        <v>Грибоедова 59-78</v>
      </c>
      <c r="X14" s="25" t="str">
        <f>IFERROR(INDEX(D$6:D$99949,_xlfn.AGGREGATE(15,6,ROW($1:$99949)/(SEARCH($Y$3,$E$6:$E$99949)&gt;0)/($H$6:$H$99949&gt;=10000)/($H$6:$H$99949&lt;=50000),ROWS($6:14))),"")</f>
        <v>33-0441</v>
      </c>
      <c r="Y14" s="25" t="str">
        <f>IFERROR(INDEX(E$6:E$99949,_xlfn.AGGREGATE(15,6,ROW($1:$99949)/(SEARCH($Y$3,$E$6:$E$99949)&gt;0)/($H$6:$H$99949&gt;=10000)/($H$6:$H$99949&lt;=50000),ROWS($6:14))),"")</f>
        <v>ООО Продалит</v>
      </c>
      <c r="Z14" s="25">
        <f>IFERROR(INDEX(F$6:F$99949,_xlfn.AGGREGATE(15,6,ROW($1:$99949)/(SEARCH($Y$3,$E$6:$E$99949)&gt;0)/($H$6:$H$99949&gt;=10000)/($H$6:$H$99949&lt;=50000),ROWS($6:14))),"")</f>
        <v>93765</v>
      </c>
      <c r="AA14" s="25">
        <f>IFERROR(INDEX(G$6:G$99949,_xlfn.AGGREGATE(15,6,ROW($1:$99949)/(SEARCH($Y$3,$E$6:$E$99949)&gt;0)/($H$6:$H$99949&gt;=10000)/($H$6:$H$99949&lt;=50000),ROWS($6:14))),"")</f>
        <v>43185</v>
      </c>
      <c r="AB14" s="25">
        <f>IFERROR(INDEX(H$6:H$99949,_xlfn.AGGREGATE(15,6,ROW($1:$99949)/(SEARCH($Y$3,$E$6:$E$99949)&gt;0)/($H$6:$H$99949&gt;=10000)/($H$6:$H$99949&lt;=50000),ROWS($6:14))),"")</f>
        <v>12000</v>
      </c>
      <c r="AC14" s="25">
        <f>IFERROR(INDEX(I$6:I$99949,_xlfn.AGGREGATE(15,6,ROW($1:$99949)/(SEARCH($Y$3,$E$6:$E$99949)&gt;0)/($H$6:$H$99949&gt;=10000)/($H$6:$H$99949&lt;=50000),ROWS($6:14))),"")</f>
        <v>21</v>
      </c>
    </row>
    <row r="15" spans="1:29" x14ac:dyDescent="0.25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  <c r="K15" s="25" t="str">
        <f>IFERROR(INDEX(A$6:A$9921,_xlfn.AGGREGATE(15,6,ROW($1:$99921)/($B$6:$B$9921=$R$3)/($I$6:$I$99921&gt;5),ROWS($6:15))),"")</f>
        <v>Грицик Д.А.</v>
      </c>
      <c r="L15" s="25" t="str">
        <f>IFERROR(INDEX(B$6:B$9921,_xlfn.AGGREGATE(15,6,ROW($1:$99921)/($B$6:$B$9921=$R$3)/($I$6:$I$99921&gt;5),ROWS($6:15))),"")</f>
        <v>Ангарск</v>
      </c>
      <c r="M15" s="25" t="str">
        <f>IFERROR(INDEX(C$6:C$9921,_xlfn.AGGREGATE(15,6,ROW($1:$99921)/($B$6:$B$9921=$R$3)/($I$6:$I$99921&gt;5),ROWS($6:15))),"")</f>
        <v>Российская 17</v>
      </c>
      <c r="N15" s="25" t="str">
        <f>IFERROR(INDEX(D$6:D$9921,_xlfn.AGGREGATE(15,6,ROW($1:$99921)/($B$6:$B$9921=$R$3)/($I$6:$I$99921&gt;5),ROWS($6:15))),"")</f>
        <v>43-2676</v>
      </c>
      <c r="O15" s="25" t="str">
        <f>IFERROR(INDEX(E$6:E$9921,_xlfn.AGGREGATE(15,6,ROW($1:$99921)/($B$6:$B$9921=$R$3)/($I$6:$I$99921&gt;5),ROWS($6:15))),"")</f>
        <v>ЧП Полилайн</v>
      </c>
      <c r="P15" s="25">
        <f>IFERROR(INDEX(F$6:F$9921,_xlfn.AGGREGATE(15,6,ROW($1:$99921)/($B$6:$B$9921=$R$3)/($I$6:$I$99921&gt;5),ROWS($6:15))),"")</f>
        <v>127654</v>
      </c>
      <c r="Q15" s="25">
        <f>IFERROR(INDEX(G$6:G$9921,_xlfn.AGGREGATE(15,6,ROW($1:$99921)/($B$6:$B$9921=$R$3)/($I$6:$I$99921&gt;5),ROWS($6:15))),"")</f>
        <v>42412</v>
      </c>
      <c r="R15" s="25">
        <f>IFERROR(INDEX(H$6:H$9921,_xlfn.AGGREGATE(15,6,ROW($1:$99921)/($B$6:$B$9921=$R$3)/($I$6:$I$99921&gt;5),ROWS($6:15))),"")</f>
        <v>20000</v>
      </c>
      <c r="S15" s="25">
        <f>IFERROR(INDEX(I$6:I$9921,_xlfn.AGGREGATE(15,6,ROW($1:$99921)/($B$6:$B$9921=$R$3)/($I$6:$I$99921&gt;5),ROWS($6:15))),"")</f>
        <v>43</v>
      </c>
      <c r="U15" s="25" t="str">
        <f>IFERROR(INDEX(A$6:A$99949,_xlfn.AGGREGATE(15,6,ROW($1:$99949)/(SEARCH($Y$3,$E$6:$E$99949)&gt;0)/($H$6:$H$99949&gt;=10000)/($H$6:$H$99949&lt;=50000),ROWS($6:15))),"")</f>
        <v>Литвинов А.Л.</v>
      </c>
      <c r="V15" s="25" t="str">
        <f>IFERROR(INDEX(B$6:B$99949,_xlfn.AGGREGATE(15,6,ROW($1:$99949)/(SEARCH($Y$3,$E$6:$E$99949)&gt;0)/($H$6:$H$99949&gt;=10000)/($H$6:$H$99949&lt;=50000),ROWS($6:15))),"")</f>
        <v>Иркутск</v>
      </c>
      <c r="W15" s="25" t="str">
        <f>IFERROR(INDEX(C$6:C$99949,_xlfn.AGGREGATE(15,6,ROW($1:$99949)/(SEARCH($Y$3,$E$6:$E$99949)&gt;0)/($H$6:$H$99949&gt;=10000)/($H$6:$H$99949&lt;=50000),ROWS($6:15))),"")</f>
        <v>Б.Хмельницкого 5а-67</v>
      </c>
      <c r="X15" s="25" t="str">
        <f>IFERROR(INDEX(D$6:D$99949,_xlfn.AGGREGATE(15,6,ROW($1:$99949)/(SEARCH($Y$3,$E$6:$E$99949)&gt;0)/($H$6:$H$99949&gt;=10000)/($H$6:$H$99949&lt;=50000),ROWS($6:15))),"")</f>
        <v>23-6065</v>
      </c>
      <c r="Y15" s="25" t="str">
        <f>IFERROR(INDEX(E$6:E$99949,_xlfn.AGGREGATE(15,6,ROW($1:$99949)/(SEARCH($Y$3,$E$6:$E$99949)&gt;0)/($H$6:$H$99949&gt;=10000)/($H$6:$H$99949&lt;=50000),ROWS($6:15))),"")</f>
        <v>ООО Интелект</v>
      </c>
      <c r="Z15" s="25">
        <f>IFERROR(INDEX(F$6:F$99949,_xlfn.AGGREGATE(15,6,ROW($1:$99949)/(SEARCH($Y$3,$E$6:$E$99949)&gt;0)/($H$6:$H$99949&gt;=10000)/($H$6:$H$99949&lt;=50000),ROWS($6:15))),"")</f>
        <v>764876</v>
      </c>
      <c r="AA15" s="25">
        <f>IFERROR(INDEX(G$6:G$99949,_xlfn.AGGREGATE(15,6,ROW($1:$99949)/(SEARCH($Y$3,$E$6:$E$99949)&gt;0)/($H$6:$H$99949&gt;=10000)/($H$6:$H$99949&lt;=50000),ROWS($6:15))),"")</f>
        <v>43187</v>
      </c>
      <c r="AB15" s="25">
        <f>IFERROR(INDEX(H$6:H$99949,_xlfn.AGGREGATE(15,6,ROW($1:$99949)/(SEARCH($Y$3,$E$6:$E$99949)&gt;0)/($H$6:$H$99949&gt;=10000)/($H$6:$H$99949&lt;=50000),ROWS($6:15))),"")</f>
        <v>10000</v>
      </c>
      <c r="AC15" s="25">
        <f>IFERROR(INDEX(I$6:I$99949,_xlfn.AGGREGATE(15,6,ROW($1:$99949)/(SEARCH($Y$3,$E$6:$E$99949)&gt;0)/($H$6:$H$99949&gt;=10000)/($H$6:$H$99949&lt;=50000),ROWS($6:15))),"")</f>
        <v>23</v>
      </c>
    </row>
    <row r="16" spans="1:29" x14ac:dyDescent="0.25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  <c r="K16" s="25" t="str">
        <f>IFERROR(INDEX(A$6:A$9921,_xlfn.AGGREGATE(15,6,ROW($1:$99921)/($B$6:$B$9921=$R$3)/($I$6:$I$99921&gt;5),ROWS($6:16))),"")</f>
        <v>Грицына Л.Н</v>
      </c>
      <c r="L16" s="25" t="str">
        <f>IFERROR(INDEX(B$6:B$9921,_xlfn.AGGREGATE(15,6,ROW($1:$99921)/($B$6:$B$9921=$R$3)/($I$6:$I$99921&gt;5),ROWS($6:16))),"")</f>
        <v>Ангарск</v>
      </c>
      <c r="M16" s="25" t="str">
        <f>IFERROR(INDEX(C$6:C$9921,_xlfn.AGGREGATE(15,6,ROW($1:$99921)/($B$6:$B$9921=$R$3)/($I$6:$I$99921&gt;5),ROWS($6:16))),"")</f>
        <v>Сибирскихъ Партизан 20а-18</v>
      </c>
      <c r="N16" s="25" t="str">
        <f>IFERROR(INDEX(D$6:D$9921,_xlfn.AGGREGATE(15,6,ROW($1:$99921)/($B$6:$B$9921=$R$3)/($I$6:$I$99921&gt;5),ROWS($6:16))),"")</f>
        <v>36-5775</v>
      </c>
      <c r="O16" s="25" t="str">
        <f>IFERROR(INDEX(E$6:E$9921,_xlfn.AGGREGATE(15,6,ROW($1:$99921)/($B$6:$B$9921=$R$3)/($I$6:$I$99921&gt;5),ROWS($6:16))),"")</f>
        <v>ЧП Сыроватская</v>
      </c>
      <c r="P16" s="25">
        <f>IFERROR(INDEX(F$6:F$9921,_xlfn.AGGREGATE(15,6,ROW($1:$99921)/($B$6:$B$9921=$R$3)/($I$6:$I$99921&gt;5),ROWS($6:16))),"")</f>
        <v>94765</v>
      </c>
      <c r="Q16" s="25">
        <f>IFERROR(INDEX(G$6:G$9921,_xlfn.AGGREGATE(15,6,ROW($1:$99921)/($B$6:$B$9921=$R$3)/($I$6:$I$99921&gt;5),ROWS($6:16))),"")</f>
        <v>43183</v>
      </c>
      <c r="R16" s="25">
        <f>IFERROR(INDEX(H$6:H$9921,_xlfn.AGGREGATE(15,6,ROW($1:$99921)/($B$6:$B$9921=$R$3)/($I$6:$I$99921&gt;5),ROWS($6:16))),"")</f>
        <v>20000</v>
      </c>
      <c r="S16" s="25">
        <f>IFERROR(INDEX(I$6:I$9921,_xlfn.AGGREGATE(15,6,ROW($1:$99921)/($B$6:$B$9921=$R$3)/($I$6:$I$99921&gt;5),ROWS($6:16))),"")</f>
        <v>24</v>
      </c>
      <c r="U16" s="25" t="str">
        <f>IFERROR(INDEX(A$6:A$99949,_xlfn.AGGREGATE(15,6,ROW($1:$99949)/(SEARCH($Y$3,$E$6:$E$99949)&gt;0)/($H$6:$H$99949&gt;=10000)/($H$6:$H$99949&lt;=50000),ROWS($6:16))),"")</f>
        <v>Литвинова И.Л.</v>
      </c>
      <c r="V16" s="25" t="str">
        <f>IFERROR(INDEX(B$6:B$99949,_xlfn.AGGREGATE(15,6,ROW($1:$99949)/(SEARCH($Y$3,$E$6:$E$99949)&gt;0)/($H$6:$H$99949&gt;=10000)/($H$6:$H$99949&lt;=50000),ROWS($6:16))),"")</f>
        <v>Иркутск</v>
      </c>
      <c r="W16" s="25" t="str">
        <f>IFERROR(INDEX(C$6:C$99949,_xlfn.AGGREGATE(15,6,ROW($1:$99949)/(SEARCH($Y$3,$E$6:$E$99949)&gt;0)/($H$6:$H$99949&gt;=10000)/($H$6:$H$99949&lt;=50000),ROWS($6:16))),"")</f>
        <v>Ивана Сивко 123-7</v>
      </c>
      <c r="X16" s="25" t="str">
        <f>IFERROR(INDEX(D$6:D$99949,_xlfn.AGGREGATE(15,6,ROW($1:$99949)/(SEARCH($Y$3,$E$6:$E$99949)&gt;0)/($H$6:$H$99949&gt;=10000)/($H$6:$H$99949&lt;=50000),ROWS($6:16))),"")</f>
        <v>43-2321</v>
      </c>
      <c r="Y16" s="25" t="str">
        <f>IFERROR(INDEX(E$6:E$99949,_xlfn.AGGREGATE(15,6,ROW($1:$99949)/(SEARCH($Y$3,$E$6:$E$99949)&gt;0)/($H$6:$H$99949&gt;=10000)/($H$6:$H$99949&lt;=50000),ROWS($6:16))),"")</f>
        <v>ООО Афродита</v>
      </c>
      <c r="Z16" s="25">
        <f>IFERROR(INDEX(F$6:F$99949,_xlfn.AGGREGATE(15,6,ROW($1:$99949)/(SEARCH($Y$3,$E$6:$E$99949)&gt;0)/($H$6:$H$99949&gt;=10000)/($H$6:$H$99949&lt;=50000),ROWS($6:16))),"")</f>
        <v>675329</v>
      </c>
      <c r="AA16" s="25">
        <f>IFERROR(INDEX(G$6:G$99949,_xlfn.AGGREGATE(15,6,ROW($1:$99949)/(SEARCH($Y$3,$E$6:$E$99949)&gt;0)/($H$6:$H$99949&gt;=10000)/($H$6:$H$99949&lt;=50000),ROWS($6:16))),"")</f>
        <v>43188</v>
      </c>
      <c r="AB16" s="25">
        <f>IFERROR(INDEX(H$6:H$99949,_xlfn.AGGREGATE(15,6,ROW($1:$99949)/(SEARCH($Y$3,$E$6:$E$99949)&gt;0)/($H$6:$H$99949&gt;=10000)/($H$6:$H$99949&lt;=50000),ROWS($6:16))),"")</f>
        <v>10000</v>
      </c>
      <c r="AC16" s="25">
        <f>IFERROR(INDEX(I$6:I$99949,_xlfn.AGGREGATE(15,6,ROW($1:$99949)/(SEARCH($Y$3,$E$6:$E$99949)&gt;0)/($H$6:$H$99949&gt;=10000)/($H$6:$H$99949&lt;=50000),ROWS($6:16))),"")</f>
        <v>23</v>
      </c>
    </row>
    <row r="17" spans="1:29" x14ac:dyDescent="0.25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  <c r="K17" s="25" t="str">
        <f>IFERROR(INDEX(A$6:A$9921,_xlfn.AGGREGATE(15,6,ROW($1:$99921)/($B$6:$B$9921=$R$3)/($I$6:$I$99921&gt;5),ROWS($6:17))),"")</f>
        <v>Деревяшкина Н.М.</v>
      </c>
      <c r="L17" s="25" t="str">
        <f>IFERROR(INDEX(B$6:B$9921,_xlfn.AGGREGATE(15,6,ROW($1:$99921)/($B$6:$B$9921=$R$3)/($I$6:$I$99921&gt;5),ROWS($6:17))),"")</f>
        <v>Ангарск</v>
      </c>
      <c r="M17" s="25" t="str">
        <f>IFERROR(INDEX(C$6:C$9921,_xlfn.AGGREGATE(15,6,ROW($1:$99921)/($B$6:$B$9921=$R$3)/($I$6:$I$99921&gt;5),ROWS($6:17))),"")</f>
        <v>Чайковского 9-11</v>
      </c>
      <c r="N17" s="25" t="str">
        <f>IFERROR(INDEX(D$6:D$9921,_xlfn.AGGREGATE(15,6,ROW($1:$99921)/($B$6:$B$9921=$R$3)/($I$6:$I$99921&gt;5),ROWS($6:17))),"")</f>
        <v>45-2247</v>
      </c>
      <c r="O17" s="25" t="str">
        <f>IFERROR(INDEX(E$6:E$9921,_xlfn.AGGREGATE(15,6,ROW($1:$99921)/($B$6:$B$9921=$R$3)/($I$6:$I$99921&gt;5),ROWS($6:17))),"")</f>
        <v>ЗАО Стандарт</v>
      </c>
      <c r="P17" s="25">
        <f>IFERROR(INDEX(F$6:F$9921,_xlfn.AGGREGATE(15,6,ROW($1:$99921)/($B$6:$B$9921=$R$3)/($I$6:$I$99921&gt;5),ROWS($6:17))),"")</f>
        <v>754678</v>
      </c>
      <c r="Q17" s="25">
        <f>IFERROR(INDEX(G$6:G$9921,_xlfn.AGGREGATE(15,6,ROW($1:$99921)/($B$6:$B$9921=$R$3)/($I$6:$I$99921&gt;5),ROWS($6:17))),"")</f>
        <v>42420</v>
      </c>
      <c r="R17" s="25">
        <f>IFERROR(INDEX(H$6:H$9921,_xlfn.AGGREGATE(15,6,ROW($1:$99921)/($B$6:$B$9921=$R$3)/($I$6:$I$99921&gt;5),ROWS($6:17))),"")</f>
        <v>20000</v>
      </c>
      <c r="S17" s="25">
        <f>IFERROR(INDEX(I$6:I$9921,_xlfn.AGGREGATE(15,6,ROW($1:$99921)/($B$6:$B$9921=$R$3)/($I$6:$I$99921&gt;5),ROWS($6:17))),"")</f>
        <v>8</v>
      </c>
      <c r="U17" s="25" t="str">
        <f>IFERROR(INDEX(A$6:A$99949,_xlfn.AGGREGATE(15,6,ROW($1:$99949)/(SEARCH($Y$3,$E$6:$E$99949)&gt;0)/($H$6:$H$99949&gt;=10000)/($H$6:$H$99949&lt;=50000),ROWS($6:17))),"")</f>
        <v>Максимова Н.Н.</v>
      </c>
      <c r="V17" s="25" t="str">
        <f>IFERROR(INDEX(B$6:B$99949,_xlfn.AGGREGATE(15,6,ROW($1:$99949)/(SEARCH($Y$3,$E$6:$E$99949)&gt;0)/($H$6:$H$99949&gt;=10000)/($H$6:$H$99949&lt;=50000),ROWS($6:17))),"")</f>
        <v>Иркутск</v>
      </c>
      <c r="W17" s="25" t="str">
        <f>IFERROR(INDEX(C$6:C$99949,_xlfn.AGGREGATE(15,6,ROW($1:$99949)/(SEARCH($Y$3,$E$6:$E$99949)&gt;0)/($H$6:$H$99949&gt;=10000)/($H$6:$H$99949&lt;=50000),ROWS($6:17))),"")</f>
        <v>К.Маркса 31-5</v>
      </c>
      <c r="X17" s="25" t="str">
        <f>IFERROR(INDEX(D$6:D$99949,_xlfn.AGGREGATE(15,6,ROW($1:$99949)/(SEARCH($Y$3,$E$6:$E$99949)&gt;0)/($H$6:$H$99949&gt;=10000)/($H$6:$H$99949&lt;=50000),ROWS($6:17))),"")</f>
        <v>23-2623</v>
      </c>
      <c r="Y17" s="25" t="str">
        <f>IFERROR(INDEX(E$6:E$99949,_xlfn.AGGREGATE(15,6,ROW($1:$99949)/(SEARCH($Y$3,$E$6:$E$99949)&gt;0)/($H$6:$H$99949&gt;=10000)/($H$6:$H$99949&lt;=50000),ROWS($6:17))),"")</f>
        <v>ООО Магистральный</v>
      </c>
      <c r="Z17" s="25">
        <f>IFERROR(INDEX(F$6:F$99949,_xlfn.AGGREGATE(15,6,ROW($1:$99949)/(SEARCH($Y$3,$E$6:$E$99949)&gt;0)/($H$6:$H$99949&gt;=10000)/($H$6:$H$99949&lt;=50000),ROWS($6:17))),"")</f>
        <v>7894</v>
      </c>
      <c r="AA17" s="25">
        <f>IFERROR(INDEX(G$6:G$99949,_xlfn.AGGREGATE(15,6,ROW($1:$99949)/(SEARCH($Y$3,$E$6:$E$99949)&gt;0)/($H$6:$H$99949&gt;=10000)/($H$6:$H$99949&lt;=50000),ROWS($6:17))),"")</f>
        <v>42859</v>
      </c>
      <c r="AB17" s="25">
        <f>IFERROR(INDEX(H$6:H$99949,_xlfn.AGGREGATE(15,6,ROW($1:$99949)/(SEARCH($Y$3,$E$6:$E$99949)&gt;0)/($H$6:$H$99949&gt;=10000)/($H$6:$H$99949&lt;=50000),ROWS($6:17))),"")</f>
        <v>10000</v>
      </c>
      <c r="AC17" s="25">
        <f>IFERROR(INDEX(I$6:I$99949,_xlfn.AGGREGATE(15,6,ROW($1:$99949)/(SEARCH($Y$3,$E$6:$E$99949)&gt;0)/($H$6:$H$99949&gt;=10000)/($H$6:$H$99949&lt;=50000),ROWS($6:17))),"")</f>
        <v>43</v>
      </c>
    </row>
    <row r="18" spans="1:29" x14ac:dyDescent="0.25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  <c r="K18" s="25" t="str">
        <f>IFERROR(INDEX(A$6:A$9921,_xlfn.AGGREGATE(15,6,ROW($1:$99921)/($B$6:$B$9921=$R$3)/($I$6:$I$99921&gt;5),ROWS($6:18))),"")</f>
        <v>Зайцев Д.А.</v>
      </c>
      <c r="L18" s="25" t="str">
        <f>IFERROR(INDEX(B$6:B$9921,_xlfn.AGGREGATE(15,6,ROW($1:$99921)/($B$6:$B$9921=$R$3)/($I$6:$I$99921&gt;5),ROWS($6:18))),"")</f>
        <v>Ангарск</v>
      </c>
      <c r="M18" s="25" t="str">
        <f>IFERROR(INDEX(C$6:C$9921,_xlfn.AGGREGATE(15,6,ROW($1:$99921)/($B$6:$B$9921=$R$3)/($I$6:$I$99921&gt;5),ROWS($6:18))),"")</f>
        <v>Пржевальского 168-3</v>
      </c>
      <c r="N18" s="25" t="str">
        <f>IFERROR(INDEX(D$6:D$9921,_xlfn.AGGREGATE(15,6,ROW($1:$99921)/($B$6:$B$9921=$R$3)/($I$6:$I$99921&gt;5),ROWS($6:18))),"")</f>
        <v>34-6717</v>
      </c>
      <c r="O18" s="25" t="str">
        <f>IFERROR(INDEX(E$6:E$9921,_xlfn.AGGREGATE(15,6,ROW($1:$99921)/($B$6:$B$9921=$R$3)/($I$6:$I$99921&gt;5),ROWS($6:18))),"")</f>
        <v>ООО Глобал</v>
      </c>
      <c r="P18" s="25">
        <f>IFERROR(INDEX(F$6:F$9921,_xlfn.AGGREGATE(15,6,ROW($1:$99921)/($B$6:$B$9921=$R$3)/($I$6:$I$99921&gt;5),ROWS($6:18))),"")</f>
        <v>42896</v>
      </c>
      <c r="Q18" s="25">
        <f>IFERROR(INDEX(G$6:G$9921,_xlfn.AGGREGATE(15,6,ROW($1:$99921)/($B$6:$B$9921=$R$3)/($I$6:$I$99921&gt;5),ROWS($6:18))),"")</f>
        <v>42054</v>
      </c>
      <c r="R18" s="25">
        <f>IFERROR(INDEX(H$6:H$9921,_xlfn.AGGREGATE(15,6,ROW($1:$99921)/($B$6:$B$9921=$R$3)/($I$6:$I$99921&gt;5),ROWS($6:18))),"")</f>
        <v>20000</v>
      </c>
      <c r="S18" s="25">
        <f>IFERROR(INDEX(I$6:I$9921,_xlfn.AGGREGATE(15,6,ROW($1:$99921)/($B$6:$B$9921=$R$3)/($I$6:$I$99921&gt;5),ROWS($6:18))),"")</f>
        <v>53</v>
      </c>
      <c r="U18" s="25" t="str">
        <f>IFERROR(INDEX(A$6:A$99949,_xlfn.AGGREGATE(15,6,ROW($1:$99949)/(SEARCH($Y$3,$E$6:$E$99949)&gt;0)/($H$6:$H$99949&gt;=10000)/($H$6:$H$99949&lt;=50000),ROWS($6:18))),"")</f>
        <v>Малышева С.А</v>
      </c>
      <c r="V18" s="25" t="str">
        <f>IFERROR(INDEX(B$6:B$99949,_xlfn.AGGREGATE(15,6,ROW($1:$99949)/(SEARCH($Y$3,$E$6:$E$99949)&gt;0)/($H$6:$H$99949&gt;=10000)/($H$6:$H$99949&lt;=50000),ROWS($6:18))),"")</f>
        <v>Иркутск</v>
      </c>
      <c r="W18" s="25" t="str">
        <f>IFERROR(INDEX(C$6:C$99949,_xlfn.AGGREGATE(15,6,ROW($1:$99949)/(SEARCH($Y$3,$E$6:$E$99949)&gt;0)/($H$6:$H$99949&gt;=10000)/($H$6:$H$99949&lt;=50000),ROWS($6:18))),"")</f>
        <v>Партизанская 234 -341</v>
      </c>
      <c r="X18" s="25" t="str">
        <f>IFERROR(INDEX(D$6:D$99949,_xlfn.AGGREGATE(15,6,ROW($1:$99949)/(SEARCH($Y$3,$E$6:$E$99949)&gt;0)/($H$6:$H$99949&gt;=10000)/($H$6:$H$99949&lt;=50000),ROWS($6:18))),"")</f>
        <v>36-6768</v>
      </c>
      <c r="Y18" s="25" t="str">
        <f>IFERROR(INDEX(E$6:E$99949,_xlfn.AGGREGATE(15,6,ROW($1:$99949)/(SEARCH($Y$3,$E$6:$E$99949)&gt;0)/($H$6:$H$99949&gt;=10000)/($H$6:$H$99949&lt;=50000),ROWS($6:18))),"")</f>
        <v>ООО Тинигр</v>
      </c>
      <c r="Z18" s="25">
        <f>IFERROR(INDEX(F$6:F$99949,_xlfn.AGGREGATE(15,6,ROW($1:$99949)/(SEARCH($Y$3,$E$6:$E$99949)&gt;0)/($H$6:$H$99949&gt;=10000)/($H$6:$H$99949&lt;=50000),ROWS($6:18))),"")</f>
        <v>87640</v>
      </c>
      <c r="AA18" s="25">
        <f>IFERROR(INDEX(G$6:G$99949,_xlfn.AGGREGATE(15,6,ROW($1:$99949)/(SEARCH($Y$3,$E$6:$E$99949)&gt;0)/($H$6:$H$99949&gt;=10000)/($H$6:$H$99949&lt;=50000),ROWS($6:18))),"")</f>
        <v>42860</v>
      </c>
      <c r="AB18" s="25">
        <f>IFERROR(INDEX(H$6:H$99949,_xlfn.AGGREGATE(15,6,ROW($1:$99949)/(SEARCH($Y$3,$E$6:$E$99949)&gt;0)/($H$6:$H$99949&gt;=10000)/($H$6:$H$99949&lt;=50000),ROWS($6:18))),"")</f>
        <v>10000</v>
      </c>
      <c r="AC18" s="25">
        <f>IFERROR(INDEX(I$6:I$99949,_xlfn.AGGREGATE(15,6,ROW($1:$99949)/(SEARCH($Y$3,$E$6:$E$99949)&gt;0)/($H$6:$H$99949&gt;=10000)/($H$6:$H$99949&lt;=50000),ROWS($6:18))),"")</f>
        <v>51</v>
      </c>
    </row>
    <row r="19" spans="1:29" x14ac:dyDescent="0.25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  <c r="K19" s="25" t="str">
        <f>IFERROR(INDEX(A$6:A$9921,_xlfn.AGGREGATE(15,6,ROW($1:$99921)/($B$6:$B$9921=$R$3)/($I$6:$I$99921&gt;5),ROWS($6:19))),"")</f>
        <v>Закиров П.Д.</v>
      </c>
      <c r="L19" s="25" t="str">
        <f>IFERROR(INDEX(B$6:B$9921,_xlfn.AGGREGATE(15,6,ROW($1:$99921)/($B$6:$B$9921=$R$3)/($I$6:$I$99921&gt;5),ROWS($6:19))),"")</f>
        <v>Ангарск</v>
      </c>
      <c r="M19" s="25" t="str">
        <f>IFERROR(INDEX(C$6:C$9921,_xlfn.AGGREGATE(15,6,ROW($1:$99921)/($B$6:$B$9921=$R$3)/($I$6:$I$99921&gt;5),ROWS($6:19))),"")</f>
        <v>5Армии 29-78</v>
      </c>
      <c r="N19" s="25" t="str">
        <f>IFERROR(INDEX(D$6:D$9921,_xlfn.AGGREGATE(15,6,ROW($1:$99921)/($B$6:$B$9921=$R$3)/($I$6:$I$99921&gt;5),ROWS($6:19))),"")</f>
        <v>28-7451</v>
      </c>
      <c r="O19" s="25" t="str">
        <f>IFERROR(INDEX(E$6:E$9921,_xlfn.AGGREGATE(15,6,ROW($1:$99921)/($B$6:$B$9921=$R$3)/($I$6:$I$99921&gt;5),ROWS($6:19))),"")</f>
        <v>Интел</v>
      </c>
      <c r="P19" s="25">
        <f>IFERROR(INDEX(F$6:F$9921,_xlfn.AGGREGATE(15,6,ROW($1:$99921)/($B$6:$B$9921=$R$3)/($I$6:$I$99921&gt;5),ROWS($6:19))),"")</f>
        <v>17649</v>
      </c>
      <c r="Q19" s="25">
        <f>IFERROR(INDEX(G$6:G$9921,_xlfn.AGGREGATE(15,6,ROW($1:$99921)/($B$6:$B$9921=$R$3)/($I$6:$I$99921&gt;5),ROWS($6:19))),"")</f>
        <v>42056</v>
      </c>
      <c r="R19" s="25">
        <f>IFERROR(INDEX(H$6:H$9921,_xlfn.AGGREGATE(15,6,ROW($1:$99921)/($B$6:$B$9921=$R$3)/($I$6:$I$99921&gt;5),ROWS($6:19))),"")</f>
        <v>15000</v>
      </c>
      <c r="S19" s="25">
        <f>IFERROR(INDEX(I$6:I$9921,_xlfn.AGGREGATE(15,6,ROW($1:$99921)/($B$6:$B$9921=$R$3)/($I$6:$I$99921&gt;5),ROWS($6:19))),"")</f>
        <v>23</v>
      </c>
      <c r="U19" s="25" t="str">
        <f>IFERROR(INDEX(A$6:A$99949,_xlfn.AGGREGATE(15,6,ROW($1:$99949)/(SEARCH($Y$3,$E$6:$E$99949)&gt;0)/($H$6:$H$99949&gt;=10000)/($H$6:$H$99949&lt;=50000),ROWS($6:19))),"")</f>
        <v>Мирончук А.В</v>
      </c>
      <c r="V19" s="25" t="str">
        <f>IFERROR(INDEX(B$6:B$99949,_xlfn.AGGREGATE(15,6,ROW($1:$99949)/(SEARCH($Y$3,$E$6:$E$99949)&gt;0)/($H$6:$H$99949&gt;=10000)/($H$6:$H$99949&lt;=50000),ROWS($6:19))),"")</f>
        <v>Иркутск</v>
      </c>
      <c r="W19" s="25" t="str">
        <f>IFERROR(INDEX(C$6:C$99949,_xlfn.AGGREGATE(15,6,ROW($1:$99949)/(SEARCH($Y$3,$E$6:$E$99949)&gt;0)/($H$6:$H$99949&gt;=10000)/($H$6:$H$99949&lt;=50000),ROWS($6:19))),"")</f>
        <v>Авиастроителей 4а-8</v>
      </c>
      <c r="X19" s="25" t="str">
        <f>IFERROR(INDEX(D$6:D$99949,_xlfn.AGGREGATE(15,6,ROW($1:$99949)/(SEARCH($Y$3,$E$6:$E$99949)&gt;0)/($H$6:$H$99949&gt;=10000)/($H$6:$H$99949&lt;=50000),ROWS($6:19))),"")</f>
        <v>36-8636</v>
      </c>
      <c r="Y19" s="25" t="str">
        <f>IFERROR(INDEX(E$6:E$99949,_xlfn.AGGREGATE(15,6,ROW($1:$99949)/(SEARCH($Y$3,$E$6:$E$99949)&gt;0)/($H$6:$H$99949&gt;=10000)/($H$6:$H$99949&lt;=50000),ROWS($6:19))),"")</f>
        <v>ООО Мигма</v>
      </c>
      <c r="Z19" s="25">
        <f>IFERROR(INDEX(F$6:F$99949,_xlfn.AGGREGATE(15,6,ROW($1:$99949)/(SEARCH($Y$3,$E$6:$E$99949)&gt;0)/($H$6:$H$99949&gt;=10000)/($H$6:$H$99949&lt;=50000),ROWS($6:19))),"")</f>
        <v>954786</v>
      </c>
      <c r="AA19" s="25">
        <f>IFERROR(INDEX(G$6:G$99949,_xlfn.AGGREGATE(15,6,ROW($1:$99949)/(SEARCH($Y$3,$E$6:$E$99949)&gt;0)/($H$6:$H$99949&gt;=10000)/($H$6:$H$99949&lt;=50000),ROWS($6:19))),"")</f>
        <v>43416</v>
      </c>
      <c r="AB19" s="25">
        <f>IFERROR(INDEX(H$6:H$99949,_xlfn.AGGREGATE(15,6,ROW($1:$99949)/(SEARCH($Y$3,$E$6:$E$99949)&gt;0)/($H$6:$H$99949&gt;=10000)/($H$6:$H$99949&lt;=50000),ROWS($6:19))),"")</f>
        <v>10000</v>
      </c>
      <c r="AC19" s="25">
        <f>IFERROR(INDEX(I$6:I$99949,_xlfn.AGGREGATE(15,6,ROW($1:$99949)/(SEARCH($Y$3,$E$6:$E$99949)&gt;0)/($H$6:$H$99949&gt;=10000)/($H$6:$H$99949&lt;=50000),ROWS($6:19))),"")</f>
        <v>34</v>
      </c>
    </row>
    <row r="20" spans="1:29" x14ac:dyDescent="0.25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  <c r="K20" s="25" t="str">
        <f>IFERROR(INDEX(A$6:A$9921,_xlfn.AGGREGATE(15,6,ROW($1:$99921)/($B$6:$B$9921=$R$3)/($I$6:$I$99921&gt;5),ROWS($6:20))),"")</f>
        <v>Захаров В.Н.</v>
      </c>
      <c r="L20" s="25" t="str">
        <f>IFERROR(INDEX(B$6:B$9921,_xlfn.AGGREGATE(15,6,ROW($1:$99921)/($B$6:$B$9921=$R$3)/($I$6:$I$99921&gt;5),ROWS($6:20))),"")</f>
        <v>Ангарск</v>
      </c>
      <c r="M20" s="25" t="str">
        <f>IFERROR(INDEX(C$6:C$9921,_xlfn.AGGREGATE(15,6,ROW($1:$99921)/($B$6:$B$9921=$R$3)/($I$6:$I$99921&gt;5),ROWS($6:20))),"")</f>
        <v>Клары Цеткин 9-6</v>
      </c>
      <c r="N20" s="25" t="str">
        <f>IFERROR(INDEX(D$6:D$9921,_xlfn.AGGREGATE(15,6,ROW($1:$99921)/($B$6:$B$9921=$R$3)/($I$6:$I$99921&gt;5),ROWS($6:20))),"")</f>
        <v>45-5432</v>
      </c>
      <c r="O20" s="25" t="str">
        <f>IFERROR(INDEX(E$6:E$9921,_xlfn.AGGREGATE(15,6,ROW($1:$99921)/($B$6:$B$9921=$R$3)/($I$6:$I$99921&gt;5),ROWS($6:20))),"")</f>
        <v>ОАО Байгрантур</v>
      </c>
      <c r="P20" s="25">
        <f>IFERROR(INDEX(F$6:F$9921,_xlfn.AGGREGATE(15,6,ROW($1:$99921)/($B$6:$B$9921=$R$3)/($I$6:$I$99921&gt;5),ROWS($6:20))),"")</f>
        <v>763967</v>
      </c>
      <c r="Q20" s="25">
        <f>IFERROR(INDEX(G$6:G$9921,_xlfn.AGGREGATE(15,6,ROW($1:$99921)/($B$6:$B$9921=$R$3)/($I$6:$I$99921&gt;5),ROWS($6:20))),"")</f>
        <v>42057</v>
      </c>
      <c r="R20" s="25">
        <f>IFERROR(INDEX(H$6:H$9921,_xlfn.AGGREGATE(15,6,ROW($1:$99921)/($B$6:$B$9921=$R$3)/($I$6:$I$99921&gt;5),ROWS($6:20))),"")</f>
        <v>15000</v>
      </c>
      <c r="S20" s="25">
        <f>IFERROR(INDEX(I$6:I$9921,_xlfn.AGGREGATE(15,6,ROW($1:$99921)/($B$6:$B$9921=$R$3)/($I$6:$I$99921&gt;5),ROWS($6:20))),"")</f>
        <v>24</v>
      </c>
      <c r="U20" s="25" t="str">
        <f>IFERROR(INDEX(A$6:A$99949,_xlfn.AGGREGATE(15,6,ROW($1:$99949)/(SEARCH($Y$3,$E$6:$E$99949)&gt;0)/($H$6:$H$99949&gt;=10000)/($H$6:$H$99949&lt;=50000),ROWS($6:20))),"")</f>
        <v>Никифорова И.В</v>
      </c>
      <c r="V20" s="25" t="str">
        <f>IFERROR(INDEX(B$6:B$99949,_xlfn.AGGREGATE(15,6,ROW($1:$99949)/(SEARCH($Y$3,$E$6:$E$99949)&gt;0)/($H$6:$H$99949&gt;=10000)/($H$6:$H$99949&lt;=50000),ROWS($6:20))),"")</f>
        <v>Иркутск</v>
      </c>
      <c r="W20" s="25" t="str">
        <f>IFERROR(INDEX(C$6:C$99949,_xlfn.AGGREGATE(15,6,ROW($1:$99949)/(SEARCH($Y$3,$E$6:$E$99949)&gt;0)/($H$6:$H$99949&gt;=10000)/($H$6:$H$99949&lt;=50000),ROWS($6:20))),"")</f>
        <v>Добролюбова 12-98</v>
      </c>
      <c r="X20" s="25" t="str">
        <f>IFERROR(INDEX(D$6:D$99949,_xlfn.AGGREGATE(15,6,ROW($1:$99949)/(SEARCH($Y$3,$E$6:$E$99949)&gt;0)/($H$6:$H$99949&gt;=10000)/($H$6:$H$99949&lt;=50000),ROWS($6:20))),"")</f>
        <v>43-2303</v>
      </c>
      <c r="Y20" s="25" t="str">
        <f>IFERROR(INDEX(E$6:E$99949,_xlfn.AGGREGATE(15,6,ROW($1:$99949)/(SEARCH($Y$3,$E$6:$E$99949)&gt;0)/($H$6:$H$99949&gt;=10000)/($H$6:$H$99949&lt;=50000),ROWS($6:20))),"")</f>
        <v>ООО Ват</v>
      </c>
      <c r="Z20" s="25">
        <f>IFERROR(INDEX(F$6:F$99949,_xlfn.AGGREGATE(15,6,ROW($1:$99949)/(SEARCH($Y$3,$E$6:$E$99949)&gt;0)/($H$6:$H$99949&gt;=10000)/($H$6:$H$99949&lt;=50000),ROWS($6:20))),"")</f>
        <v>76578</v>
      </c>
      <c r="AA20" s="25">
        <f>IFERROR(INDEX(G$6:G$99949,_xlfn.AGGREGATE(15,6,ROW($1:$99949)/(SEARCH($Y$3,$E$6:$E$99949)&gt;0)/($H$6:$H$99949&gt;=10000)/($H$6:$H$99949&lt;=50000),ROWS($6:20))),"")</f>
        <v>43721</v>
      </c>
      <c r="AB20" s="25">
        <f>IFERROR(INDEX(H$6:H$99949,_xlfn.AGGREGATE(15,6,ROW($1:$99949)/(SEARCH($Y$3,$E$6:$E$99949)&gt;0)/($H$6:$H$99949&gt;=10000)/($H$6:$H$99949&lt;=50000),ROWS($6:20))),"")</f>
        <v>10000</v>
      </c>
      <c r="AC20" s="25">
        <f>IFERROR(INDEX(I$6:I$99949,_xlfn.AGGREGATE(15,6,ROW($1:$99949)/(SEARCH($Y$3,$E$6:$E$99949)&gt;0)/($H$6:$H$99949&gt;=10000)/($H$6:$H$99949&lt;=50000),ROWS($6:20))),"")</f>
        <v>65</v>
      </c>
    </row>
    <row r="21" spans="1:29" x14ac:dyDescent="0.25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  <c r="K21" s="25" t="str">
        <f>IFERROR(INDEX(A$6:A$9921,_xlfn.AGGREGATE(15,6,ROW($1:$99921)/($B$6:$B$9921=$R$3)/($I$6:$I$99921&gt;5),ROWS($6:21))),"")</f>
        <v>Зверева Л.М.</v>
      </c>
      <c r="L21" s="25" t="str">
        <f>IFERROR(INDEX(B$6:B$9921,_xlfn.AGGREGATE(15,6,ROW($1:$99921)/($B$6:$B$9921=$R$3)/($I$6:$I$99921&gt;5),ROWS($6:21))),"")</f>
        <v>Ангарск</v>
      </c>
      <c r="M21" s="25" t="str">
        <f>IFERROR(INDEX(C$6:C$9921,_xlfn.AGGREGATE(15,6,ROW($1:$99921)/($B$6:$B$9921=$R$3)/($I$6:$I$99921&gt;5),ROWS($6:21))),"")</f>
        <v>Рабочего штаба 78-93</v>
      </c>
      <c r="N21" s="25" t="str">
        <f>IFERROR(INDEX(D$6:D$9921,_xlfn.AGGREGATE(15,6,ROW($1:$99921)/($B$6:$B$9921=$R$3)/($I$6:$I$99921&gt;5),ROWS($6:21))),"")</f>
        <v>27-4240</v>
      </c>
      <c r="O21" s="25" t="str">
        <f>IFERROR(INDEX(E$6:E$9921,_xlfn.AGGREGATE(15,6,ROW($1:$99921)/($B$6:$B$9921=$R$3)/($I$6:$I$99921&gt;5),ROWS($6:21))),"")</f>
        <v>ЧП Диалан</v>
      </c>
      <c r="P21" s="25">
        <f>IFERROR(INDEX(F$6:F$9921,_xlfn.AGGREGATE(15,6,ROW($1:$99921)/($B$6:$B$9921=$R$3)/($I$6:$I$99921&gt;5),ROWS($6:21))),"")</f>
        <v>93675</v>
      </c>
      <c r="Q21" s="25">
        <f>IFERROR(INDEX(G$6:G$9921,_xlfn.AGGREGATE(15,6,ROW($1:$99921)/($B$6:$B$9921=$R$3)/($I$6:$I$99921&gt;5),ROWS($6:21))),"")</f>
        <v>42058</v>
      </c>
      <c r="R21" s="25">
        <f>IFERROR(INDEX(H$6:H$9921,_xlfn.AGGREGATE(15,6,ROW($1:$99921)/($B$6:$B$9921=$R$3)/($I$6:$I$99921&gt;5),ROWS($6:21))),"")</f>
        <v>15000</v>
      </c>
      <c r="S21" s="25">
        <f>IFERROR(INDEX(I$6:I$9921,_xlfn.AGGREGATE(15,6,ROW($1:$99921)/($B$6:$B$9921=$R$3)/($I$6:$I$99921&gt;5),ROWS($6:21))),"")</f>
        <v>24</v>
      </c>
      <c r="U21" s="25" t="str">
        <f>IFERROR(INDEX(A$6:A$99949,_xlfn.AGGREGATE(15,6,ROW($1:$99949)/(SEARCH($Y$3,$E$6:$E$99949)&gt;0)/($H$6:$H$99949&gt;=10000)/($H$6:$H$99949&lt;=50000),ROWS($6:21))),"")</f>
        <v/>
      </c>
      <c r="V21" s="25" t="str">
        <f>IFERROR(INDEX(B$6:B$99949,_xlfn.AGGREGATE(15,6,ROW($1:$99949)/(SEARCH($Y$3,$E$6:$E$99949)&gt;0)/($H$6:$H$99949&gt;=10000)/($H$6:$H$99949&lt;=50000),ROWS($6:21))),"")</f>
        <v/>
      </c>
      <c r="W21" s="25" t="str">
        <f>IFERROR(INDEX(C$6:C$99949,_xlfn.AGGREGATE(15,6,ROW($1:$99949)/(SEARCH($Y$3,$E$6:$E$99949)&gt;0)/($H$6:$H$99949&gt;=10000)/($H$6:$H$99949&lt;=50000),ROWS($6:21))),"")</f>
        <v/>
      </c>
      <c r="X21" s="25" t="str">
        <f>IFERROR(INDEX(D$6:D$99949,_xlfn.AGGREGATE(15,6,ROW($1:$99949)/(SEARCH($Y$3,$E$6:$E$99949)&gt;0)/($H$6:$H$99949&gt;=10000)/($H$6:$H$99949&lt;=50000),ROWS($6:21))),"")</f>
        <v/>
      </c>
      <c r="Y21" s="25" t="str">
        <f>IFERROR(INDEX(E$6:E$99949,_xlfn.AGGREGATE(15,6,ROW($1:$99949)/(SEARCH($Y$3,$E$6:$E$99949)&gt;0)/($H$6:$H$99949&gt;=10000)/($H$6:$H$99949&lt;=50000),ROWS($6:21))),"")</f>
        <v/>
      </c>
      <c r="Z21" s="25" t="str">
        <f>IFERROR(INDEX(F$6:F$99949,_xlfn.AGGREGATE(15,6,ROW($1:$99949)/(SEARCH($Y$3,$E$6:$E$99949)&gt;0)/($H$6:$H$99949&gt;=10000)/($H$6:$H$99949&lt;=50000),ROWS($6:21))),"")</f>
        <v/>
      </c>
      <c r="AA21" s="25" t="str">
        <f>IFERROR(INDEX(G$6:G$99949,_xlfn.AGGREGATE(15,6,ROW($1:$99949)/(SEARCH($Y$3,$E$6:$E$99949)&gt;0)/($H$6:$H$99949&gt;=10000)/($H$6:$H$99949&lt;=50000),ROWS($6:21))),"")</f>
        <v/>
      </c>
      <c r="AB21" s="25" t="str">
        <f>IFERROR(INDEX(H$6:H$99949,_xlfn.AGGREGATE(15,6,ROW($1:$99949)/(SEARCH($Y$3,$E$6:$E$99949)&gt;0)/($H$6:$H$99949&gt;=10000)/($H$6:$H$99949&lt;=50000),ROWS($6:21))),"")</f>
        <v/>
      </c>
      <c r="AC21" s="25" t="str">
        <f>IFERROR(INDEX(I$6:I$99949,_xlfn.AGGREGATE(15,6,ROW($1:$99949)/(SEARCH($Y$3,$E$6:$E$99949)&gt;0)/($H$6:$H$99949&gt;=10000)/($H$6:$H$99949&lt;=50000),ROWS($6:21))),"")</f>
        <v/>
      </c>
    </row>
    <row r="22" spans="1:29" x14ac:dyDescent="0.25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  <c r="K22" s="25" t="str">
        <f>IFERROR(INDEX(A$6:A$9921,_xlfn.AGGREGATE(15,6,ROW($1:$99921)/($B$6:$B$9921=$R$3)/($I$6:$I$99921&gt;5),ROWS($6:22))),"")</f>
        <v>Знайденко Т.Л.</v>
      </c>
      <c r="L22" s="25" t="str">
        <f>IFERROR(INDEX(B$6:B$9921,_xlfn.AGGREGATE(15,6,ROW($1:$99921)/($B$6:$B$9921=$R$3)/($I$6:$I$99921&gt;5),ROWS($6:22))),"")</f>
        <v>Ангарск</v>
      </c>
      <c r="M22" s="25" t="str">
        <f>IFERROR(INDEX(C$6:C$9921,_xlfn.AGGREGATE(15,6,ROW($1:$99921)/($B$6:$B$9921=$R$3)/($I$6:$I$99921&gt;5),ROWS($6:22))),"")</f>
        <v>Рябикова 1 оф.4 -8</v>
      </c>
      <c r="N22" s="25" t="str">
        <f>IFERROR(INDEX(D$6:D$9921,_xlfn.AGGREGATE(15,6,ROW($1:$99921)/($B$6:$B$9921=$R$3)/($I$6:$I$99921&gt;5),ROWS($6:22))),"")</f>
        <v>33-2922</v>
      </c>
      <c r="O22" s="25" t="str">
        <f>IFERROR(INDEX(E$6:E$9921,_xlfn.AGGREGATE(15,6,ROW($1:$99921)/($B$6:$B$9921=$R$3)/($I$6:$I$99921&gt;5),ROWS($6:22))),"")</f>
        <v>ЗАО Рамина</v>
      </c>
      <c r="P22" s="25">
        <f>IFERROR(INDEX(F$6:F$9921,_xlfn.AGGREGATE(15,6,ROW($1:$99921)/($B$6:$B$9921=$R$3)/($I$6:$I$99921&gt;5),ROWS($6:22))),"")</f>
        <v>87537</v>
      </c>
      <c r="Q22" s="25">
        <f>IFERROR(INDEX(G$6:G$9921,_xlfn.AGGREGATE(15,6,ROW($1:$99921)/($B$6:$B$9921=$R$3)/($I$6:$I$99921&gt;5),ROWS($6:22))),"")</f>
        <v>43008</v>
      </c>
      <c r="R22" s="25">
        <f>IFERROR(INDEX(H$6:H$9921,_xlfn.AGGREGATE(15,6,ROW($1:$99921)/($B$6:$B$9921=$R$3)/($I$6:$I$99921&gt;5),ROWS($6:22))),"")</f>
        <v>15000</v>
      </c>
      <c r="S22" s="25">
        <f>IFERROR(INDEX(I$6:I$9921,_xlfn.AGGREGATE(15,6,ROW($1:$99921)/($B$6:$B$9921=$R$3)/($I$6:$I$99921&gt;5),ROWS($6:22))),"")</f>
        <v>24</v>
      </c>
      <c r="U22" s="25" t="str">
        <f>IFERROR(INDEX(A$6:A$99949,_xlfn.AGGREGATE(15,6,ROW($1:$99949)/(SEARCH($Y$3,$E$6:$E$99949)&gt;0)/($H$6:$H$99949&gt;=10000)/($H$6:$H$99949&lt;=50000),ROWS($6:22))),"")</f>
        <v/>
      </c>
      <c r="V22" s="25" t="str">
        <f>IFERROR(INDEX(B$6:B$99949,_xlfn.AGGREGATE(15,6,ROW($1:$99949)/(SEARCH($Y$3,$E$6:$E$99949)&gt;0)/($H$6:$H$99949&gt;=10000)/($H$6:$H$99949&lt;=50000),ROWS($6:22))),"")</f>
        <v/>
      </c>
      <c r="W22" s="25" t="str">
        <f>IFERROR(INDEX(C$6:C$99949,_xlfn.AGGREGATE(15,6,ROW($1:$99949)/(SEARCH($Y$3,$E$6:$E$99949)&gt;0)/($H$6:$H$99949&gt;=10000)/($H$6:$H$99949&lt;=50000),ROWS($6:22))),"")</f>
        <v/>
      </c>
      <c r="X22" s="25" t="str">
        <f>IFERROR(INDEX(D$6:D$99949,_xlfn.AGGREGATE(15,6,ROW($1:$99949)/(SEARCH($Y$3,$E$6:$E$99949)&gt;0)/($H$6:$H$99949&gt;=10000)/($H$6:$H$99949&lt;=50000),ROWS($6:22))),"")</f>
        <v/>
      </c>
      <c r="Y22" s="25" t="str">
        <f>IFERROR(INDEX(E$6:E$99949,_xlfn.AGGREGATE(15,6,ROW($1:$99949)/(SEARCH($Y$3,$E$6:$E$99949)&gt;0)/($H$6:$H$99949&gt;=10000)/($H$6:$H$99949&lt;=50000),ROWS($6:22))),"")</f>
        <v/>
      </c>
      <c r="Z22" s="25" t="str">
        <f>IFERROR(INDEX(F$6:F$99949,_xlfn.AGGREGATE(15,6,ROW($1:$99949)/(SEARCH($Y$3,$E$6:$E$99949)&gt;0)/($H$6:$H$99949&gt;=10000)/($H$6:$H$99949&lt;=50000),ROWS($6:22))),"")</f>
        <v/>
      </c>
      <c r="AA22" s="25" t="str">
        <f>IFERROR(INDEX(G$6:G$99949,_xlfn.AGGREGATE(15,6,ROW($1:$99949)/(SEARCH($Y$3,$E$6:$E$99949)&gt;0)/($H$6:$H$99949&gt;=10000)/($H$6:$H$99949&lt;=50000),ROWS($6:22))),"")</f>
        <v/>
      </c>
      <c r="AB22" s="25" t="str">
        <f>IFERROR(INDEX(H$6:H$99949,_xlfn.AGGREGATE(15,6,ROW($1:$99949)/(SEARCH($Y$3,$E$6:$E$99949)&gt;0)/($H$6:$H$99949&gt;=10000)/($H$6:$H$99949&lt;=50000),ROWS($6:22))),"")</f>
        <v/>
      </c>
      <c r="AC22" s="25" t="str">
        <f>IFERROR(INDEX(I$6:I$99949,_xlfn.AGGREGATE(15,6,ROW($1:$99949)/(SEARCH($Y$3,$E$6:$E$99949)&gt;0)/($H$6:$H$99949&gt;=10000)/($H$6:$H$99949&lt;=50000),ROWS($6:22))),"")</f>
        <v/>
      </c>
    </row>
    <row r="23" spans="1:29" x14ac:dyDescent="0.25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  <c r="K23" s="25" t="str">
        <f>IFERROR(INDEX(A$6:A$9921,_xlfn.AGGREGATE(15,6,ROW($1:$99921)/($B$6:$B$9921=$R$3)/($I$6:$I$99921&gt;5),ROWS($6:23))),"")</f>
        <v>Иванищева А.А.</v>
      </c>
      <c r="L23" s="25" t="str">
        <f>IFERROR(INDEX(B$6:B$9921,_xlfn.AGGREGATE(15,6,ROW($1:$99921)/($B$6:$B$9921=$R$3)/($I$6:$I$99921&gt;5),ROWS($6:23))),"")</f>
        <v>Ангарск</v>
      </c>
      <c r="M23" s="25" t="str">
        <f>IFERROR(INDEX(C$6:C$9921,_xlfn.AGGREGATE(15,6,ROW($1:$99921)/($B$6:$B$9921=$R$3)/($I$6:$I$99921&gt;5),ROWS($6:23))),"")</f>
        <v xml:space="preserve">Молодежный Зеленая 4-8 </v>
      </c>
      <c r="N23" s="25" t="str">
        <f>IFERROR(INDEX(D$6:D$9921,_xlfn.AGGREGATE(15,6,ROW($1:$99921)/($B$6:$B$9921=$R$3)/($I$6:$I$99921&gt;5),ROWS($6:23))),"")</f>
        <v>45-8529</v>
      </c>
      <c r="O23" s="25" t="str">
        <f>IFERROR(INDEX(E$6:E$9921,_xlfn.AGGREGATE(15,6,ROW($1:$99921)/($B$6:$B$9921=$R$3)/($I$6:$I$99921&gt;5),ROWS($6:23))),"")</f>
        <v>СП ОО ИР-Хай</v>
      </c>
      <c r="P23" s="25">
        <f>IFERROR(INDEX(F$6:F$9921,_xlfn.AGGREGATE(15,6,ROW($1:$99921)/($B$6:$B$9921=$R$3)/($I$6:$I$99921&gt;5),ROWS($6:23))),"")</f>
        <v>3453</v>
      </c>
      <c r="Q23" s="25">
        <f>IFERROR(INDEX(G$6:G$9921,_xlfn.AGGREGATE(15,6,ROW($1:$99921)/($B$6:$B$9921=$R$3)/($I$6:$I$99921&gt;5),ROWS($6:23))),"")</f>
        <v>43350</v>
      </c>
      <c r="R23" s="25">
        <f>IFERROR(INDEX(H$6:H$9921,_xlfn.AGGREGATE(15,6,ROW($1:$99921)/($B$6:$B$9921=$R$3)/($I$6:$I$99921&gt;5),ROWS($6:23))),"")</f>
        <v>15000</v>
      </c>
      <c r="S23" s="25">
        <f>IFERROR(INDEX(I$6:I$9921,_xlfn.AGGREGATE(15,6,ROW($1:$99921)/($B$6:$B$9921=$R$3)/($I$6:$I$99921&gt;5),ROWS($6:23))),"")</f>
        <v>7</v>
      </c>
      <c r="U23" s="25" t="str">
        <f>IFERROR(INDEX(A$6:A$99949,_xlfn.AGGREGATE(15,6,ROW($1:$99949)/(SEARCH($Y$3,$E$6:$E$99949)&gt;0)/($H$6:$H$99949&gt;=10000)/($H$6:$H$99949&lt;=50000),ROWS($6:23))),"")</f>
        <v/>
      </c>
      <c r="V23" s="25" t="str">
        <f>IFERROR(INDEX(B$6:B$99949,_xlfn.AGGREGATE(15,6,ROW($1:$99949)/(SEARCH($Y$3,$E$6:$E$99949)&gt;0)/($H$6:$H$99949&gt;=10000)/($H$6:$H$99949&lt;=50000),ROWS($6:23))),"")</f>
        <v/>
      </c>
      <c r="W23" s="25" t="str">
        <f>IFERROR(INDEX(C$6:C$99949,_xlfn.AGGREGATE(15,6,ROW($1:$99949)/(SEARCH($Y$3,$E$6:$E$99949)&gt;0)/($H$6:$H$99949&gt;=10000)/($H$6:$H$99949&lt;=50000),ROWS($6:23))),"")</f>
        <v/>
      </c>
      <c r="X23" s="25" t="str">
        <f>IFERROR(INDEX(D$6:D$99949,_xlfn.AGGREGATE(15,6,ROW($1:$99949)/(SEARCH($Y$3,$E$6:$E$99949)&gt;0)/($H$6:$H$99949&gt;=10000)/($H$6:$H$99949&lt;=50000),ROWS($6:23))),"")</f>
        <v/>
      </c>
      <c r="Y23" s="25" t="str">
        <f>IFERROR(INDEX(E$6:E$99949,_xlfn.AGGREGATE(15,6,ROW($1:$99949)/(SEARCH($Y$3,$E$6:$E$99949)&gt;0)/($H$6:$H$99949&gt;=10000)/($H$6:$H$99949&lt;=50000),ROWS($6:23))),"")</f>
        <v/>
      </c>
      <c r="Z23" s="25" t="str">
        <f>IFERROR(INDEX(F$6:F$99949,_xlfn.AGGREGATE(15,6,ROW($1:$99949)/(SEARCH($Y$3,$E$6:$E$99949)&gt;0)/($H$6:$H$99949&gt;=10000)/($H$6:$H$99949&lt;=50000),ROWS($6:23))),"")</f>
        <v/>
      </c>
      <c r="AA23" s="25" t="str">
        <f>IFERROR(INDEX(G$6:G$99949,_xlfn.AGGREGATE(15,6,ROW($1:$99949)/(SEARCH($Y$3,$E$6:$E$99949)&gt;0)/($H$6:$H$99949&gt;=10000)/($H$6:$H$99949&lt;=50000),ROWS($6:23))),"")</f>
        <v/>
      </c>
      <c r="AB23" s="25" t="str">
        <f>IFERROR(INDEX(H$6:H$99949,_xlfn.AGGREGATE(15,6,ROW($1:$99949)/(SEARCH($Y$3,$E$6:$E$99949)&gt;0)/($H$6:$H$99949&gt;=10000)/($H$6:$H$99949&lt;=50000),ROWS($6:23))),"")</f>
        <v/>
      </c>
      <c r="AC23" s="25" t="str">
        <f>IFERROR(INDEX(I$6:I$99949,_xlfn.AGGREGATE(15,6,ROW($1:$99949)/(SEARCH($Y$3,$E$6:$E$99949)&gt;0)/($H$6:$H$99949&gt;=10000)/($H$6:$H$99949&lt;=50000),ROWS($6:23))),"")</f>
        <v/>
      </c>
    </row>
    <row r="24" spans="1:29" x14ac:dyDescent="0.25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  <c r="K24" s="25" t="str">
        <f>IFERROR(INDEX(A$6:A$9921,_xlfn.AGGREGATE(15,6,ROW($1:$99921)/($B$6:$B$9921=$R$3)/($I$6:$I$99921&gt;5),ROWS($6:24))),"")</f>
        <v/>
      </c>
      <c r="L24" s="25" t="str">
        <f>IFERROR(INDEX(B$6:B$9921,_xlfn.AGGREGATE(15,6,ROW($1:$99921)/($B$6:$B$9921=$R$3)/($I$6:$I$99921&gt;5),ROWS($6:24))),"")</f>
        <v/>
      </c>
      <c r="M24" s="25" t="str">
        <f>IFERROR(INDEX(C$6:C$9921,_xlfn.AGGREGATE(15,6,ROW($1:$99921)/($B$6:$B$9921=$R$3)/($I$6:$I$99921&gt;5),ROWS($6:24))),"")</f>
        <v/>
      </c>
      <c r="N24" s="25" t="str">
        <f>IFERROR(INDEX(D$6:D$9921,_xlfn.AGGREGATE(15,6,ROW($1:$99921)/($B$6:$B$9921=$R$3)/($I$6:$I$99921&gt;5),ROWS($6:24))),"")</f>
        <v/>
      </c>
      <c r="O24" s="25" t="str">
        <f>IFERROR(INDEX(E$6:E$9921,_xlfn.AGGREGATE(15,6,ROW($1:$99921)/($B$6:$B$9921=$R$3)/($I$6:$I$99921&gt;5),ROWS($6:24))),"")</f>
        <v/>
      </c>
      <c r="P24" s="25" t="str">
        <f>IFERROR(INDEX(F$6:F$9921,_xlfn.AGGREGATE(15,6,ROW($1:$99921)/($B$6:$B$9921=$R$3)/($I$6:$I$99921&gt;5),ROWS($6:24))),"")</f>
        <v/>
      </c>
      <c r="Q24" s="25" t="str">
        <f>IFERROR(INDEX(G$6:G$9921,_xlfn.AGGREGATE(15,6,ROW($1:$99921)/($B$6:$B$9921=$R$3)/($I$6:$I$99921&gt;5),ROWS($6:24))),"")</f>
        <v/>
      </c>
      <c r="R24" s="25" t="str">
        <f>IFERROR(INDEX(H$6:H$9921,_xlfn.AGGREGATE(15,6,ROW($1:$99921)/($B$6:$B$9921=$R$3)/($I$6:$I$99921&gt;5),ROWS($6:24))),"")</f>
        <v/>
      </c>
      <c r="S24" s="25" t="str">
        <f>IFERROR(INDEX(I$6:I$9921,_xlfn.AGGREGATE(15,6,ROW($1:$99921)/($B$6:$B$9921=$R$3)/($I$6:$I$99921&gt;5),ROWS($6:24))),"")</f>
        <v/>
      </c>
      <c r="U24" s="25" t="str">
        <f>IFERROR(INDEX(A$6:A$99949,_xlfn.AGGREGATE(15,6,ROW($1:$99949)/(SEARCH($Y$3,$E$6:$E$99949)&gt;0)/($H$6:$H$99949&gt;=10000)/($H$6:$H$99949&lt;=50000),ROWS($6:24))),"")</f>
        <v/>
      </c>
      <c r="V24" s="25" t="str">
        <f>IFERROR(INDEX(B$6:B$99949,_xlfn.AGGREGATE(15,6,ROW($1:$99949)/(SEARCH($Y$3,$E$6:$E$99949)&gt;0)/($H$6:$H$99949&gt;=10000)/($H$6:$H$99949&lt;=50000),ROWS($6:24))),"")</f>
        <v/>
      </c>
      <c r="W24" s="25" t="str">
        <f>IFERROR(INDEX(C$6:C$99949,_xlfn.AGGREGATE(15,6,ROW($1:$99949)/(SEARCH($Y$3,$E$6:$E$99949)&gt;0)/($H$6:$H$99949&gt;=10000)/($H$6:$H$99949&lt;=50000),ROWS($6:24))),"")</f>
        <v/>
      </c>
      <c r="X24" s="25" t="str">
        <f>IFERROR(INDEX(D$6:D$99949,_xlfn.AGGREGATE(15,6,ROW($1:$99949)/(SEARCH($Y$3,$E$6:$E$99949)&gt;0)/($H$6:$H$99949&gt;=10000)/($H$6:$H$99949&lt;=50000),ROWS($6:24))),"")</f>
        <v/>
      </c>
      <c r="Y24" s="25" t="str">
        <f>IFERROR(INDEX(E$6:E$99949,_xlfn.AGGREGATE(15,6,ROW($1:$99949)/(SEARCH($Y$3,$E$6:$E$99949)&gt;0)/($H$6:$H$99949&gt;=10000)/($H$6:$H$99949&lt;=50000),ROWS($6:24))),"")</f>
        <v/>
      </c>
      <c r="Z24" s="25" t="str">
        <f>IFERROR(INDEX(F$6:F$99949,_xlfn.AGGREGATE(15,6,ROW($1:$99949)/(SEARCH($Y$3,$E$6:$E$99949)&gt;0)/($H$6:$H$99949&gt;=10000)/($H$6:$H$99949&lt;=50000),ROWS($6:24))),"")</f>
        <v/>
      </c>
      <c r="AA24" s="25" t="str">
        <f>IFERROR(INDEX(G$6:G$99949,_xlfn.AGGREGATE(15,6,ROW($1:$99949)/(SEARCH($Y$3,$E$6:$E$99949)&gt;0)/($H$6:$H$99949&gt;=10000)/($H$6:$H$99949&lt;=50000),ROWS($6:24))),"")</f>
        <v/>
      </c>
      <c r="AB24" s="25" t="str">
        <f>IFERROR(INDEX(H$6:H$99949,_xlfn.AGGREGATE(15,6,ROW($1:$99949)/(SEARCH($Y$3,$E$6:$E$99949)&gt;0)/($H$6:$H$99949&gt;=10000)/($H$6:$H$99949&lt;=50000),ROWS($6:24))),"")</f>
        <v/>
      </c>
      <c r="AC24" s="25" t="str">
        <f>IFERROR(INDEX(I$6:I$99949,_xlfn.AGGREGATE(15,6,ROW($1:$99949)/(SEARCH($Y$3,$E$6:$E$99949)&gt;0)/($H$6:$H$99949&gt;=10000)/($H$6:$H$99949&lt;=50000),ROWS($6:24))),"")</f>
        <v/>
      </c>
    </row>
    <row r="25" spans="1:29" x14ac:dyDescent="0.25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  <c r="K25" s="25" t="str">
        <f>IFERROR(INDEX(A$6:A$9921,_xlfn.AGGREGATE(15,6,ROW($1:$99921)/($B$6:$B$9921=$R$3)/($I$6:$I$99921&gt;5),ROWS($6:25))),"")</f>
        <v/>
      </c>
      <c r="L25" s="25" t="str">
        <f>IFERROR(INDEX(B$6:B$9921,_xlfn.AGGREGATE(15,6,ROW($1:$99921)/($B$6:$B$9921=$R$3)/($I$6:$I$99921&gt;5),ROWS($6:25))),"")</f>
        <v/>
      </c>
      <c r="M25" s="25" t="str">
        <f>IFERROR(INDEX(C$6:C$9921,_xlfn.AGGREGATE(15,6,ROW($1:$99921)/($B$6:$B$9921=$R$3)/($I$6:$I$99921&gt;5),ROWS($6:25))),"")</f>
        <v/>
      </c>
      <c r="N25" s="25" t="str">
        <f>IFERROR(INDEX(D$6:D$9921,_xlfn.AGGREGATE(15,6,ROW($1:$99921)/($B$6:$B$9921=$R$3)/($I$6:$I$99921&gt;5),ROWS($6:25))),"")</f>
        <v/>
      </c>
      <c r="O25" s="25" t="str">
        <f>IFERROR(INDEX(E$6:E$9921,_xlfn.AGGREGATE(15,6,ROW($1:$99921)/($B$6:$B$9921=$R$3)/($I$6:$I$99921&gt;5),ROWS($6:25))),"")</f>
        <v/>
      </c>
      <c r="P25" s="25" t="str">
        <f>IFERROR(INDEX(F$6:F$9921,_xlfn.AGGREGATE(15,6,ROW($1:$99921)/($B$6:$B$9921=$R$3)/($I$6:$I$99921&gt;5),ROWS($6:25))),"")</f>
        <v/>
      </c>
      <c r="Q25" s="25" t="str">
        <f>IFERROR(INDEX(G$6:G$9921,_xlfn.AGGREGATE(15,6,ROW($1:$99921)/($B$6:$B$9921=$R$3)/($I$6:$I$99921&gt;5),ROWS($6:25))),"")</f>
        <v/>
      </c>
      <c r="R25" s="25" t="str">
        <f>IFERROR(INDEX(H$6:H$9921,_xlfn.AGGREGATE(15,6,ROW($1:$99921)/($B$6:$B$9921=$R$3)/($I$6:$I$99921&gt;5),ROWS($6:25))),"")</f>
        <v/>
      </c>
      <c r="S25" s="25" t="str">
        <f>IFERROR(INDEX(I$6:I$9921,_xlfn.AGGREGATE(15,6,ROW($1:$99921)/($B$6:$B$9921=$R$3)/($I$6:$I$99921&gt;5),ROWS($6:25))),"")</f>
        <v/>
      </c>
      <c r="U25" s="25" t="str">
        <f>IFERROR(INDEX(A$6:A$99949,_xlfn.AGGREGATE(15,6,ROW($1:$99949)/(SEARCH($Y$3,$E$6:$E$99949)&gt;0)/($H$6:$H$99949&gt;=10000)/($H$6:$H$99949&lt;=50000),ROWS($6:25))),"")</f>
        <v/>
      </c>
      <c r="V25" s="25" t="str">
        <f>IFERROR(INDEX(B$6:B$99949,_xlfn.AGGREGATE(15,6,ROW($1:$99949)/(SEARCH($Y$3,$E$6:$E$99949)&gt;0)/($H$6:$H$99949&gt;=10000)/($H$6:$H$99949&lt;=50000),ROWS($6:25))),"")</f>
        <v/>
      </c>
      <c r="W25" s="25" t="str">
        <f>IFERROR(INDEX(C$6:C$99949,_xlfn.AGGREGATE(15,6,ROW($1:$99949)/(SEARCH($Y$3,$E$6:$E$99949)&gt;0)/($H$6:$H$99949&gt;=10000)/($H$6:$H$99949&lt;=50000),ROWS($6:25))),"")</f>
        <v/>
      </c>
      <c r="X25" s="25" t="str">
        <f>IFERROR(INDEX(D$6:D$99949,_xlfn.AGGREGATE(15,6,ROW($1:$99949)/(SEARCH($Y$3,$E$6:$E$99949)&gt;0)/($H$6:$H$99949&gt;=10000)/($H$6:$H$99949&lt;=50000),ROWS($6:25))),"")</f>
        <v/>
      </c>
      <c r="Y25" s="25" t="str">
        <f>IFERROR(INDEX(E$6:E$99949,_xlfn.AGGREGATE(15,6,ROW($1:$99949)/(SEARCH($Y$3,$E$6:$E$99949)&gt;0)/($H$6:$H$99949&gt;=10000)/($H$6:$H$99949&lt;=50000),ROWS($6:25))),"")</f>
        <v/>
      </c>
      <c r="Z25" s="25" t="str">
        <f>IFERROR(INDEX(F$6:F$99949,_xlfn.AGGREGATE(15,6,ROW($1:$99949)/(SEARCH($Y$3,$E$6:$E$99949)&gt;0)/($H$6:$H$99949&gt;=10000)/($H$6:$H$99949&lt;=50000),ROWS($6:25))),"")</f>
        <v/>
      </c>
      <c r="AA25" s="25" t="str">
        <f>IFERROR(INDEX(G$6:G$99949,_xlfn.AGGREGATE(15,6,ROW($1:$99949)/(SEARCH($Y$3,$E$6:$E$99949)&gt;0)/($H$6:$H$99949&gt;=10000)/($H$6:$H$99949&lt;=50000),ROWS($6:25))),"")</f>
        <v/>
      </c>
      <c r="AB25" s="25" t="str">
        <f>IFERROR(INDEX(H$6:H$99949,_xlfn.AGGREGATE(15,6,ROW($1:$99949)/(SEARCH($Y$3,$E$6:$E$99949)&gt;0)/($H$6:$H$99949&gt;=10000)/($H$6:$H$99949&lt;=50000),ROWS($6:25))),"")</f>
        <v/>
      </c>
      <c r="AC25" s="25" t="str">
        <f>IFERROR(INDEX(I$6:I$99949,_xlfn.AGGREGATE(15,6,ROW($1:$99949)/(SEARCH($Y$3,$E$6:$E$99949)&gt;0)/($H$6:$H$99949&gt;=10000)/($H$6:$H$99949&lt;=50000),ROWS($6:25))),"")</f>
        <v/>
      </c>
    </row>
    <row r="26" spans="1:29" x14ac:dyDescent="0.25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  <c r="K26" s="25" t="str">
        <f>IFERROR(INDEX(A$6:A$9921,_xlfn.AGGREGATE(15,6,ROW($1:$99921)/($B$6:$B$9921=$R$3)/($I$6:$I$99921&gt;5),ROWS($6:26))),"")</f>
        <v/>
      </c>
      <c r="L26" s="25" t="str">
        <f>IFERROR(INDEX(B$6:B$9921,_xlfn.AGGREGATE(15,6,ROW($1:$99921)/($B$6:$B$9921=$R$3)/($I$6:$I$99921&gt;5),ROWS($6:26))),"")</f>
        <v/>
      </c>
      <c r="M26" s="25" t="str">
        <f>IFERROR(INDEX(C$6:C$9921,_xlfn.AGGREGATE(15,6,ROW($1:$99921)/($B$6:$B$9921=$R$3)/($I$6:$I$99921&gt;5),ROWS($6:26))),"")</f>
        <v/>
      </c>
      <c r="N26" s="25" t="str">
        <f>IFERROR(INDEX(D$6:D$9921,_xlfn.AGGREGATE(15,6,ROW($1:$99921)/($B$6:$B$9921=$R$3)/($I$6:$I$99921&gt;5),ROWS($6:26))),"")</f>
        <v/>
      </c>
      <c r="O26" s="25" t="str">
        <f>IFERROR(INDEX(E$6:E$9921,_xlfn.AGGREGATE(15,6,ROW($1:$99921)/($B$6:$B$9921=$R$3)/($I$6:$I$99921&gt;5),ROWS($6:26))),"")</f>
        <v/>
      </c>
      <c r="P26" s="25" t="str">
        <f>IFERROR(INDEX(F$6:F$9921,_xlfn.AGGREGATE(15,6,ROW($1:$99921)/($B$6:$B$9921=$R$3)/($I$6:$I$99921&gt;5),ROWS($6:26))),"")</f>
        <v/>
      </c>
      <c r="Q26" s="25" t="str">
        <f>IFERROR(INDEX(G$6:G$9921,_xlfn.AGGREGATE(15,6,ROW($1:$99921)/($B$6:$B$9921=$R$3)/($I$6:$I$99921&gt;5),ROWS($6:26))),"")</f>
        <v/>
      </c>
      <c r="R26" s="25" t="str">
        <f>IFERROR(INDEX(H$6:H$9921,_xlfn.AGGREGATE(15,6,ROW($1:$99921)/($B$6:$B$9921=$R$3)/($I$6:$I$99921&gt;5),ROWS($6:26))),"")</f>
        <v/>
      </c>
      <c r="S26" s="25" t="str">
        <f>IFERROR(INDEX(I$6:I$9921,_xlfn.AGGREGATE(15,6,ROW($1:$99921)/($B$6:$B$9921=$R$3)/($I$6:$I$99921&gt;5),ROWS($6:26))),"")</f>
        <v/>
      </c>
      <c r="U26" s="25" t="str">
        <f>IFERROR(INDEX(A$6:A$99949,_xlfn.AGGREGATE(15,6,ROW($1:$99949)/(SEARCH($Y$3,$E$6:$E$99949)&gt;0)/($H$6:$H$99949&gt;=10000)/($H$6:$H$99949&lt;=50000),ROWS($6:26))),"")</f>
        <v/>
      </c>
      <c r="V26" s="25" t="str">
        <f>IFERROR(INDEX(B$6:B$99949,_xlfn.AGGREGATE(15,6,ROW($1:$99949)/(SEARCH($Y$3,$E$6:$E$99949)&gt;0)/($H$6:$H$99949&gt;=10000)/($H$6:$H$99949&lt;=50000),ROWS($6:26))),"")</f>
        <v/>
      </c>
      <c r="W26" s="25" t="str">
        <f>IFERROR(INDEX(C$6:C$99949,_xlfn.AGGREGATE(15,6,ROW($1:$99949)/(SEARCH($Y$3,$E$6:$E$99949)&gt;0)/($H$6:$H$99949&gt;=10000)/($H$6:$H$99949&lt;=50000),ROWS($6:26))),"")</f>
        <v/>
      </c>
      <c r="X26" s="25" t="str">
        <f>IFERROR(INDEX(D$6:D$99949,_xlfn.AGGREGATE(15,6,ROW($1:$99949)/(SEARCH($Y$3,$E$6:$E$99949)&gt;0)/($H$6:$H$99949&gt;=10000)/($H$6:$H$99949&lt;=50000),ROWS($6:26))),"")</f>
        <v/>
      </c>
      <c r="Y26" s="25" t="str">
        <f>IFERROR(INDEX(E$6:E$99949,_xlfn.AGGREGATE(15,6,ROW($1:$99949)/(SEARCH($Y$3,$E$6:$E$99949)&gt;0)/($H$6:$H$99949&gt;=10000)/($H$6:$H$99949&lt;=50000),ROWS($6:26))),"")</f>
        <v/>
      </c>
      <c r="Z26" s="25" t="str">
        <f>IFERROR(INDEX(F$6:F$99949,_xlfn.AGGREGATE(15,6,ROW($1:$99949)/(SEARCH($Y$3,$E$6:$E$99949)&gt;0)/($H$6:$H$99949&gt;=10000)/($H$6:$H$99949&lt;=50000),ROWS($6:26))),"")</f>
        <v/>
      </c>
      <c r="AA26" s="25" t="str">
        <f>IFERROR(INDEX(G$6:G$99949,_xlfn.AGGREGATE(15,6,ROW($1:$99949)/(SEARCH($Y$3,$E$6:$E$99949)&gt;0)/($H$6:$H$99949&gt;=10000)/($H$6:$H$99949&lt;=50000),ROWS($6:26))),"")</f>
        <v/>
      </c>
      <c r="AB26" s="25" t="str">
        <f>IFERROR(INDEX(H$6:H$99949,_xlfn.AGGREGATE(15,6,ROW($1:$99949)/(SEARCH($Y$3,$E$6:$E$99949)&gt;0)/($H$6:$H$99949&gt;=10000)/($H$6:$H$99949&lt;=50000),ROWS($6:26))),"")</f>
        <v/>
      </c>
      <c r="AC26" s="25" t="str">
        <f>IFERROR(INDEX(I$6:I$99949,_xlfn.AGGREGATE(15,6,ROW($1:$99949)/(SEARCH($Y$3,$E$6:$E$99949)&gt;0)/($H$6:$H$99949&gt;=10000)/($H$6:$H$99949&lt;=50000),ROWS($6:26))),"")</f>
        <v/>
      </c>
    </row>
    <row r="27" spans="1:29" x14ac:dyDescent="0.25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  <c r="K27" s="25" t="str">
        <f>IFERROR(INDEX(A$6:A$9921,_xlfn.AGGREGATE(15,6,ROW($1:$99921)/($B$6:$B$9921=$R$3)/($I$6:$I$99921&gt;5),ROWS($6:27))),"")</f>
        <v/>
      </c>
      <c r="L27" s="25" t="str">
        <f>IFERROR(INDEX(B$6:B$9921,_xlfn.AGGREGATE(15,6,ROW($1:$99921)/($B$6:$B$9921=$R$3)/($I$6:$I$99921&gt;5),ROWS($6:27))),"")</f>
        <v/>
      </c>
      <c r="M27" s="25" t="str">
        <f>IFERROR(INDEX(C$6:C$9921,_xlfn.AGGREGATE(15,6,ROW($1:$99921)/($B$6:$B$9921=$R$3)/($I$6:$I$99921&gt;5),ROWS($6:27))),"")</f>
        <v/>
      </c>
      <c r="N27" s="25" t="str">
        <f>IFERROR(INDEX(D$6:D$9921,_xlfn.AGGREGATE(15,6,ROW($1:$99921)/($B$6:$B$9921=$R$3)/($I$6:$I$99921&gt;5),ROWS($6:27))),"")</f>
        <v/>
      </c>
      <c r="O27" s="25" t="str">
        <f>IFERROR(INDEX(E$6:E$9921,_xlfn.AGGREGATE(15,6,ROW($1:$99921)/($B$6:$B$9921=$R$3)/($I$6:$I$99921&gt;5),ROWS($6:27))),"")</f>
        <v/>
      </c>
      <c r="P27" s="25" t="str">
        <f>IFERROR(INDEX(F$6:F$9921,_xlfn.AGGREGATE(15,6,ROW($1:$99921)/($B$6:$B$9921=$R$3)/($I$6:$I$99921&gt;5),ROWS($6:27))),"")</f>
        <v/>
      </c>
      <c r="Q27" s="25" t="str">
        <f>IFERROR(INDEX(G$6:G$9921,_xlfn.AGGREGATE(15,6,ROW($1:$99921)/($B$6:$B$9921=$R$3)/($I$6:$I$99921&gt;5),ROWS($6:27))),"")</f>
        <v/>
      </c>
      <c r="R27" s="25" t="str">
        <f>IFERROR(INDEX(H$6:H$9921,_xlfn.AGGREGATE(15,6,ROW($1:$99921)/($B$6:$B$9921=$R$3)/($I$6:$I$99921&gt;5),ROWS($6:27))),"")</f>
        <v/>
      </c>
      <c r="S27" s="25" t="str">
        <f>IFERROR(INDEX(I$6:I$9921,_xlfn.AGGREGATE(15,6,ROW($1:$99921)/($B$6:$B$9921=$R$3)/($I$6:$I$99921&gt;5),ROWS($6:27))),"")</f>
        <v/>
      </c>
      <c r="U27" s="25" t="str">
        <f>IFERROR(INDEX(A$6:A$99949,_xlfn.AGGREGATE(15,6,ROW($1:$99949)/(SEARCH($Y$3,$E$6:$E$99949)&gt;0)/($H$6:$H$99949&gt;=10000)/($H$6:$H$99949&lt;=50000),ROWS($6:27))),"")</f>
        <v/>
      </c>
      <c r="V27" s="25" t="str">
        <f>IFERROR(INDEX(B$6:B$99949,_xlfn.AGGREGATE(15,6,ROW($1:$99949)/(SEARCH($Y$3,$E$6:$E$99949)&gt;0)/($H$6:$H$99949&gt;=10000)/($H$6:$H$99949&lt;=50000),ROWS($6:27))),"")</f>
        <v/>
      </c>
      <c r="W27" s="25" t="str">
        <f>IFERROR(INDEX(C$6:C$99949,_xlfn.AGGREGATE(15,6,ROW($1:$99949)/(SEARCH($Y$3,$E$6:$E$99949)&gt;0)/($H$6:$H$99949&gt;=10000)/($H$6:$H$99949&lt;=50000),ROWS($6:27))),"")</f>
        <v/>
      </c>
      <c r="X27" s="25" t="str">
        <f>IFERROR(INDEX(D$6:D$99949,_xlfn.AGGREGATE(15,6,ROW($1:$99949)/(SEARCH($Y$3,$E$6:$E$99949)&gt;0)/($H$6:$H$99949&gt;=10000)/($H$6:$H$99949&lt;=50000),ROWS($6:27))),"")</f>
        <v/>
      </c>
      <c r="Y27" s="25" t="str">
        <f>IFERROR(INDEX(E$6:E$99949,_xlfn.AGGREGATE(15,6,ROW($1:$99949)/(SEARCH($Y$3,$E$6:$E$99949)&gt;0)/($H$6:$H$99949&gt;=10000)/($H$6:$H$99949&lt;=50000),ROWS($6:27))),"")</f>
        <v/>
      </c>
      <c r="Z27" s="25" t="str">
        <f>IFERROR(INDEX(F$6:F$99949,_xlfn.AGGREGATE(15,6,ROW($1:$99949)/(SEARCH($Y$3,$E$6:$E$99949)&gt;0)/($H$6:$H$99949&gt;=10000)/($H$6:$H$99949&lt;=50000),ROWS($6:27))),"")</f>
        <v/>
      </c>
      <c r="AA27" s="25" t="str">
        <f>IFERROR(INDEX(G$6:G$99949,_xlfn.AGGREGATE(15,6,ROW($1:$99949)/(SEARCH($Y$3,$E$6:$E$99949)&gt;0)/($H$6:$H$99949&gt;=10000)/($H$6:$H$99949&lt;=50000),ROWS($6:27))),"")</f>
        <v/>
      </c>
      <c r="AB27" s="25" t="str">
        <f>IFERROR(INDEX(H$6:H$99949,_xlfn.AGGREGATE(15,6,ROW($1:$99949)/(SEARCH($Y$3,$E$6:$E$99949)&gt;0)/($H$6:$H$99949&gt;=10000)/($H$6:$H$99949&lt;=50000),ROWS($6:27))),"")</f>
        <v/>
      </c>
      <c r="AC27" s="25" t="str">
        <f>IFERROR(INDEX(I$6:I$99949,_xlfn.AGGREGATE(15,6,ROW($1:$99949)/(SEARCH($Y$3,$E$6:$E$99949)&gt;0)/($H$6:$H$99949&gt;=10000)/($H$6:$H$99949&lt;=50000),ROWS($6:27))),"")</f>
        <v/>
      </c>
    </row>
    <row r="28" spans="1:29" x14ac:dyDescent="0.25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  <c r="K28" s="25" t="str">
        <f>IFERROR(INDEX(A$6:A$9921,_xlfn.AGGREGATE(15,6,ROW($1:$99921)/($B$6:$B$9921=$R$3)/($I$6:$I$99921&gt;5),ROWS($6:28))),"")</f>
        <v/>
      </c>
      <c r="L28" s="25" t="str">
        <f>IFERROR(INDEX(B$6:B$9921,_xlfn.AGGREGATE(15,6,ROW($1:$99921)/($B$6:$B$9921=$R$3)/($I$6:$I$99921&gt;5),ROWS($6:28))),"")</f>
        <v/>
      </c>
      <c r="M28" s="25" t="str">
        <f>IFERROR(INDEX(C$6:C$9921,_xlfn.AGGREGATE(15,6,ROW($1:$99921)/($B$6:$B$9921=$R$3)/($I$6:$I$99921&gt;5),ROWS($6:28))),"")</f>
        <v/>
      </c>
      <c r="N28" s="25" t="str">
        <f>IFERROR(INDEX(D$6:D$9921,_xlfn.AGGREGATE(15,6,ROW($1:$99921)/($B$6:$B$9921=$R$3)/($I$6:$I$99921&gt;5),ROWS($6:28))),"")</f>
        <v/>
      </c>
      <c r="O28" s="25" t="str">
        <f>IFERROR(INDEX(E$6:E$9921,_xlfn.AGGREGATE(15,6,ROW($1:$99921)/($B$6:$B$9921=$R$3)/($I$6:$I$99921&gt;5),ROWS($6:28))),"")</f>
        <v/>
      </c>
      <c r="P28" s="25" t="str">
        <f>IFERROR(INDEX(F$6:F$9921,_xlfn.AGGREGATE(15,6,ROW($1:$99921)/($B$6:$B$9921=$R$3)/($I$6:$I$99921&gt;5),ROWS($6:28))),"")</f>
        <v/>
      </c>
      <c r="Q28" s="25" t="str">
        <f>IFERROR(INDEX(G$6:G$9921,_xlfn.AGGREGATE(15,6,ROW($1:$99921)/($B$6:$B$9921=$R$3)/($I$6:$I$99921&gt;5),ROWS($6:28))),"")</f>
        <v/>
      </c>
      <c r="R28" s="25" t="str">
        <f>IFERROR(INDEX(H$6:H$9921,_xlfn.AGGREGATE(15,6,ROW($1:$99921)/($B$6:$B$9921=$R$3)/($I$6:$I$99921&gt;5),ROWS($6:28))),"")</f>
        <v/>
      </c>
      <c r="S28" s="25" t="str">
        <f>IFERROR(INDEX(I$6:I$9921,_xlfn.AGGREGATE(15,6,ROW($1:$99921)/($B$6:$B$9921=$R$3)/($I$6:$I$99921&gt;5),ROWS($6:28))),"")</f>
        <v/>
      </c>
      <c r="U28" s="25" t="str">
        <f>IFERROR(INDEX(A$6:A$99949,_xlfn.AGGREGATE(15,6,ROW($1:$99949)/(SEARCH($Y$3,$E$6:$E$99949)&gt;0)/($H$6:$H$99949&gt;=10000)/($H$6:$H$99949&lt;=50000),ROWS($6:28))),"")</f>
        <v/>
      </c>
      <c r="V28" s="25" t="str">
        <f>IFERROR(INDEX(B$6:B$99949,_xlfn.AGGREGATE(15,6,ROW($1:$99949)/(SEARCH($Y$3,$E$6:$E$99949)&gt;0)/($H$6:$H$99949&gt;=10000)/($H$6:$H$99949&lt;=50000),ROWS($6:28))),"")</f>
        <v/>
      </c>
      <c r="W28" s="25" t="str">
        <f>IFERROR(INDEX(C$6:C$99949,_xlfn.AGGREGATE(15,6,ROW($1:$99949)/(SEARCH($Y$3,$E$6:$E$99949)&gt;0)/($H$6:$H$99949&gt;=10000)/($H$6:$H$99949&lt;=50000),ROWS($6:28))),"")</f>
        <v/>
      </c>
      <c r="X28" s="25" t="str">
        <f>IFERROR(INDEX(D$6:D$99949,_xlfn.AGGREGATE(15,6,ROW($1:$99949)/(SEARCH($Y$3,$E$6:$E$99949)&gt;0)/($H$6:$H$99949&gt;=10000)/($H$6:$H$99949&lt;=50000),ROWS($6:28))),"")</f>
        <v/>
      </c>
      <c r="Y28" s="25" t="str">
        <f>IFERROR(INDEX(E$6:E$99949,_xlfn.AGGREGATE(15,6,ROW($1:$99949)/(SEARCH($Y$3,$E$6:$E$99949)&gt;0)/($H$6:$H$99949&gt;=10000)/($H$6:$H$99949&lt;=50000),ROWS($6:28))),"")</f>
        <v/>
      </c>
      <c r="Z28" s="25" t="str">
        <f>IFERROR(INDEX(F$6:F$99949,_xlfn.AGGREGATE(15,6,ROW($1:$99949)/(SEARCH($Y$3,$E$6:$E$99949)&gt;0)/($H$6:$H$99949&gt;=10000)/($H$6:$H$99949&lt;=50000),ROWS($6:28))),"")</f>
        <v/>
      </c>
      <c r="AA28" s="25" t="str">
        <f>IFERROR(INDEX(G$6:G$99949,_xlfn.AGGREGATE(15,6,ROW($1:$99949)/(SEARCH($Y$3,$E$6:$E$99949)&gt;0)/($H$6:$H$99949&gt;=10000)/($H$6:$H$99949&lt;=50000),ROWS($6:28))),"")</f>
        <v/>
      </c>
      <c r="AB28" s="25" t="str">
        <f>IFERROR(INDEX(H$6:H$99949,_xlfn.AGGREGATE(15,6,ROW($1:$99949)/(SEARCH($Y$3,$E$6:$E$99949)&gt;0)/($H$6:$H$99949&gt;=10000)/($H$6:$H$99949&lt;=50000),ROWS($6:28))),"")</f>
        <v/>
      </c>
      <c r="AC28" s="25" t="str">
        <f>IFERROR(INDEX(I$6:I$99949,_xlfn.AGGREGATE(15,6,ROW($1:$99949)/(SEARCH($Y$3,$E$6:$E$99949)&gt;0)/($H$6:$H$99949&gt;=10000)/($H$6:$H$99949&lt;=50000),ROWS($6:28))),"")</f>
        <v/>
      </c>
    </row>
    <row r="29" spans="1:29" x14ac:dyDescent="0.25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  <c r="K29" s="25" t="str">
        <f>IFERROR(INDEX(A$6:A$9921,_xlfn.AGGREGATE(15,6,ROW($1:$99921)/($B$6:$B$9921=$R$3)/($I$6:$I$99921&gt;5),ROWS($6:29))),"")</f>
        <v/>
      </c>
      <c r="L29" s="25" t="str">
        <f>IFERROR(INDEX(B$6:B$9921,_xlfn.AGGREGATE(15,6,ROW($1:$99921)/($B$6:$B$9921=$R$3)/($I$6:$I$99921&gt;5),ROWS($6:29))),"")</f>
        <v/>
      </c>
      <c r="M29" s="25" t="str">
        <f>IFERROR(INDEX(C$6:C$9921,_xlfn.AGGREGATE(15,6,ROW($1:$99921)/($B$6:$B$9921=$R$3)/($I$6:$I$99921&gt;5),ROWS($6:29))),"")</f>
        <v/>
      </c>
      <c r="N29" s="25" t="str">
        <f>IFERROR(INDEX(D$6:D$9921,_xlfn.AGGREGATE(15,6,ROW($1:$99921)/($B$6:$B$9921=$R$3)/($I$6:$I$99921&gt;5),ROWS($6:29))),"")</f>
        <v/>
      </c>
      <c r="O29" s="25" t="str">
        <f>IFERROR(INDEX(E$6:E$9921,_xlfn.AGGREGATE(15,6,ROW($1:$99921)/($B$6:$B$9921=$R$3)/($I$6:$I$99921&gt;5),ROWS($6:29))),"")</f>
        <v/>
      </c>
      <c r="P29" s="25" t="str">
        <f>IFERROR(INDEX(F$6:F$9921,_xlfn.AGGREGATE(15,6,ROW($1:$99921)/($B$6:$B$9921=$R$3)/($I$6:$I$99921&gt;5),ROWS($6:29))),"")</f>
        <v/>
      </c>
      <c r="Q29" s="25" t="str">
        <f>IFERROR(INDEX(G$6:G$9921,_xlfn.AGGREGATE(15,6,ROW($1:$99921)/($B$6:$B$9921=$R$3)/($I$6:$I$99921&gt;5),ROWS($6:29))),"")</f>
        <v/>
      </c>
      <c r="R29" s="25" t="str">
        <f>IFERROR(INDEX(H$6:H$9921,_xlfn.AGGREGATE(15,6,ROW($1:$99921)/($B$6:$B$9921=$R$3)/($I$6:$I$99921&gt;5),ROWS($6:29))),"")</f>
        <v/>
      </c>
      <c r="S29" s="25" t="str">
        <f>IFERROR(INDEX(I$6:I$9921,_xlfn.AGGREGATE(15,6,ROW($1:$99921)/($B$6:$B$9921=$R$3)/($I$6:$I$99921&gt;5),ROWS($6:29))),"")</f>
        <v/>
      </c>
      <c r="U29" s="25" t="str">
        <f>IFERROR(INDEX(A$6:A$99949,_xlfn.AGGREGATE(15,6,ROW($1:$99949)/(SEARCH($Y$3,$E$6:$E$99949)&gt;0)/($H$6:$H$99949&gt;=10000)/($H$6:$H$99949&lt;=50000),ROWS($6:29))),"")</f>
        <v/>
      </c>
      <c r="V29" s="25" t="str">
        <f>IFERROR(INDEX(B$6:B$99949,_xlfn.AGGREGATE(15,6,ROW($1:$99949)/(SEARCH($Y$3,$E$6:$E$99949)&gt;0)/($H$6:$H$99949&gt;=10000)/($H$6:$H$99949&lt;=50000),ROWS($6:29))),"")</f>
        <v/>
      </c>
      <c r="W29" s="25" t="str">
        <f>IFERROR(INDEX(C$6:C$99949,_xlfn.AGGREGATE(15,6,ROW($1:$99949)/(SEARCH($Y$3,$E$6:$E$99949)&gt;0)/($H$6:$H$99949&gt;=10000)/($H$6:$H$99949&lt;=50000),ROWS($6:29))),"")</f>
        <v/>
      </c>
      <c r="X29" s="25" t="str">
        <f>IFERROR(INDEX(D$6:D$99949,_xlfn.AGGREGATE(15,6,ROW($1:$99949)/(SEARCH($Y$3,$E$6:$E$99949)&gt;0)/($H$6:$H$99949&gt;=10000)/($H$6:$H$99949&lt;=50000),ROWS($6:29))),"")</f>
        <v/>
      </c>
      <c r="Y29" s="25" t="str">
        <f>IFERROR(INDEX(E$6:E$99949,_xlfn.AGGREGATE(15,6,ROW($1:$99949)/(SEARCH($Y$3,$E$6:$E$99949)&gt;0)/($H$6:$H$99949&gt;=10000)/($H$6:$H$99949&lt;=50000),ROWS($6:29))),"")</f>
        <v/>
      </c>
      <c r="Z29" s="25" t="str">
        <f>IFERROR(INDEX(F$6:F$99949,_xlfn.AGGREGATE(15,6,ROW($1:$99949)/(SEARCH($Y$3,$E$6:$E$99949)&gt;0)/($H$6:$H$99949&gt;=10000)/($H$6:$H$99949&lt;=50000),ROWS($6:29))),"")</f>
        <v/>
      </c>
      <c r="AA29" s="25" t="str">
        <f>IFERROR(INDEX(G$6:G$99949,_xlfn.AGGREGATE(15,6,ROW($1:$99949)/(SEARCH($Y$3,$E$6:$E$99949)&gt;0)/($H$6:$H$99949&gt;=10000)/($H$6:$H$99949&lt;=50000),ROWS($6:29))),"")</f>
        <v/>
      </c>
      <c r="AB29" s="25" t="str">
        <f>IFERROR(INDEX(H$6:H$99949,_xlfn.AGGREGATE(15,6,ROW($1:$99949)/(SEARCH($Y$3,$E$6:$E$99949)&gt;0)/($H$6:$H$99949&gt;=10000)/($H$6:$H$99949&lt;=50000),ROWS($6:29))),"")</f>
        <v/>
      </c>
      <c r="AC29" s="25" t="str">
        <f>IFERROR(INDEX(I$6:I$99949,_xlfn.AGGREGATE(15,6,ROW($1:$99949)/(SEARCH($Y$3,$E$6:$E$99949)&gt;0)/($H$6:$H$99949&gt;=10000)/($H$6:$H$99949&lt;=50000),ROWS($6:29))),"")</f>
        <v/>
      </c>
    </row>
    <row r="30" spans="1:29" x14ac:dyDescent="0.25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  <c r="K30" s="25" t="str">
        <f>IFERROR(INDEX(A$6:A$9921,_xlfn.AGGREGATE(15,6,ROW($1:$99921)/($B$6:$B$9921=$R$3)/($I$6:$I$99921&gt;5),ROWS($6:30))),"")</f>
        <v/>
      </c>
      <c r="L30" s="25" t="str">
        <f>IFERROR(INDEX(B$6:B$9921,_xlfn.AGGREGATE(15,6,ROW($1:$99921)/($B$6:$B$9921=$R$3)/($I$6:$I$99921&gt;5),ROWS($6:30))),"")</f>
        <v/>
      </c>
      <c r="M30" s="25" t="str">
        <f>IFERROR(INDEX(C$6:C$9921,_xlfn.AGGREGATE(15,6,ROW($1:$99921)/($B$6:$B$9921=$R$3)/($I$6:$I$99921&gt;5),ROWS($6:30))),"")</f>
        <v/>
      </c>
      <c r="N30" s="25" t="str">
        <f>IFERROR(INDEX(D$6:D$9921,_xlfn.AGGREGATE(15,6,ROW($1:$99921)/($B$6:$B$9921=$R$3)/($I$6:$I$99921&gt;5),ROWS($6:30))),"")</f>
        <v/>
      </c>
      <c r="O30" s="25" t="str">
        <f>IFERROR(INDEX(E$6:E$9921,_xlfn.AGGREGATE(15,6,ROW($1:$99921)/($B$6:$B$9921=$R$3)/($I$6:$I$99921&gt;5),ROWS($6:30))),"")</f>
        <v/>
      </c>
      <c r="P30" s="25" t="str">
        <f>IFERROR(INDEX(F$6:F$9921,_xlfn.AGGREGATE(15,6,ROW($1:$99921)/($B$6:$B$9921=$R$3)/($I$6:$I$99921&gt;5),ROWS($6:30))),"")</f>
        <v/>
      </c>
      <c r="Q30" s="25" t="str">
        <f>IFERROR(INDEX(G$6:G$9921,_xlfn.AGGREGATE(15,6,ROW($1:$99921)/($B$6:$B$9921=$R$3)/($I$6:$I$99921&gt;5),ROWS($6:30))),"")</f>
        <v/>
      </c>
      <c r="R30" s="25" t="str">
        <f>IFERROR(INDEX(H$6:H$9921,_xlfn.AGGREGATE(15,6,ROW($1:$99921)/($B$6:$B$9921=$R$3)/($I$6:$I$99921&gt;5),ROWS($6:30))),"")</f>
        <v/>
      </c>
      <c r="S30" s="25" t="str">
        <f>IFERROR(INDEX(I$6:I$9921,_xlfn.AGGREGATE(15,6,ROW($1:$99921)/($B$6:$B$9921=$R$3)/($I$6:$I$99921&gt;5),ROWS($6:30))),"")</f>
        <v/>
      </c>
      <c r="U30" s="25" t="str">
        <f>IFERROR(INDEX(A$6:A$99949,_xlfn.AGGREGATE(15,6,ROW($1:$99949)/(SEARCH($Y$3,$E$6:$E$99949)&gt;0)/($H$6:$H$99949&gt;=10000)/($H$6:$H$99949&lt;=50000),ROWS($6:30))),"")</f>
        <v/>
      </c>
      <c r="V30" s="25" t="str">
        <f>IFERROR(INDEX(B$6:B$99949,_xlfn.AGGREGATE(15,6,ROW($1:$99949)/(SEARCH($Y$3,$E$6:$E$99949)&gt;0)/($H$6:$H$99949&gt;=10000)/($H$6:$H$99949&lt;=50000),ROWS($6:30))),"")</f>
        <v/>
      </c>
      <c r="W30" s="25" t="str">
        <f>IFERROR(INDEX(C$6:C$99949,_xlfn.AGGREGATE(15,6,ROW($1:$99949)/(SEARCH($Y$3,$E$6:$E$99949)&gt;0)/($H$6:$H$99949&gt;=10000)/($H$6:$H$99949&lt;=50000),ROWS($6:30))),"")</f>
        <v/>
      </c>
      <c r="X30" s="25" t="str">
        <f>IFERROR(INDEX(D$6:D$99949,_xlfn.AGGREGATE(15,6,ROW($1:$99949)/(SEARCH($Y$3,$E$6:$E$99949)&gt;0)/($H$6:$H$99949&gt;=10000)/($H$6:$H$99949&lt;=50000),ROWS($6:30))),"")</f>
        <v/>
      </c>
      <c r="Y30" s="25" t="str">
        <f>IFERROR(INDEX(E$6:E$99949,_xlfn.AGGREGATE(15,6,ROW($1:$99949)/(SEARCH($Y$3,$E$6:$E$99949)&gt;0)/($H$6:$H$99949&gt;=10000)/($H$6:$H$99949&lt;=50000),ROWS($6:30))),"")</f>
        <v/>
      </c>
      <c r="Z30" s="25" t="str">
        <f>IFERROR(INDEX(F$6:F$99949,_xlfn.AGGREGATE(15,6,ROW($1:$99949)/(SEARCH($Y$3,$E$6:$E$99949)&gt;0)/($H$6:$H$99949&gt;=10000)/($H$6:$H$99949&lt;=50000),ROWS($6:30))),"")</f>
        <v/>
      </c>
      <c r="AA30" s="25" t="str">
        <f>IFERROR(INDEX(G$6:G$99949,_xlfn.AGGREGATE(15,6,ROW($1:$99949)/(SEARCH($Y$3,$E$6:$E$99949)&gt;0)/($H$6:$H$99949&gt;=10000)/($H$6:$H$99949&lt;=50000),ROWS($6:30))),"")</f>
        <v/>
      </c>
      <c r="AB30" s="25" t="str">
        <f>IFERROR(INDEX(H$6:H$99949,_xlfn.AGGREGATE(15,6,ROW($1:$99949)/(SEARCH($Y$3,$E$6:$E$99949)&gt;0)/($H$6:$H$99949&gt;=10000)/($H$6:$H$99949&lt;=50000),ROWS($6:30))),"")</f>
        <v/>
      </c>
      <c r="AC30" s="25" t="str">
        <f>IFERROR(INDEX(I$6:I$99949,_xlfn.AGGREGATE(15,6,ROW($1:$99949)/(SEARCH($Y$3,$E$6:$E$99949)&gt;0)/($H$6:$H$99949&gt;=10000)/($H$6:$H$99949&lt;=50000),ROWS($6:30))),"")</f>
        <v/>
      </c>
    </row>
    <row r="31" spans="1:29" x14ac:dyDescent="0.25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  <c r="K31" s="25" t="str">
        <f>IFERROR(INDEX(A$6:A$9921,_xlfn.AGGREGATE(15,6,ROW($1:$99921)/($B$6:$B$9921=$R$3)/($I$6:$I$99921&gt;5),ROWS($6:31))),"")</f>
        <v/>
      </c>
      <c r="L31" s="25" t="str">
        <f>IFERROR(INDEX(B$6:B$9921,_xlfn.AGGREGATE(15,6,ROW($1:$99921)/($B$6:$B$9921=$R$3)/($I$6:$I$99921&gt;5),ROWS($6:31))),"")</f>
        <v/>
      </c>
      <c r="M31" s="25" t="str">
        <f>IFERROR(INDEX(C$6:C$9921,_xlfn.AGGREGATE(15,6,ROW($1:$99921)/($B$6:$B$9921=$R$3)/($I$6:$I$99921&gt;5),ROWS($6:31))),"")</f>
        <v/>
      </c>
      <c r="N31" s="25" t="str">
        <f>IFERROR(INDEX(D$6:D$9921,_xlfn.AGGREGATE(15,6,ROW($1:$99921)/($B$6:$B$9921=$R$3)/($I$6:$I$99921&gt;5),ROWS($6:31))),"")</f>
        <v/>
      </c>
      <c r="O31" s="25" t="str">
        <f>IFERROR(INDEX(E$6:E$9921,_xlfn.AGGREGATE(15,6,ROW($1:$99921)/($B$6:$B$9921=$R$3)/($I$6:$I$99921&gt;5),ROWS($6:31))),"")</f>
        <v/>
      </c>
      <c r="P31" s="25" t="str">
        <f>IFERROR(INDEX(F$6:F$9921,_xlfn.AGGREGATE(15,6,ROW($1:$99921)/($B$6:$B$9921=$R$3)/($I$6:$I$99921&gt;5),ROWS($6:31))),"")</f>
        <v/>
      </c>
      <c r="Q31" s="25" t="str">
        <f>IFERROR(INDEX(G$6:G$9921,_xlfn.AGGREGATE(15,6,ROW($1:$99921)/($B$6:$B$9921=$R$3)/($I$6:$I$99921&gt;5),ROWS($6:31))),"")</f>
        <v/>
      </c>
      <c r="R31" s="25" t="str">
        <f>IFERROR(INDEX(H$6:H$9921,_xlfn.AGGREGATE(15,6,ROW($1:$99921)/($B$6:$B$9921=$R$3)/($I$6:$I$99921&gt;5),ROWS($6:31))),"")</f>
        <v/>
      </c>
      <c r="S31" s="25" t="str">
        <f>IFERROR(INDEX(I$6:I$9921,_xlfn.AGGREGATE(15,6,ROW($1:$99921)/($B$6:$B$9921=$R$3)/($I$6:$I$99921&gt;5),ROWS($6:31))),"")</f>
        <v/>
      </c>
      <c r="U31" s="25" t="str">
        <f>IFERROR(INDEX(A$6:A$99949,_xlfn.AGGREGATE(15,6,ROW($1:$99949)/(SEARCH($Y$3,$E$6:$E$99949)&gt;0)/($H$6:$H$99949&gt;=10000)/($H$6:$H$99949&lt;=50000),ROWS($6:31))),"")</f>
        <v/>
      </c>
      <c r="V31" s="25" t="str">
        <f>IFERROR(INDEX(B$6:B$99949,_xlfn.AGGREGATE(15,6,ROW($1:$99949)/(SEARCH($Y$3,$E$6:$E$99949)&gt;0)/($H$6:$H$99949&gt;=10000)/($H$6:$H$99949&lt;=50000),ROWS($6:31))),"")</f>
        <v/>
      </c>
      <c r="W31" s="25" t="str">
        <f>IFERROR(INDEX(C$6:C$99949,_xlfn.AGGREGATE(15,6,ROW($1:$99949)/(SEARCH($Y$3,$E$6:$E$99949)&gt;0)/($H$6:$H$99949&gt;=10000)/($H$6:$H$99949&lt;=50000),ROWS($6:31))),"")</f>
        <v/>
      </c>
      <c r="X31" s="25" t="str">
        <f>IFERROR(INDEX(D$6:D$99949,_xlfn.AGGREGATE(15,6,ROW($1:$99949)/(SEARCH($Y$3,$E$6:$E$99949)&gt;0)/($H$6:$H$99949&gt;=10000)/($H$6:$H$99949&lt;=50000),ROWS($6:31))),"")</f>
        <v/>
      </c>
      <c r="Y31" s="25" t="str">
        <f>IFERROR(INDEX(E$6:E$99949,_xlfn.AGGREGATE(15,6,ROW($1:$99949)/(SEARCH($Y$3,$E$6:$E$99949)&gt;0)/($H$6:$H$99949&gt;=10000)/($H$6:$H$99949&lt;=50000),ROWS($6:31))),"")</f>
        <v/>
      </c>
      <c r="Z31" s="25" t="str">
        <f>IFERROR(INDEX(F$6:F$99949,_xlfn.AGGREGATE(15,6,ROW($1:$99949)/(SEARCH($Y$3,$E$6:$E$99949)&gt;0)/($H$6:$H$99949&gt;=10000)/($H$6:$H$99949&lt;=50000),ROWS($6:31))),"")</f>
        <v/>
      </c>
      <c r="AA31" s="25" t="str">
        <f>IFERROR(INDEX(G$6:G$99949,_xlfn.AGGREGATE(15,6,ROW($1:$99949)/(SEARCH($Y$3,$E$6:$E$99949)&gt;0)/($H$6:$H$99949&gt;=10000)/($H$6:$H$99949&lt;=50000),ROWS($6:31))),"")</f>
        <v/>
      </c>
      <c r="AB31" s="25" t="str">
        <f>IFERROR(INDEX(H$6:H$99949,_xlfn.AGGREGATE(15,6,ROW($1:$99949)/(SEARCH($Y$3,$E$6:$E$99949)&gt;0)/($H$6:$H$99949&gt;=10000)/($H$6:$H$99949&lt;=50000),ROWS($6:31))),"")</f>
        <v/>
      </c>
      <c r="AC31" s="25" t="str">
        <f>IFERROR(INDEX(I$6:I$99949,_xlfn.AGGREGATE(15,6,ROW($1:$99949)/(SEARCH($Y$3,$E$6:$E$99949)&gt;0)/($H$6:$H$99949&gt;=10000)/($H$6:$H$99949&lt;=50000),ROWS($6:31))),"")</f>
        <v/>
      </c>
    </row>
    <row r="32" spans="1:29" x14ac:dyDescent="0.25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  <c r="K32" s="25" t="str">
        <f>IFERROR(INDEX(A$6:A$9921,_xlfn.AGGREGATE(15,6,ROW($1:$99921)/($B$6:$B$9921=$R$3)/($I$6:$I$99921&gt;5),ROWS($6:32))),"")</f>
        <v/>
      </c>
      <c r="L32" s="25" t="str">
        <f>IFERROR(INDEX(B$6:B$9921,_xlfn.AGGREGATE(15,6,ROW($1:$99921)/($B$6:$B$9921=$R$3)/($I$6:$I$99921&gt;5),ROWS($6:32))),"")</f>
        <v/>
      </c>
      <c r="M32" s="25" t="str">
        <f>IFERROR(INDEX(C$6:C$9921,_xlfn.AGGREGATE(15,6,ROW($1:$99921)/($B$6:$B$9921=$R$3)/($I$6:$I$99921&gt;5),ROWS($6:32))),"")</f>
        <v/>
      </c>
      <c r="N32" s="25" t="str">
        <f>IFERROR(INDEX(D$6:D$9921,_xlfn.AGGREGATE(15,6,ROW($1:$99921)/($B$6:$B$9921=$R$3)/($I$6:$I$99921&gt;5),ROWS($6:32))),"")</f>
        <v/>
      </c>
      <c r="O32" s="25" t="str">
        <f>IFERROR(INDEX(E$6:E$9921,_xlfn.AGGREGATE(15,6,ROW($1:$99921)/($B$6:$B$9921=$R$3)/($I$6:$I$99921&gt;5),ROWS($6:32))),"")</f>
        <v/>
      </c>
      <c r="P32" s="25" t="str">
        <f>IFERROR(INDEX(F$6:F$9921,_xlfn.AGGREGATE(15,6,ROW($1:$99921)/($B$6:$B$9921=$R$3)/($I$6:$I$99921&gt;5),ROWS($6:32))),"")</f>
        <v/>
      </c>
      <c r="Q32" s="25" t="str">
        <f>IFERROR(INDEX(G$6:G$9921,_xlfn.AGGREGATE(15,6,ROW($1:$99921)/($B$6:$B$9921=$R$3)/($I$6:$I$99921&gt;5),ROWS($6:32))),"")</f>
        <v/>
      </c>
      <c r="R32" s="25" t="str">
        <f>IFERROR(INDEX(H$6:H$9921,_xlfn.AGGREGATE(15,6,ROW($1:$99921)/($B$6:$B$9921=$R$3)/($I$6:$I$99921&gt;5),ROWS($6:32))),"")</f>
        <v/>
      </c>
      <c r="S32" s="25" t="str">
        <f>IFERROR(INDEX(I$6:I$9921,_xlfn.AGGREGATE(15,6,ROW($1:$99921)/($B$6:$B$9921=$R$3)/($I$6:$I$99921&gt;5),ROWS($6:32))),"")</f>
        <v/>
      </c>
      <c r="U32" s="25" t="str">
        <f>IFERROR(INDEX(A$6:A$99949,_xlfn.AGGREGATE(15,6,ROW($1:$99949)/(SEARCH($Y$3,$E$6:$E$99949)&gt;0)/($H$6:$H$99949&gt;=10000)/($H$6:$H$99949&lt;=50000),ROWS($6:32))),"")</f>
        <v/>
      </c>
      <c r="V32" s="25" t="str">
        <f>IFERROR(INDEX(B$6:B$99949,_xlfn.AGGREGATE(15,6,ROW($1:$99949)/(SEARCH($Y$3,$E$6:$E$99949)&gt;0)/($H$6:$H$99949&gt;=10000)/($H$6:$H$99949&lt;=50000),ROWS($6:32))),"")</f>
        <v/>
      </c>
      <c r="W32" s="25" t="str">
        <f>IFERROR(INDEX(C$6:C$99949,_xlfn.AGGREGATE(15,6,ROW($1:$99949)/(SEARCH($Y$3,$E$6:$E$99949)&gt;0)/($H$6:$H$99949&gt;=10000)/($H$6:$H$99949&lt;=50000),ROWS($6:32))),"")</f>
        <v/>
      </c>
      <c r="X32" s="25" t="str">
        <f>IFERROR(INDEX(D$6:D$99949,_xlfn.AGGREGATE(15,6,ROW($1:$99949)/(SEARCH($Y$3,$E$6:$E$99949)&gt;0)/($H$6:$H$99949&gt;=10000)/($H$6:$H$99949&lt;=50000),ROWS($6:32))),"")</f>
        <v/>
      </c>
      <c r="Y32" s="25" t="str">
        <f>IFERROR(INDEX(E$6:E$99949,_xlfn.AGGREGATE(15,6,ROW($1:$99949)/(SEARCH($Y$3,$E$6:$E$99949)&gt;0)/($H$6:$H$99949&gt;=10000)/($H$6:$H$99949&lt;=50000),ROWS($6:32))),"")</f>
        <v/>
      </c>
      <c r="Z32" s="25" t="str">
        <f>IFERROR(INDEX(F$6:F$99949,_xlfn.AGGREGATE(15,6,ROW($1:$99949)/(SEARCH($Y$3,$E$6:$E$99949)&gt;0)/($H$6:$H$99949&gt;=10000)/($H$6:$H$99949&lt;=50000),ROWS($6:32))),"")</f>
        <v/>
      </c>
      <c r="AA32" s="25" t="str">
        <f>IFERROR(INDEX(G$6:G$99949,_xlfn.AGGREGATE(15,6,ROW($1:$99949)/(SEARCH($Y$3,$E$6:$E$99949)&gt;0)/($H$6:$H$99949&gt;=10000)/($H$6:$H$99949&lt;=50000),ROWS($6:32))),"")</f>
        <v/>
      </c>
      <c r="AB32" s="25" t="str">
        <f>IFERROR(INDEX(H$6:H$99949,_xlfn.AGGREGATE(15,6,ROW($1:$99949)/(SEARCH($Y$3,$E$6:$E$99949)&gt;0)/($H$6:$H$99949&gt;=10000)/($H$6:$H$99949&lt;=50000),ROWS($6:32))),"")</f>
        <v/>
      </c>
      <c r="AC32" s="25" t="str">
        <f>IFERROR(INDEX(I$6:I$99949,_xlfn.AGGREGATE(15,6,ROW($1:$99949)/(SEARCH($Y$3,$E$6:$E$99949)&gt;0)/($H$6:$H$99949&gt;=10000)/($H$6:$H$99949&lt;=50000),ROWS($6:32))),"")</f>
        <v/>
      </c>
    </row>
    <row r="33" spans="1:29" x14ac:dyDescent="0.25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  <c r="K33" s="25" t="str">
        <f>IFERROR(INDEX(A$6:A$9921,_xlfn.AGGREGATE(15,6,ROW($1:$99921)/($B$6:$B$9921=$R$3)/($I$6:$I$99921&gt;5),ROWS($6:33))),"")</f>
        <v/>
      </c>
      <c r="L33" s="25" t="str">
        <f>IFERROR(INDEX(B$6:B$9921,_xlfn.AGGREGATE(15,6,ROW($1:$99921)/($B$6:$B$9921=$R$3)/($I$6:$I$99921&gt;5),ROWS($6:33))),"")</f>
        <v/>
      </c>
      <c r="M33" s="25" t="str">
        <f>IFERROR(INDEX(C$6:C$9921,_xlfn.AGGREGATE(15,6,ROW($1:$99921)/($B$6:$B$9921=$R$3)/($I$6:$I$99921&gt;5),ROWS($6:33))),"")</f>
        <v/>
      </c>
      <c r="N33" s="25" t="str">
        <f>IFERROR(INDEX(D$6:D$9921,_xlfn.AGGREGATE(15,6,ROW($1:$99921)/($B$6:$B$9921=$R$3)/($I$6:$I$99921&gt;5),ROWS($6:33))),"")</f>
        <v/>
      </c>
      <c r="O33" s="25" t="str">
        <f>IFERROR(INDEX(E$6:E$9921,_xlfn.AGGREGATE(15,6,ROW($1:$99921)/($B$6:$B$9921=$R$3)/($I$6:$I$99921&gt;5),ROWS($6:33))),"")</f>
        <v/>
      </c>
      <c r="P33" s="25" t="str">
        <f>IFERROR(INDEX(F$6:F$9921,_xlfn.AGGREGATE(15,6,ROW($1:$99921)/($B$6:$B$9921=$R$3)/($I$6:$I$99921&gt;5),ROWS($6:33))),"")</f>
        <v/>
      </c>
      <c r="Q33" s="25" t="str">
        <f>IFERROR(INDEX(G$6:G$9921,_xlfn.AGGREGATE(15,6,ROW($1:$99921)/($B$6:$B$9921=$R$3)/($I$6:$I$99921&gt;5),ROWS($6:33))),"")</f>
        <v/>
      </c>
      <c r="R33" s="25" t="str">
        <f>IFERROR(INDEX(H$6:H$9921,_xlfn.AGGREGATE(15,6,ROW($1:$99921)/($B$6:$B$9921=$R$3)/($I$6:$I$99921&gt;5),ROWS($6:33))),"")</f>
        <v/>
      </c>
      <c r="S33" s="25" t="str">
        <f>IFERROR(INDEX(I$6:I$9921,_xlfn.AGGREGATE(15,6,ROW($1:$99921)/($B$6:$B$9921=$R$3)/($I$6:$I$99921&gt;5),ROWS($6:33))),"")</f>
        <v/>
      </c>
      <c r="U33" s="25" t="str">
        <f>IFERROR(INDEX(A$6:A$99949,_xlfn.AGGREGATE(15,6,ROW($1:$99949)/(SEARCH($Y$3,$E$6:$E$99949)&gt;0)/($H$6:$H$99949&gt;=10000)/($H$6:$H$99949&lt;=50000),ROWS($6:33))),"")</f>
        <v/>
      </c>
      <c r="V33" s="25" t="str">
        <f>IFERROR(INDEX(B$6:B$99949,_xlfn.AGGREGATE(15,6,ROW($1:$99949)/(SEARCH($Y$3,$E$6:$E$99949)&gt;0)/($H$6:$H$99949&gt;=10000)/($H$6:$H$99949&lt;=50000),ROWS($6:33))),"")</f>
        <v/>
      </c>
      <c r="W33" s="25" t="str">
        <f>IFERROR(INDEX(C$6:C$99949,_xlfn.AGGREGATE(15,6,ROW($1:$99949)/(SEARCH($Y$3,$E$6:$E$99949)&gt;0)/($H$6:$H$99949&gt;=10000)/($H$6:$H$99949&lt;=50000),ROWS($6:33))),"")</f>
        <v/>
      </c>
      <c r="X33" s="25" t="str">
        <f>IFERROR(INDEX(D$6:D$99949,_xlfn.AGGREGATE(15,6,ROW($1:$99949)/(SEARCH($Y$3,$E$6:$E$99949)&gt;0)/($H$6:$H$99949&gt;=10000)/($H$6:$H$99949&lt;=50000),ROWS($6:33))),"")</f>
        <v/>
      </c>
      <c r="Y33" s="25" t="str">
        <f>IFERROR(INDEX(E$6:E$99949,_xlfn.AGGREGATE(15,6,ROW($1:$99949)/(SEARCH($Y$3,$E$6:$E$99949)&gt;0)/($H$6:$H$99949&gt;=10000)/($H$6:$H$99949&lt;=50000),ROWS($6:33))),"")</f>
        <v/>
      </c>
      <c r="Z33" s="25" t="str">
        <f>IFERROR(INDEX(F$6:F$99949,_xlfn.AGGREGATE(15,6,ROW($1:$99949)/(SEARCH($Y$3,$E$6:$E$99949)&gt;0)/($H$6:$H$99949&gt;=10000)/($H$6:$H$99949&lt;=50000),ROWS($6:33))),"")</f>
        <v/>
      </c>
      <c r="AA33" s="25" t="str">
        <f>IFERROR(INDEX(G$6:G$99949,_xlfn.AGGREGATE(15,6,ROW($1:$99949)/(SEARCH($Y$3,$E$6:$E$99949)&gt;0)/($H$6:$H$99949&gt;=10000)/($H$6:$H$99949&lt;=50000),ROWS($6:33))),"")</f>
        <v/>
      </c>
      <c r="AB33" s="25" t="str">
        <f>IFERROR(INDEX(H$6:H$99949,_xlfn.AGGREGATE(15,6,ROW($1:$99949)/(SEARCH($Y$3,$E$6:$E$99949)&gt;0)/($H$6:$H$99949&gt;=10000)/($H$6:$H$99949&lt;=50000),ROWS($6:33))),"")</f>
        <v/>
      </c>
      <c r="AC33" s="25" t="str">
        <f>IFERROR(INDEX(I$6:I$99949,_xlfn.AGGREGATE(15,6,ROW($1:$99949)/(SEARCH($Y$3,$E$6:$E$99949)&gt;0)/($H$6:$H$99949&gt;=10000)/($H$6:$H$99949&lt;=50000),ROWS($6:33))),"")</f>
        <v/>
      </c>
    </row>
    <row r="34" spans="1:29" x14ac:dyDescent="0.25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  <c r="K34" s="25" t="str">
        <f>IFERROR(INDEX(A$6:A$9921,_xlfn.AGGREGATE(15,6,ROW($1:$99921)/($B$6:$B$9921=$R$3)/($I$6:$I$99921&gt;5),ROWS($6:34))),"")</f>
        <v/>
      </c>
      <c r="L34" s="25" t="str">
        <f>IFERROR(INDEX(B$6:B$9921,_xlfn.AGGREGATE(15,6,ROW($1:$99921)/($B$6:$B$9921=$R$3)/($I$6:$I$99921&gt;5),ROWS($6:34))),"")</f>
        <v/>
      </c>
      <c r="M34" s="25" t="str">
        <f>IFERROR(INDEX(C$6:C$9921,_xlfn.AGGREGATE(15,6,ROW($1:$99921)/($B$6:$B$9921=$R$3)/($I$6:$I$99921&gt;5),ROWS($6:34))),"")</f>
        <v/>
      </c>
      <c r="N34" s="25" t="str">
        <f>IFERROR(INDEX(D$6:D$9921,_xlfn.AGGREGATE(15,6,ROW($1:$99921)/($B$6:$B$9921=$R$3)/($I$6:$I$99921&gt;5),ROWS($6:34))),"")</f>
        <v/>
      </c>
      <c r="O34" s="25" t="str">
        <f>IFERROR(INDEX(E$6:E$9921,_xlfn.AGGREGATE(15,6,ROW($1:$99921)/($B$6:$B$9921=$R$3)/($I$6:$I$99921&gt;5),ROWS($6:34))),"")</f>
        <v/>
      </c>
      <c r="P34" s="25" t="str">
        <f>IFERROR(INDEX(F$6:F$9921,_xlfn.AGGREGATE(15,6,ROW($1:$99921)/($B$6:$B$9921=$R$3)/($I$6:$I$99921&gt;5),ROWS($6:34))),"")</f>
        <v/>
      </c>
      <c r="Q34" s="25" t="str">
        <f>IFERROR(INDEX(G$6:G$9921,_xlfn.AGGREGATE(15,6,ROW($1:$99921)/($B$6:$B$9921=$R$3)/($I$6:$I$99921&gt;5),ROWS($6:34))),"")</f>
        <v/>
      </c>
      <c r="R34" s="25" t="str">
        <f>IFERROR(INDEX(H$6:H$9921,_xlfn.AGGREGATE(15,6,ROW($1:$99921)/($B$6:$B$9921=$R$3)/($I$6:$I$99921&gt;5),ROWS($6:34))),"")</f>
        <v/>
      </c>
      <c r="S34" s="25" t="str">
        <f>IFERROR(INDEX(I$6:I$9921,_xlfn.AGGREGATE(15,6,ROW($1:$99921)/($B$6:$B$9921=$R$3)/($I$6:$I$99921&gt;5),ROWS($6:34))),"")</f>
        <v/>
      </c>
      <c r="U34" s="25" t="str">
        <f>IFERROR(INDEX(A$6:A$99949,_xlfn.AGGREGATE(15,6,ROW($1:$99949)/(SEARCH($Y$3,$E$6:$E$99949)&gt;0)/($H$6:$H$99949&gt;=10000)/($H$6:$H$99949&lt;=50000),ROWS($6:34))),"")</f>
        <v/>
      </c>
      <c r="V34" s="25" t="str">
        <f>IFERROR(INDEX(B$6:B$99949,_xlfn.AGGREGATE(15,6,ROW($1:$99949)/(SEARCH($Y$3,$E$6:$E$99949)&gt;0)/($H$6:$H$99949&gt;=10000)/($H$6:$H$99949&lt;=50000),ROWS($6:34))),"")</f>
        <v/>
      </c>
      <c r="W34" s="25" t="str">
        <f>IFERROR(INDEX(C$6:C$99949,_xlfn.AGGREGATE(15,6,ROW($1:$99949)/(SEARCH($Y$3,$E$6:$E$99949)&gt;0)/($H$6:$H$99949&gt;=10000)/($H$6:$H$99949&lt;=50000),ROWS($6:34))),"")</f>
        <v/>
      </c>
      <c r="X34" s="25" t="str">
        <f>IFERROR(INDEX(D$6:D$99949,_xlfn.AGGREGATE(15,6,ROW($1:$99949)/(SEARCH($Y$3,$E$6:$E$99949)&gt;0)/($H$6:$H$99949&gt;=10000)/($H$6:$H$99949&lt;=50000),ROWS($6:34))),"")</f>
        <v/>
      </c>
      <c r="Y34" s="25" t="str">
        <f>IFERROR(INDEX(E$6:E$99949,_xlfn.AGGREGATE(15,6,ROW($1:$99949)/(SEARCH($Y$3,$E$6:$E$99949)&gt;0)/($H$6:$H$99949&gt;=10000)/($H$6:$H$99949&lt;=50000),ROWS($6:34))),"")</f>
        <v/>
      </c>
      <c r="Z34" s="25" t="str">
        <f>IFERROR(INDEX(F$6:F$99949,_xlfn.AGGREGATE(15,6,ROW($1:$99949)/(SEARCH($Y$3,$E$6:$E$99949)&gt;0)/($H$6:$H$99949&gt;=10000)/($H$6:$H$99949&lt;=50000),ROWS($6:34))),"")</f>
        <v/>
      </c>
      <c r="AA34" s="25" t="str">
        <f>IFERROR(INDEX(G$6:G$99949,_xlfn.AGGREGATE(15,6,ROW($1:$99949)/(SEARCH($Y$3,$E$6:$E$99949)&gt;0)/($H$6:$H$99949&gt;=10000)/($H$6:$H$99949&lt;=50000),ROWS($6:34))),"")</f>
        <v/>
      </c>
      <c r="AB34" s="25" t="str">
        <f>IFERROR(INDEX(H$6:H$99949,_xlfn.AGGREGATE(15,6,ROW($1:$99949)/(SEARCH($Y$3,$E$6:$E$99949)&gt;0)/($H$6:$H$99949&gt;=10000)/($H$6:$H$99949&lt;=50000),ROWS($6:34))),"")</f>
        <v/>
      </c>
      <c r="AC34" s="25" t="str">
        <f>IFERROR(INDEX(I$6:I$99949,_xlfn.AGGREGATE(15,6,ROW($1:$99949)/(SEARCH($Y$3,$E$6:$E$99949)&gt;0)/($H$6:$H$99949&gt;=10000)/($H$6:$H$99949&lt;=50000),ROWS($6:34))),"")</f>
        <v/>
      </c>
    </row>
    <row r="35" spans="1:29" x14ac:dyDescent="0.25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  <c r="K35" s="25" t="str">
        <f>IFERROR(INDEX(A$6:A$9921,_xlfn.AGGREGATE(15,6,ROW($1:$99921)/($B$6:$B$9921=$R$3)/($I$6:$I$99921&gt;5),ROWS($6:35))),"")</f>
        <v/>
      </c>
      <c r="L35" s="25" t="str">
        <f>IFERROR(INDEX(B$6:B$9921,_xlfn.AGGREGATE(15,6,ROW($1:$99921)/($B$6:$B$9921=$R$3)/($I$6:$I$99921&gt;5),ROWS($6:35))),"")</f>
        <v/>
      </c>
      <c r="M35" s="25" t="str">
        <f>IFERROR(INDEX(C$6:C$9921,_xlfn.AGGREGATE(15,6,ROW($1:$99921)/($B$6:$B$9921=$R$3)/($I$6:$I$99921&gt;5),ROWS($6:35))),"")</f>
        <v/>
      </c>
      <c r="N35" s="25" t="str">
        <f>IFERROR(INDEX(D$6:D$9921,_xlfn.AGGREGATE(15,6,ROW($1:$99921)/($B$6:$B$9921=$R$3)/($I$6:$I$99921&gt;5),ROWS($6:35))),"")</f>
        <v/>
      </c>
      <c r="O35" s="25" t="str">
        <f>IFERROR(INDEX(E$6:E$9921,_xlfn.AGGREGATE(15,6,ROW($1:$99921)/($B$6:$B$9921=$R$3)/($I$6:$I$99921&gt;5),ROWS($6:35))),"")</f>
        <v/>
      </c>
      <c r="P35" s="25" t="str">
        <f>IFERROR(INDEX(F$6:F$9921,_xlfn.AGGREGATE(15,6,ROW($1:$99921)/($B$6:$B$9921=$R$3)/($I$6:$I$99921&gt;5),ROWS($6:35))),"")</f>
        <v/>
      </c>
      <c r="Q35" s="25" t="str">
        <f>IFERROR(INDEX(G$6:G$9921,_xlfn.AGGREGATE(15,6,ROW($1:$99921)/($B$6:$B$9921=$R$3)/($I$6:$I$99921&gt;5),ROWS($6:35))),"")</f>
        <v/>
      </c>
      <c r="R35" s="25" t="str">
        <f>IFERROR(INDEX(H$6:H$9921,_xlfn.AGGREGATE(15,6,ROW($1:$99921)/($B$6:$B$9921=$R$3)/($I$6:$I$99921&gt;5),ROWS($6:35))),"")</f>
        <v/>
      </c>
      <c r="S35" s="25" t="str">
        <f>IFERROR(INDEX(I$6:I$9921,_xlfn.AGGREGATE(15,6,ROW($1:$99921)/($B$6:$B$9921=$R$3)/($I$6:$I$99921&gt;5),ROWS($6:35))),"")</f>
        <v/>
      </c>
      <c r="U35" s="25" t="str">
        <f>IFERROR(INDEX(A$6:A$99949,_xlfn.AGGREGATE(15,6,ROW($1:$99949)/(SEARCH($Y$3,$E$6:$E$99949)&gt;0)/($H$6:$H$99949&gt;=10000)/($H$6:$H$99949&lt;=50000),ROWS($6:35))),"")</f>
        <v/>
      </c>
      <c r="V35" s="25" t="str">
        <f>IFERROR(INDEX(B$6:B$99949,_xlfn.AGGREGATE(15,6,ROW($1:$99949)/(SEARCH($Y$3,$E$6:$E$99949)&gt;0)/($H$6:$H$99949&gt;=10000)/($H$6:$H$99949&lt;=50000),ROWS($6:35))),"")</f>
        <v/>
      </c>
      <c r="W35" s="25" t="str">
        <f>IFERROR(INDEX(C$6:C$99949,_xlfn.AGGREGATE(15,6,ROW($1:$99949)/(SEARCH($Y$3,$E$6:$E$99949)&gt;0)/($H$6:$H$99949&gt;=10000)/($H$6:$H$99949&lt;=50000),ROWS($6:35))),"")</f>
        <v/>
      </c>
      <c r="X35" s="25" t="str">
        <f>IFERROR(INDEX(D$6:D$99949,_xlfn.AGGREGATE(15,6,ROW($1:$99949)/(SEARCH($Y$3,$E$6:$E$99949)&gt;0)/($H$6:$H$99949&gt;=10000)/($H$6:$H$99949&lt;=50000),ROWS($6:35))),"")</f>
        <v/>
      </c>
      <c r="Y35" s="25" t="str">
        <f>IFERROR(INDEX(E$6:E$99949,_xlfn.AGGREGATE(15,6,ROW($1:$99949)/(SEARCH($Y$3,$E$6:$E$99949)&gt;0)/($H$6:$H$99949&gt;=10000)/($H$6:$H$99949&lt;=50000),ROWS($6:35))),"")</f>
        <v/>
      </c>
      <c r="Z35" s="25" t="str">
        <f>IFERROR(INDEX(F$6:F$99949,_xlfn.AGGREGATE(15,6,ROW($1:$99949)/(SEARCH($Y$3,$E$6:$E$99949)&gt;0)/($H$6:$H$99949&gt;=10000)/($H$6:$H$99949&lt;=50000),ROWS($6:35))),"")</f>
        <v/>
      </c>
      <c r="AA35" s="25" t="str">
        <f>IFERROR(INDEX(G$6:G$99949,_xlfn.AGGREGATE(15,6,ROW($1:$99949)/(SEARCH($Y$3,$E$6:$E$99949)&gt;0)/($H$6:$H$99949&gt;=10000)/($H$6:$H$99949&lt;=50000),ROWS($6:35))),"")</f>
        <v/>
      </c>
      <c r="AB35" s="25" t="str">
        <f>IFERROR(INDEX(H$6:H$99949,_xlfn.AGGREGATE(15,6,ROW($1:$99949)/(SEARCH($Y$3,$E$6:$E$99949)&gt;0)/($H$6:$H$99949&gt;=10000)/($H$6:$H$99949&lt;=50000),ROWS($6:35))),"")</f>
        <v/>
      </c>
      <c r="AC35" s="25" t="str">
        <f>IFERROR(INDEX(I$6:I$99949,_xlfn.AGGREGATE(15,6,ROW($1:$99949)/(SEARCH($Y$3,$E$6:$E$99949)&gt;0)/($H$6:$H$99949&gt;=10000)/($H$6:$H$99949&lt;=50000),ROWS($6:35))),"")</f>
        <v/>
      </c>
    </row>
    <row r="36" spans="1:29" x14ac:dyDescent="0.25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  <c r="K36" s="25" t="str">
        <f>IFERROR(INDEX(A$6:A$9921,_xlfn.AGGREGATE(15,6,ROW($1:$99921)/($B$6:$B$9921=$R$3)/($I$6:$I$99921&gt;5),ROWS($6:36))),"")</f>
        <v/>
      </c>
      <c r="L36" s="25" t="str">
        <f>IFERROR(INDEX(B$6:B$9921,_xlfn.AGGREGATE(15,6,ROW($1:$99921)/($B$6:$B$9921=$R$3)/($I$6:$I$99921&gt;5),ROWS($6:36))),"")</f>
        <v/>
      </c>
      <c r="M36" s="25" t="str">
        <f>IFERROR(INDEX(C$6:C$9921,_xlfn.AGGREGATE(15,6,ROW($1:$99921)/($B$6:$B$9921=$R$3)/($I$6:$I$99921&gt;5),ROWS($6:36))),"")</f>
        <v/>
      </c>
      <c r="N36" s="25" t="str">
        <f>IFERROR(INDEX(D$6:D$9921,_xlfn.AGGREGATE(15,6,ROW($1:$99921)/($B$6:$B$9921=$R$3)/($I$6:$I$99921&gt;5),ROWS($6:36))),"")</f>
        <v/>
      </c>
      <c r="O36" s="25" t="str">
        <f>IFERROR(INDEX(E$6:E$9921,_xlfn.AGGREGATE(15,6,ROW($1:$99921)/($B$6:$B$9921=$R$3)/($I$6:$I$99921&gt;5),ROWS($6:36))),"")</f>
        <v/>
      </c>
      <c r="P36" s="25" t="str">
        <f>IFERROR(INDEX(F$6:F$9921,_xlfn.AGGREGATE(15,6,ROW($1:$99921)/($B$6:$B$9921=$R$3)/($I$6:$I$99921&gt;5),ROWS($6:36))),"")</f>
        <v/>
      </c>
      <c r="Q36" s="25" t="str">
        <f>IFERROR(INDEX(G$6:G$9921,_xlfn.AGGREGATE(15,6,ROW($1:$99921)/($B$6:$B$9921=$R$3)/($I$6:$I$99921&gt;5),ROWS($6:36))),"")</f>
        <v/>
      </c>
      <c r="R36" s="25" t="str">
        <f>IFERROR(INDEX(H$6:H$9921,_xlfn.AGGREGATE(15,6,ROW($1:$99921)/($B$6:$B$9921=$R$3)/($I$6:$I$99921&gt;5),ROWS($6:36))),"")</f>
        <v/>
      </c>
      <c r="S36" s="25" t="str">
        <f>IFERROR(INDEX(I$6:I$9921,_xlfn.AGGREGATE(15,6,ROW($1:$99921)/($B$6:$B$9921=$R$3)/($I$6:$I$99921&gt;5),ROWS($6:36))),"")</f>
        <v/>
      </c>
      <c r="U36" s="25" t="str">
        <f>IFERROR(INDEX(A$6:A$99949,_xlfn.AGGREGATE(15,6,ROW($1:$99949)/(SEARCH($Y$3,$E$6:$E$99949)&gt;0)/($H$6:$H$99949&gt;=10000)/($H$6:$H$99949&lt;=50000),ROWS($6:36))),"")</f>
        <v/>
      </c>
      <c r="V36" s="25" t="str">
        <f>IFERROR(INDEX(B$6:B$99949,_xlfn.AGGREGATE(15,6,ROW($1:$99949)/(SEARCH($Y$3,$E$6:$E$99949)&gt;0)/($H$6:$H$99949&gt;=10000)/($H$6:$H$99949&lt;=50000),ROWS($6:36))),"")</f>
        <v/>
      </c>
      <c r="W36" s="25" t="str">
        <f>IFERROR(INDEX(C$6:C$99949,_xlfn.AGGREGATE(15,6,ROW($1:$99949)/(SEARCH($Y$3,$E$6:$E$99949)&gt;0)/($H$6:$H$99949&gt;=10000)/($H$6:$H$99949&lt;=50000),ROWS($6:36))),"")</f>
        <v/>
      </c>
      <c r="X36" s="25" t="str">
        <f>IFERROR(INDEX(D$6:D$99949,_xlfn.AGGREGATE(15,6,ROW($1:$99949)/(SEARCH($Y$3,$E$6:$E$99949)&gt;0)/($H$6:$H$99949&gt;=10000)/($H$6:$H$99949&lt;=50000),ROWS($6:36))),"")</f>
        <v/>
      </c>
      <c r="Y36" s="25" t="str">
        <f>IFERROR(INDEX(E$6:E$99949,_xlfn.AGGREGATE(15,6,ROW($1:$99949)/(SEARCH($Y$3,$E$6:$E$99949)&gt;0)/($H$6:$H$99949&gt;=10000)/($H$6:$H$99949&lt;=50000),ROWS($6:36))),"")</f>
        <v/>
      </c>
      <c r="Z36" s="25" t="str">
        <f>IFERROR(INDEX(F$6:F$99949,_xlfn.AGGREGATE(15,6,ROW($1:$99949)/(SEARCH($Y$3,$E$6:$E$99949)&gt;0)/($H$6:$H$99949&gt;=10000)/($H$6:$H$99949&lt;=50000),ROWS($6:36))),"")</f>
        <v/>
      </c>
      <c r="AA36" s="25" t="str">
        <f>IFERROR(INDEX(G$6:G$99949,_xlfn.AGGREGATE(15,6,ROW($1:$99949)/(SEARCH($Y$3,$E$6:$E$99949)&gt;0)/($H$6:$H$99949&gt;=10000)/($H$6:$H$99949&lt;=50000),ROWS($6:36))),"")</f>
        <v/>
      </c>
      <c r="AB36" s="25" t="str">
        <f>IFERROR(INDEX(H$6:H$99949,_xlfn.AGGREGATE(15,6,ROW($1:$99949)/(SEARCH($Y$3,$E$6:$E$99949)&gt;0)/($H$6:$H$99949&gt;=10000)/($H$6:$H$99949&lt;=50000),ROWS($6:36))),"")</f>
        <v/>
      </c>
      <c r="AC36" s="25" t="str">
        <f>IFERROR(INDEX(I$6:I$99949,_xlfn.AGGREGATE(15,6,ROW($1:$99949)/(SEARCH($Y$3,$E$6:$E$99949)&gt;0)/($H$6:$H$99949&gt;=10000)/($H$6:$H$99949&lt;=50000),ROWS($6:36))),"")</f>
        <v/>
      </c>
    </row>
    <row r="37" spans="1:29" x14ac:dyDescent="0.25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  <c r="K37" s="25" t="str">
        <f>IFERROR(INDEX(A$6:A$9921,_xlfn.AGGREGATE(15,6,ROW($1:$99921)/($B$6:$B$9921=$R$3)/($I$6:$I$99921&gt;5),ROWS($6:37))),"")</f>
        <v/>
      </c>
      <c r="L37" s="25" t="str">
        <f>IFERROR(INDEX(B$6:B$9921,_xlfn.AGGREGATE(15,6,ROW($1:$99921)/($B$6:$B$9921=$R$3)/($I$6:$I$99921&gt;5),ROWS($6:37))),"")</f>
        <v/>
      </c>
      <c r="M37" s="25" t="str">
        <f>IFERROR(INDEX(C$6:C$9921,_xlfn.AGGREGATE(15,6,ROW($1:$99921)/($B$6:$B$9921=$R$3)/($I$6:$I$99921&gt;5),ROWS($6:37))),"")</f>
        <v/>
      </c>
      <c r="N37" s="25" t="str">
        <f>IFERROR(INDEX(D$6:D$9921,_xlfn.AGGREGATE(15,6,ROW($1:$99921)/($B$6:$B$9921=$R$3)/($I$6:$I$99921&gt;5),ROWS($6:37))),"")</f>
        <v/>
      </c>
      <c r="O37" s="25" t="str">
        <f>IFERROR(INDEX(E$6:E$9921,_xlfn.AGGREGATE(15,6,ROW($1:$99921)/($B$6:$B$9921=$R$3)/($I$6:$I$99921&gt;5),ROWS($6:37))),"")</f>
        <v/>
      </c>
      <c r="P37" s="25" t="str">
        <f>IFERROR(INDEX(F$6:F$9921,_xlfn.AGGREGATE(15,6,ROW($1:$99921)/($B$6:$B$9921=$R$3)/($I$6:$I$99921&gt;5),ROWS($6:37))),"")</f>
        <v/>
      </c>
      <c r="Q37" s="25" t="str">
        <f>IFERROR(INDEX(G$6:G$9921,_xlfn.AGGREGATE(15,6,ROW($1:$99921)/($B$6:$B$9921=$R$3)/($I$6:$I$99921&gt;5),ROWS($6:37))),"")</f>
        <v/>
      </c>
      <c r="R37" s="25" t="str">
        <f>IFERROR(INDEX(H$6:H$9921,_xlfn.AGGREGATE(15,6,ROW($1:$99921)/($B$6:$B$9921=$R$3)/($I$6:$I$99921&gt;5),ROWS($6:37))),"")</f>
        <v/>
      </c>
      <c r="S37" s="25" t="str">
        <f>IFERROR(INDEX(I$6:I$9921,_xlfn.AGGREGATE(15,6,ROW($1:$99921)/($B$6:$B$9921=$R$3)/($I$6:$I$99921&gt;5),ROWS($6:37))),"")</f>
        <v/>
      </c>
      <c r="U37" s="25" t="str">
        <f>IFERROR(INDEX(A$6:A$99949,_xlfn.AGGREGATE(15,6,ROW($1:$99949)/(SEARCH($Y$3,$E$6:$E$99949)&gt;0)/($H$6:$H$99949&gt;=10000)/($H$6:$H$99949&lt;=50000),ROWS($6:37))),"")</f>
        <v/>
      </c>
      <c r="V37" s="25" t="str">
        <f>IFERROR(INDEX(B$6:B$99949,_xlfn.AGGREGATE(15,6,ROW($1:$99949)/(SEARCH($Y$3,$E$6:$E$99949)&gt;0)/($H$6:$H$99949&gt;=10000)/($H$6:$H$99949&lt;=50000),ROWS($6:37))),"")</f>
        <v/>
      </c>
      <c r="W37" s="25" t="str">
        <f>IFERROR(INDEX(C$6:C$99949,_xlfn.AGGREGATE(15,6,ROW($1:$99949)/(SEARCH($Y$3,$E$6:$E$99949)&gt;0)/($H$6:$H$99949&gt;=10000)/($H$6:$H$99949&lt;=50000),ROWS($6:37))),"")</f>
        <v/>
      </c>
      <c r="X37" s="25" t="str">
        <f>IFERROR(INDEX(D$6:D$99949,_xlfn.AGGREGATE(15,6,ROW($1:$99949)/(SEARCH($Y$3,$E$6:$E$99949)&gt;0)/($H$6:$H$99949&gt;=10000)/($H$6:$H$99949&lt;=50000),ROWS($6:37))),"")</f>
        <v/>
      </c>
      <c r="Y37" s="25" t="str">
        <f>IFERROR(INDEX(E$6:E$99949,_xlfn.AGGREGATE(15,6,ROW($1:$99949)/(SEARCH($Y$3,$E$6:$E$99949)&gt;0)/($H$6:$H$99949&gt;=10000)/($H$6:$H$99949&lt;=50000),ROWS($6:37))),"")</f>
        <v/>
      </c>
      <c r="Z37" s="25" t="str">
        <f>IFERROR(INDEX(F$6:F$99949,_xlfn.AGGREGATE(15,6,ROW($1:$99949)/(SEARCH($Y$3,$E$6:$E$99949)&gt;0)/($H$6:$H$99949&gt;=10000)/($H$6:$H$99949&lt;=50000),ROWS($6:37))),"")</f>
        <v/>
      </c>
      <c r="AA37" s="25" t="str">
        <f>IFERROR(INDEX(G$6:G$99949,_xlfn.AGGREGATE(15,6,ROW($1:$99949)/(SEARCH($Y$3,$E$6:$E$99949)&gt;0)/($H$6:$H$99949&gt;=10000)/($H$6:$H$99949&lt;=50000),ROWS($6:37))),"")</f>
        <v/>
      </c>
      <c r="AB37" s="25" t="str">
        <f>IFERROR(INDEX(H$6:H$99949,_xlfn.AGGREGATE(15,6,ROW($1:$99949)/(SEARCH($Y$3,$E$6:$E$99949)&gt;0)/($H$6:$H$99949&gt;=10000)/($H$6:$H$99949&lt;=50000),ROWS($6:37))),"")</f>
        <v/>
      </c>
      <c r="AC37" s="25" t="str">
        <f>IFERROR(INDEX(I$6:I$99949,_xlfn.AGGREGATE(15,6,ROW($1:$99949)/(SEARCH($Y$3,$E$6:$E$99949)&gt;0)/($H$6:$H$99949&gt;=10000)/($H$6:$H$99949&lt;=50000),ROWS($6:37))),"")</f>
        <v/>
      </c>
    </row>
    <row r="38" spans="1:29" x14ac:dyDescent="0.25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  <c r="K38" s="25" t="str">
        <f>IFERROR(INDEX(A$6:A$9921,_xlfn.AGGREGATE(15,6,ROW($1:$99921)/($B$6:$B$9921=$R$3)/($I$6:$I$99921&gt;5),ROWS($6:38))),"")</f>
        <v/>
      </c>
      <c r="L38" s="25" t="str">
        <f>IFERROR(INDEX(B$6:B$9921,_xlfn.AGGREGATE(15,6,ROW($1:$99921)/($B$6:$B$9921=$R$3)/($I$6:$I$99921&gt;5),ROWS($6:38))),"")</f>
        <v/>
      </c>
      <c r="M38" s="25" t="str">
        <f>IFERROR(INDEX(C$6:C$9921,_xlfn.AGGREGATE(15,6,ROW($1:$99921)/($B$6:$B$9921=$R$3)/($I$6:$I$99921&gt;5),ROWS($6:38))),"")</f>
        <v/>
      </c>
      <c r="N38" s="25" t="str">
        <f>IFERROR(INDEX(D$6:D$9921,_xlfn.AGGREGATE(15,6,ROW($1:$99921)/($B$6:$B$9921=$R$3)/($I$6:$I$99921&gt;5),ROWS($6:38))),"")</f>
        <v/>
      </c>
      <c r="O38" s="25" t="str">
        <f>IFERROR(INDEX(E$6:E$9921,_xlfn.AGGREGATE(15,6,ROW($1:$99921)/($B$6:$B$9921=$R$3)/($I$6:$I$99921&gt;5),ROWS($6:38))),"")</f>
        <v/>
      </c>
      <c r="P38" s="25" t="str">
        <f>IFERROR(INDEX(F$6:F$9921,_xlfn.AGGREGATE(15,6,ROW($1:$99921)/($B$6:$B$9921=$R$3)/($I$6:$I$99921&gt;5),ROWS($6:38))),"")</f>
        <v/>
      </c>
      <c r="Q38" s="25" t="str">
        <f>IFERROR(INDEX(G$6:G$9921,_xlfn.AGGREGATE(15,6,ROW($1:$99921)/($B$6:$B$9921=$R$3)/($I$6:$I$99921&gt;5),ROWS($6:38))),"")</f>
        <v/>
      </c>
      <c r="R38" s="25" t="str">
        <f>IFERROR(INDEX(H$6:H$9921,_xlfn.AGGREGATE(15,6,ROW($1:$99921)/($B$6:$B$9921=$R$3)/($I$6:$I$99921&gt;5),ROWS($6:38))),"")</f>
        <v/>
      </c>
      <c r="S38" s="25" t="str">
        <f>IFERROR(INDEX(I$6:I$9921,_xlfn.AGGREGATE(15,6,ROW($1:$99921)/($B$6:$B$9921=$R$3)/($I$6:$I$99921&gt;5),ROWS($6:38))),"")</f>
        <v/>
      </c>
      <c r="U38" s="25" t="str">
        <f>IFERROR(INDEX(A$6:A$99949,_xlfn.AGGREGATE(15,6,ROW($1:$99949)/(SEARCH($Y$3,$E$6:$E$99949)&gt;0)/($H$6:$H$99949&gt;=10000)/($H$6:$H$99949&lt;=50000),ROWS($6:38))),"")</f>
        <v/>
      </c>
      <c r="V38" s="25" t="str">
        <f>IFERROR(INDEX(B$6:B$99949,_xlfn.AGGREGATE(15,6,ROW($1:$99949)/(SEARCH($Y$3,$E$6:$E$99949)&gt;0)/($H$6:$H$99949&gt;=10000)/($H$6:$H$99949&lt;=50000),ROWS($6:38))),"")</f>
        <v/>
      </c>
      <c r="W38" s="25" t="str">
        <f>IFERROR(INDEX(C$6:C$99949,_xlfn.AGGREGATE(15,6,ROW($1:$99949)/(SEARCH($Y$3,$E$6:$E$99949)&gt;0)/($H$6:$H$99949&gt;=10000)/($H$6:$H$99949&lt;=50000),ROWS($6:38))),"")</f>
        <v/>
      </c>
      <c r="X38" s="25" t="str">
        <f>IFERROR(INDEX(D$6:D$99949,_xlfn.AGGREGATE(15,6,ROW($1:$99949)/(SEARCH($Y$3,$E$6:$E$99949)&gt;0)/($H$6:$H$99949&gt;=10000)/($H$6:$H$99949&lt;=50000),ROWS($6:38))),"")</f>
        <v/>
      </c>
      <c r="Y38" s="25" t="str">
        <f>IFERROR(INDEX(E$6:E$99949,_xlfn.AGGREGATE(15,6,ROW($1:$99949)/(SEARCH($Y$3,$E$6:$E$99949)&gt;0)/($H$6:$H$99949&gt;=10000)/($H$6:$H$99949&lt;=50000),ROWS($6:38))),"")</f>
        <v/>
      </c>
      <c r="Z38" s="25" t="str">
        <f>IFERROR(INDEX(F$6:F$99949,_xlfn.AGGREGATE(15,6,ROW($1:$99949)/(SEARCH($Y$3,$E$6:$E$99949)&gt;0)/($H$6:$H$99949&gt;=10000)/($H$6:$H$99949&lt;=50000),ROWS($6:38))),"")</f>
        <v/>
      </c>
      <c r="AA38" s="25" t="str">
        <f>IFERROR(INDEX(G$6:G$99949,_xlfn.AGGREGATE(15,6,ROW($1:$99949)/(SEARCH($Y$3,$E$6:$E$99949)&gt;0)/($H$6:$H$99949&gt;=10000)/($H$6:$H$99949&lt;=50000),ROWS($6:38))),"")</f>
        <v/>
      </c>
      <c r="AB38" s="25" t="str">
        <f>IFERROR(INDEX(H$6:H$99949,_xlfn.AGGREGATE(15,6,ROW($1:$99949)/(SEARCH($Y$3,$E$6:$E$99949)&gt;0)/($H$6:$H$99949&gt;=10000)/($H$6:$H$99949&lt;=50000),ROWS($6:38))),"")</f>
        <v/>
      </c>
      <c r="AC38" s="25" t="str">
        <f>IFERROR(INDEX(I$6:I$99949,_xlfn.AGGREGATE(15,6,ROW($1:$99949)/(SEARCH($Y$3,$E$6:$E$99949)&gt;0)/($H$6:$H$99949&gt;=10000)/($H$6:$H$99949&lt;=50000),ROWS($6:38))),"")</f>
        <v/>
      </c>
    </row>
    <row r="39" spans="1:29" x14ac:dyDescent="0.25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  <c r="K39" s="25" t="str">
        <f>IFERROR(INDEX(A$6:A$9921,_xlfn.AGGREGATE(15,6,ROW($1:$99921)/($B$6:$B$9921=$R$3)/($I$6:$I$99921&gt;5),ROWS($6:39))),"")</f>
        <v/>
      </c>
      <c r="L39" s="25" t="str">
        <f>IFERROR(INDEX(B$6:B$9921,_xlfn.AGGREGATE(15,6,ROW($1:$99921)/($B$6:$B$9921=$R$3)/($I$6:$I$99921&gt;5),ROWS($6:39))),"")</f>
        <v/>
      </c>
      <c r="M39" s="25" t="str">
        <f>IFERROR(INDEX(C$6:C$9921,_xlfn.AGGREGATE(15,6,ROW($1:$99921)/($B$6:$B$9921=$R$3)/($I$6:$I$99921&gt;5),ROWS($6:39))),"")</f>
        <v/>
      </c>
      <c r="N39" s="25" t="str">
        <f>IFERROR(INDEX(D$6:D$9921,_xlfn.AGGREGATE(15,6,ROW($1:$99921)/($B$6:$B$9921=$R$3)/($I$6:$I$99921&gt;5),ROWS($6:39))),"")</f>
        <v/>
      </c>
      <c r="O39" s="25" t="str">
        <f>IFERROR(INDEX(E$6:E$9921,_xlfn.AGGREGATE(15,6,ROW($1:$99921)/($B$6:$B$9921=$R$3)/($I$6:$I$99921&gt;5),ROWS($6:39))),"")</f>
        <v/>
      </c>
      <c r="P39" s="25" t="str">
        <f>IFERROR(INDEX(F$6:F$9921,_xlfn.AGGREGATE(15,6,ROW($1:$99921)/($B$6:$B$9921=$R$3)/($I$6:$I$99921&gt;5),ROWS($6:39))),"")</f>
        <v/>
      </c>
      <c r="Q39" s="25" t="str">
        <f>IFERROR(INDEX(G$6:G$9921,_xlfn.AGGREGATE(15,6,ROW($1:$99921)/($B$6:$B$9921=$R$3)/($I$6:$I$99921&gt;5),ROWS($6:39))),"")</f>
        <v/>
      </c>
      <c r="R39" s="25" t="str">
        <f>IFERROR(INDEX(H$6:H$9921,_xlfn.AGGREGATE(15,6,ROW($1:$99921)/($B$6:$B$9921=$R$3)/($I$6:$I$99921&gt;5),ROWS($6:39))),"")</f>
        <v/>
      </c>
      <c r="S39" s="25" t="str">
        <f>IFERROR(INDEX(I$6:I$9921,_xlfn.AGGREGATE(15,6,ROW($1:$99921)/($B$6:$B$9921=$R$3)/($I$6:$I$99921&gt;5),ROWS($6:39))),"")</f>
        <v/>
      </c>
      <c r="U39" s="25" t="str">
        <f>IFERROR(INDEX(A$6:A$99949,_xlfn.AGGREGATE(15,6,ROW($1:$99949)/(SEARCH($Y$3,$E$6:$E$99949)&gt;0)/($H$6:$H$99949&gt;=10000)/($H$6:$H$99949&lt;=50000),ROWS($6:39))),"")</f>
        <v/>
      </c>
      <c r="V39" s="25" t="str">
        <f>IFERROR(INDEX(B$6:B$99949,_xlfn.AGGREGATE(15,6,ROW($1:$99949)/(SEARCH($Y$3,$E$6:$E$99949)&gt;0)/($H$6:$H$99949&gt;=10000)/($H$6:$H$99949&lt;=50000),ROWS($6:39))),"")</f>
        <v/>
      </c>
      <c r="W39" s="25" t="str">
        <f>IFERROR(INDEX(C$6:C$99949,_xlfn.AGGREGATE(15,6,ROW($1:$99949)/(SEARCH($Y$3,$E$6:$E$99949)&gt;0)/($H$6:$H$99949&gt;=10000)/($H$6:$H$99949&lt;=50000),ROWS($6:39))),"")</f>
        <v/>
      </c>
      <c r="X39" s="25" t="str">
        <f>IFERROR(INDEX(D$6:D$99949,_xlfn.AGGREGATE(15,6,ROW($1:$99949)/(SEARCH($Y$3,$E$6:$E$99949)&gt;0)/($H$6:$H$99949&gt;=10000)/($H$6:$H$99949&lt;=50000),ROWS($6:39))),"")</f>
        <v/>
      </c>
      <c r="Y39" s="25" t="str">
        <f>IFERROR(INDEX(E$6:E$99949,_xlfn.AGGREGATE(15,6,ROW($1:$99949)/(SEARCH($Y$3,$E$6:$E$99949)&gt;0)/($H$6:$H$99949&gt;=10000)/($H$6:$H$99949&lt;=50000),ROWS($6:39))),"")</f>
        <v/>
      </c>
      <c r="Z39" s="25" t="str">
        <f>IFERROR(INDEX(F$6:F$99949,_xlfn.AGGREGATE(15,6,ROW($1:$99949)/(SEARCH($Y$3,$E$6:$E$99949)&gt;0)/($H$6:$H$99949&gt;=10000)/($H$6:$H$99949&lt;=50000),ROWS($6:39))),"")</f>
        <v/>
      </c>
      <c r="AA39" s="25" t="str">
        <f>IFERROR(INDEX(G$6:G$99949,_xlfn.AGGREGATE(15,6,ROW($1:$99949)/(SEARCH($Y$3,$E$6:$E$99949)&gt;0)/($H$6:$H$99949&gt;=10000)/($H$6:$H$99949&lt;=50000),ROWS($6:39))),"")</f>
        <v/>
      </c>
      <c r="AB39" s="25" t="str">
        <f>IFERROR(INDEX(H$6:H$99949,_xlfn.AGGREGATE(15,6,ROW($1:$99949)/(SEARCH($Y$3,$E$6:$E$99949)&gt;0)/($H$6:$H$99949&gt;=10000)/($H$6:$H$99949&lt;=50000),ROWS($6:39))),"")</f>
        <v/>
      </c>
      <c r="AC39" s="25" t="str">
        <f>IFERROR(INDEX(I$6:I$99949,_xlfn.AGGREGATE(15,6,ROW($1:$99949)/(SEARCH($Y$3,$E$6:$E$99949)&gt;0)/($H$6:$H$99949&gt;=10000)/($H$6:$H$99949&lt;=50000),ROWS($6:39))),"")</f>
        <v/>
      </c>
    </row>
    <row r="40" spans="1:29" x14ac:dyDescent="0.25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  <c r="K40" s="25" t="str">
        <f>IFERROR(INDEX(A$6:A$9921,_xlfn.AGGREGATE(15,6,ROW($1:$99921)/($B$6:$B$9921=$R$3)/($I$6:$I$99921&gt;5),ROWS($6:40))),"")</f>
        <v/>
      </c>
      <c r="L40" s="25" t="str">
        <f>IFERROR(INDEX(B$6:B$9921,_xlfn.AGGREGATE(15,6,ROW($1:$99921)/($B$6:$B$9921=$R$3)/($I$6:$I$99921&gt;5),ROWS($6:40))),"")</f>
        <v/>
      </c>
      <c r="M40" s="25" t="str">
        <f>IFERROR(INDEX(C$6:C$9921,_xlfn.AGGREGATE(15,6,ROW($1:$99921)/($B$6:$B$9921=$R$3)/($I$6:$I$99921&gt;5),ROWS($6:40))),"")</f>
        <v/>
      </c>
      <c r="N40" s="25" t="str">
        <f>IFERROR(INDEX(D$6:D$9921,_xlfn.AGGREGATE(15,6,ROW($1:$99921)/($B$6:$B$9921=$R$3)/($I$6:$I$99921&gt;5),ROWS($6:40))),"")</f>
        <v/>
      </c>
      <c r="O40" s="25" t="str">
        <f>IFERROR(INDEX(E$6:E$9921,_xlfn.AGGREGATE(15,6,ROW($1:$99921)/($B$6:$B$9921=$R$3)/($I$6:$I$99921&gt;5),ROWS($6:40))),"")</f>
        <v/>
      </c>
      <c r="P40" s="25" t="str">
        <f>IFERROR(INDEX(F$6:F$9921,_xlfn.AGGREGATE(15,6,ROW($1:$99921)/($B$6:$B$9921=$R$3)/($I$6:$I$99921&gt;5),ROWS($6:40))),"")</f>
        <v/>
      </c>
      <c r="Q40" s="25" t="str">
        <f>IFERROR(INDEX(G$6:G$9921,_xlfn.AGGREGATE(15,6,ROW($1:$99921)/($B$6:$B$9921=$R$3)/($I$6:$I$99921&gt;5),ROWS($6:40))),"")</f>
        <v/>
      </c>
      <c r="R40" s="25" t="str">
        <f>IFERROR(INDEX(H$6:H$9921,_xlfn.AGGREGATE(15,6,ROW($1:$99921)/($B$6:$B$9921=$R$3)/($I$6:$I$99921&gt;5),ROWS($6:40))),"")</f>
        <v/>
      </c>
      <c r="S40" s="25" t="str">
        <f>IFERROR(INDEX(I$6:I$9921,_xlfn.AGGREGATE(15,6,ROW($1:$99921)/($B$6:$B$9921=$R$3)/($I$6:$I$99921&gt;5),ROWS($6:40))),"")</f>
        <v/>
      </c>
      <c r="U40" s="25" t="str">
        <f>IFERROR(INDEX(A$6:A$99949,_xlfn.AGGREGATE(15,6,ROW($1:$99949)/(SEARCH($Y$3,$E$6:$E$99949)&gt;0)/($H$6:$H$99949&gt;=10000)/($H$6:$H$99949&lt;=50000),ROWS($6:40))),"")</f>
        <v/>
      </c>
      <c r="V40" s="25" t="str">
        <f>IFERROR(INDEX(B$6:B$99949,_xlfn.AGGREGATE(15,6,ROW($1:$99949)/(SEARCH($Y$3,$E$6:$E$99949)&gt;0)/($H$6:$H$99949&gt;=10000)/($H$6:$H$99949&lt;=50000),ROWS($6:40))),"")</f>
        <v/>
      </c>
      <c r="W40" s="25" t="str">
        <f>IFERROR(INDEX(C$6:C$99949,_xlfn.AGGREGATE(15,6,ROW($1:$99949)/(SEARCH($Y$3,$E$6:$E$99949)&gt;0)/($H$6:$H$99949&gt;=10000)/($H$6:$H$99949&lt;=50000),ROWS($6:40))),"")</f>
        <v/>
      </c>
      <c r="X40" s="25" t="str">
        <f>IFERROR(INDEX(D$6:D$99949,_xlfn.AGGREGATE(15,6,ROW($1:$99949)/(SEARCH($Y$3,$E$6:$E$99949)&gt;0)/($H$6:$H$99949&gt;=10000)/($H$6:$H$99949&lt;=50000),ROWS($6:40))),"")</f>
        <v/>
      </c>
      <c r="Y40" s="25" t="str">
        <f>IFERROR(INDEX(E$6:E$99949,_xlfn.AGGREGATE(15,6,ROW($1:$99949)/(SEARCH($Y$3,$E$6:$E$99949)&gt;0)/($H$6:$H$99949&gt;=10000)/($H$6:$H$99949&lt;=50000),ROWS($6:40))),"")</f>
        <v/>
      </c>
      <c r="Z40" s="25" t="str">
        <f>IFERROR(INDEX(F$6:F$99949,_xlfn.AGGREGATE(15,6,ROW($1:$99949)/(SEARCH($Y$3,$E$6:$E$99949)&gt;0)/($H$6:$H$99949&gt;=10000)/($H$6:$H$99949&lt;=50000),ROWS($6:40))),"")</f>
        <v/>
      </c>
      <c r="AA40" s="25" t="str">
        <f>IFERROR(INDEX(G$6:G$99949,_xlfn.AGGREGATE(15,6,ROW($1:$99949)/(SEARCH($Y$3,$E$6:$E$99949)&gt;0)/($H$6:$H$99949&gt;=10000)/($H$6:$H$99949&lt;=50000),ROWS($6:40))),"")</f>
        <v/>
      </c>
      <c r="AB40" s="25" t="str">
        <f>IFERROR(INDEX(H$6:H$99949,_xlfn.AGGREGATE(15,6,ROW($1:$99949)/(SEARCH($Y$3,$E$6:$E$99949)&gt;0)/($H$6:$H$99949&gt;=10000)/($H$6:$H$99949&lt;=50000),ROWS($6:40))),"")</f>
        <v/>
      </c>
      <c r="AC40" s="25" t="str">
        <f>IFERROR(INDEX(I$6:I$99949,_xlfn.AGGREGATE(15,6,ROW($1:$99949)/(SEARCH($Y$3,$E$6:$E$99949)&gt;0)/($H$6:$H$99949&gt;=10000)/($H$6:$H$99949&lt;=50000),ROWS($6:40))),"")</f>
        <v/>
      </c>
    </row>
    <row r="41" spans="1:29" x14ac:dyDescent="0.25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  <c r="K41" s="25" t="str">
        <f>IFERROR(INDEX(A$6:A$9921,_xlfn.AGGREGATE(15,6,ROW($1:$99921)/($B$6:$B$9921=$R$3)/($I$6:$I$99921&gt;5),ROWS($6:41))),"")</f>
        <v/>
      </c>
      <c r="L41" s="25" t="str">
        <f>IFERROR(INDEX(B$6:B$9921,_xlfn.AGGREGATE(15,6,ROW($1:$99921)/($B$6:$B$9921=$R$3)/($I$6:$I$99921&gt;5),ROWS($6:41))),"")</f>
        <v/>
      </c>
      <c r="M41" s="25" t="str">
        <f>IFERROR(INDEX(C$6:C$9921,_xlfn.AGGREGATE(15,6,ROW($1:$99921)/($B$6:$B$9921=$R$3)/($I$6:$I$99921&gt;5),ROWS($6:41))),"")</f>
        <v/>
      </c>
      <c r="N41" s="25" t="str">
        <f>IFERROR(INDEX(D$6:D$9921,_xlfn.AGGREGATE(15,6,ROW($1:$99921)/($B$6:$B$9921=$R$3)/($I$6:$I$99921&gt;5),ROWS($6:41))),"")</f>
        <v/>
      </c>
      <c r="O41" s="25" t="str">
        <f>IFERROR(INDEX(E$6:E$9921,_xlfn.AGGREGATE(15,6,ROW($1:$99921)/($B$6:$B$9921=$R$3)/($I$6:$I$99921&gt;5),ROWS($6:41))),"")</f>
        <v/>
      </c>
      <c r="P41" s="25" t="str">
        <f>IFERROR(INDEX(F$6:F$9921,_xlfn.AGGREGATE(15,6,ROW($1:$99921)/($B$6:$B$9921=$R$3)/($I$6:$I$99921&gt;5),ROWS($6:41))),"")</f>
        <v/>
      </c>
      <c r="Q41" s="25" t="str">
        <f>IFERROR(INDEX(G$6:G$9921,_xlfn.AGGREGATE(15,6,ROW($1:$99921)/($B$6:$B$9921=$R$3)/($I$6:$I$99921&gt;5),ROWS($6:41))),"")</f>
        <v/>
      </c>
      <c r="R41" s="25" t="str">
        <f>IFERROR(INDEX(H$6:H$9921,_xlfn.AGGREGATE(15,6,ROW($1:$99921)/($B$6:$B$9921=$R$3)/($I$6:$I$99921&gt;5),ROWS($6:41))),"")</f>
        <v/>
      </c>
      <c r="S41" s="25" t="str">
        <f>IFERROR(INDEX(I$6:I$9921,_xlfn.AGGREGATE(15,6,ROW($1:$99921)/($B$6:$B$9921=$R$3)/($I$6:$I$99921&gt;5),ROWS($6:41))),"")</f>
        <v/>
      </c>
      <c r="U41" s="25" t="str">
        <f>IFERROR(INDEX(A$6:A$99949,_xlfn.AGGREGATE(15,6,ROW($1:$99949)/(SEARCH($Y$3,$E$6:$E$99949)&gt;0)/($H$6:$H$99949&gt;=10000)/($H$6:$H$99949&lt;=50000),ROWS($6:41))),"")</f>
        <v/>
      </c>
      <c r="V41" s="25" t="str">
        <f>IFERROR(INDEX(B$6:B$99949,_xlfn.AGGREGATE(15,6,ROW($1:$99949)/(SEARCH($Y$3,$E$6:$E$99949)&gt;0)/($H$6:$H$99949&gt;=10000)/($H$6:$H$99949&lt;=50000),ROWS($6:41))),"")</f>
        <v/>
      </c>
      <c r="W41" s="25" t="str">
        <f>IFERROR(INDEX(C$6:C$99949,_xlfn.AGGREGATE(15,6,ROW($1:$99949)/(SEARCH($Y$3,$E$6:$E$99949)&gt;0)/($H$6:$H$99949&gt;=10000)/($H$6:$H$99949&lt;=50000),ROWS($6:41))),"")</f>
        <v/>
      </c>
      <c r="X41" s="25" t="str">
        <f>IFERROR(INDEX(D$6:D$99949,_xlfn.AGGREGATE(15,6,ROW($1:$99949)/(SEARCH($Y$3,$E$6:$E$99949)&gt;0)/($H$6:$H$99949&gt;=10000)/($H$6:$H$99949&lt;=50000),ROWS($6:41))),"")</f>
        <v/>
      </c>
      <c r="Y41" s="25" t="str">
        <f>IFERROR(INDEX(E$6:E$99949,_xlfn.AGGREGATE(15,6,ROW($1:$99949)/(SEARCH($Y$3,$E$6:$E$99949)&gt;0)/($H$6:$H$99949&gt;=10000)/($H$6:$H$99949&lt;=50000),ROWS($6:41))),"")</f>
        <v/>
      </c>
      <c r="Z41" s="25" t="str">
        <f>IFERROR(INDEX(F$6:F$99949,_xlfn.AGGREGATE(15,6,ROW($1:$99949)/(SEARCH($Y$3,$E$6:$E$99949)&gt;0)/($H$6:$H$99949&gt;=10000)/($H$6:$H$99949&lt;=50000),ROWS($6:41))),"")</f>
        <v/>
      </c>
      <c r="AA41" s="25" t="str">
        <f>IFERROR(INDEX(G$6:G$99949,_xlfn.AGGREGATE(15,6,ROW($1:$99949)/(SEARCH($Y$3,$E$6:$E$99949)&gt;0)/($H$6:$H$99949&gt;=10000)/($H$6:$H$99949&lt;=50000),ROWS($6:41))),"")</f>
        <v/>
      </c>
      <c r="AB41" s="25" t="str">
        <f>IFERROR(INDEX(H$6:H$99949,_xlfn.AGGREGATE(15,6,ROW($1:$99949)/(SEARCH($Y$3,$E$6:$E$99949)&gt;0)/($H$6:$H$99949&gt;=10000)/($H$6:$H$99949&lt;=50000),ROWS($6:41))),"")</f>
        <v/>
      </c>
      <c r="AC41" s="25" t="str">
        <f>IFERROR(INDEX(I$6:I$99949,_xlfn.AGGREGATE(15,6,ROW($1:$99949)/(SEARCH($Y$3,$E$6:$E$99949)&gt;0)/($H$6:$H$99949&gt;=10000)/($H$6:$H$99949&lt;=50000),ROWS($6:41))),"")</f>
        <v/>
      </c>
    </row>
    <row r="42" spans="1:29" x14ac:dyDescent="0.25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  <c r="K42" s="25" t="str">
        <f>IFERROR(INDEX(A$6:A$9921,_xlfn.AGGREGATE(15,6,ROW($1:$99921)/($B$6:$B$9921=$R$3)/($I$6:$I$99921&gt;5),ROWS($6:42))),"")</f>
        <v/>
      </c>
      <c r="L42" s="25" t="str">
        <f>IFERROR(INDEX(B$6:B$9921,_xlfn.AGGREGATE(15,6,ROW($1:$99921)/($B$6:$B$9921=$R$3)/($I$6:$I$99921&gt;5),ROWS($6:42))),"")</f>
        <v/>
      </c>
      <c r="M42" s="25" t="str">
        <f>IFERROR(INDEX(C$6:C$9921,_xlfn.AGGREGATE(15,6,ROW($1:$99921)/($B$6:$B$9921=$R$3)/($I$6:$I$99921&gt;5),ROWS($6:42))),"")</f>
        <v/>
      </c>
      <c r="N42" s="25" t="str">
        <f>IFERROR(INDEX(D$6:D$9921,_xlfn.AGGREGATE(15,6,ROW($1:$99921)/($B$6:$B$9921=$R$3)/($I$6:$I$99921&gt;5),ROWS($6:42))),"")</f>
        <v/>
      </c>
      <c r="O42" s="25" t="str">
        <f>IFERROR(INDEX(E$6:E$9921,_xlfn.AGGREGATE(15,6,ROW($1:$99921)/($B$6:$B$9921=$R$3)/($I$6:$I$99921&gt;5),ROWS($6:42))),"")</f>
        <v/>
      </c>
      <c r="P42" s="25" t="str">
        <f>IFERROR(INDEX(F$6:F$9921,_xlfn.AGGREGATE(15,6,ROW($1:$99921)/($B$6:$B$9921=$R$3)/($I$6:$I$99921&gt;5),ROWS($6:42))),"")</f>
        <v/>
      </c>
      <c r="Q42" s="25" t="str">
        <f>IFERROR(INDEX(G$6:G$9921,_xlfn.AGGREGATE(15,6,ROW($1:$99921)/($B$6:$B$9921=$R$3)/($I$6:$I$99921&gt;5),ROWS($6:42))),"")</f>
        <v/>
      </c>
      <c r="R42" s="25" t="str">
        <f>IFERROR(INDEX(H$6:H$9921,_xlfn.AGGREGATE(15,6,ROW($1:$99921)/($B$6:$B$9921=$R$3)/($I$6:$I$99921&gt;5),ROWS($6:42))),"")</f>
        <v/>
      </c>
      <c r="S42" s="25" t="str">
        <f>IFERROR(INDEX(I$6:I$9921,_xlfn.AGGREGATE(15,6,ROW($1:$99921)/($B$6:$B$9921=$R$3)/($I$6:$I$99921&gt;5),ROWS($6:42))),"")</f>
        <v/>
      </c>
      <c r="U42" s="25" t="str">
        <f>IFERROR(INDEX(A$6:A$99949,_xlfn.AGGREGATE(15,6,ROW($1:$99949)/(SEARCH($Y$3,$E$6:$E$99949)&gt;0)/($H$6:$H$99949&gt;=10000)/($H$6:$H$99949&lt;=50000),ROWS($6:42))),"")</f>
        <v/>
      </c>
      <c r="V42" s="25" t="str">
        <f>IFERROR(INDEX(B$6:B$99949,_xlfn.AGGREGATE(15,6,ROW($1:$99949)/(SEARCH($Y$3,$E$6:$E$99949)&gt;0)/($H$6:$H$99949&gt;=10000)/($H$6:$H$99949&lt;=50000),ROWS($6:42))),"")</f>
        <v/>
      </c>
      <c r="W42" s="25" t="str">
        <f>IFERROR(INDEX(C$6:C$99949,_xlfn.AGGREGATE(15,6,ROW($1:$99949)/(SEARCH($Y$3,$E$6:$E$99949)&gt;0)/($H$6:$H$99949&gt;=10000)/($H$6:$H$99949&lt;=50000),ROWS($6:42))),"")</f>
        <v/>
      </c>
      <c r="X42" s="25" t="str">
        <f>IFERROR(INDEX(D$6:D$99949,_xlfn.AGGREGATE(15,6,ROW($1:$99949)/(SEARCH($Y$3,$E$6:$E$99949)&gt;0)/($H$6:$H$99949&gt;=10000)/($H$6:$H$99949&lt;=50000),ROWS($6:42))),"")</f>
        <v/>
      </c>
      <c r="Y42" s="25" t="str">
        <f>IFERROR(INDEX(E$6:E$99949,_xlfn.AGGREGATE(15,6,ROW($1:$99949)/(SEARCH($Y$3,$E$6:$E$99949)&gt;0)/($H$6:$H$99949&gt;=10000)/($H$6:$H$99949&lt;=50000),ROWS($6:42))),"")</f>
        <v/>
      </c>
      <c r="Z42" s="25" t="str">
        <f>IFERROR(INDEX(F$6:F$99949,_xlfn.AGGREGATE(15,6,ROW($1:$99949)/(SEARCH($Y$3,$E$6:$E$99949)&gt;0)/($H$6:$H$99949&gt;=10000)/($H$6:$H$99949&lt;=50000),ROWS($6:42))),"")</f>
        <v/>
      </c>
      <c r="AA42" s="25" t="str">
        <f>IFERROR(INDEX(G$6:G$99949,_xlfn.AGGREGATE(15,6,ROW($1:$99949)/(SEARCH($Y$3,$E$6:$E$99949)&gt;0)/($H$6:$H$99949&gt;=10000)/($H$6:$H$99949&lt;=50000),ROWS($6:42))),"")</f>
        <v/>
      </c>
      <c r="AB42" s="25" t="str">
        <f>IFERROR(INDEX(H$6:H$99949,_xlfn.AGGREGATE(15,6,ROW($1:$99949)/(SEARCH($Y$3,$E$6:$E$99949)&gt;0)/($H$6:$H$99949&gt;=10000)/($H$6:$H$99949&lt;=50000),ROWS($6:42))),"")</f>
        <v/>
      </c>
      <c r="AC42" s="25" t="str">
        <f>IFERROR(INDEX(I$6:I$99949,_xlfn.AGGREGATE(15,6,ROW($1:$99949)/(SEARCH($Y$3,$E$6:$E$99949)&gt;0)/($H$6:$H$99949&gt;=10000)/($H$6:$H$99949&lt;=50000),ROWS($6:42))),"")</f>
        <v/>
      </c>
    </row>
    <row r="43" spans="1:29" x14ac:dyDescent="0.25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15000</v>
      </c>
      <c r="I43" s="10">
        <v>6</v>
      </c>
      <c r="K43" s="25" t="str">
        <f>IFERROR(INDEX(A$6:A$9921,_xlfn.AGGREGATE(15,6,ROW($1:$99921)/($B$6:$B$9921=$R$3)/($I$6:$I$99921&gt;5),ROWS($6:43))),"")</f>
        <v/>
      </c>
      <c r="L43" s="25" t="str">
        <f>IFERROR(INDEX(B$6:B$9921,_xlfn.AGGREGATE(15,6,ROW($1:$99921)/($B$6:$B$9921=$R$3)/($I$6:$I$99921&gt;5),ROWS($6:43))),"")</f>
        <v/>
      </c>
      <c r="M43" s="25" t="str">
        <f>IFERROR(INDEX(C$6:C$9921,_xlfn.AGGREGATE(15,6,ROW($1:$99921)/($B$6:$B$9921=$R$3)/($I$6:$I$99921&gt;5),ROWS($6:43))),"")</f>
        <v/>
      </c>
      <c r="N43" s="25" t="str">
        <f>IFERROR(INDEX(D$6:D$9921,_xlfn.AGGREGATE(15,6,ROW($1:$99921)/($B$6:$B$9921=$R$3)/($I$6:$I$99921&gt;5),ROWS($6:43))),"")</f>
        <v/>
      </c>
      <c r="O43" s="25" t="str">
        <f>IFERROR(INDEX(E$6:E$9921,_xlfn.AGGREGATE(15,6,ROW($1:$99921)/($B$6:$B$9921=$R$3)/($I$6:$I$99921&gt;5),ROWS($6:43))),"")</f>
        <v/>
      </c>
      <c r="P43" s="25" t="str">
        <f>IFERROR(INDEX(F$6:F$9921,_xlfn.AGGREGATE(15,6,ROW($1:$99921)/($B$6:$B$9921=$R$3)/($I$6:$I$99921&gt;5),ROWS($6:43))),"")</f>
        <v/>
      </c>
      <c r="Q43" s="25" t="str">
        <f>IFERROR(INDEX(G$6:G$9921,_xlfn.AGGREGATE(15,6,ROW($1:$99921)/($B$6:$B$9921=$R$3)/($I$6:$I$99921&gt;5),ROWS($6:43))),"")</f>
        <v/>
      </c>
      <c r="R43" s="25" t="str">
        <f>IFERROR(INDEX(H$6:H$9921,_xlfn.AGGREGATE(15,6,ROW($1:$99921)/($B$6:$B$9921=$R$3)/($I$6:$I$99921&gt;5),ROWS($6:43))),"")</f>
        <v/>
      </c>
      <c r="S43" s="25" t="str">
        <f>IFERROR(INDEX(I$6:I$9921,_xlfn.AGGREGATE(15,6,ROW($1:$99921)/($B$6:$B$9921=$R$3)/($I$6:$I$99921&gt;5),ROWS($6:43))),"")</f>
        <v/>
      </c>
      <c r="U43" s="25" t="str">
        <f>IFERROR(INDEX(A$6:A$99949,_xlfn.AGGREGATE(15,6,ROW($1:$99949)/(SEARCH($Y$3,$E$6:$E$99949)&gt;0)/($H$6:$H$99949&gt;=10000)/($H$6:$H$99949&lt;=50000),ROWS($6:43))),"")</f>
        <v/>
      </c>
      <c r="V43" s="25" t="str">
        <f>IFERROR(INDEX(B$6:B$99949,_xlfn.AGGREGATE(15,6,ROW($1:$99949)/(SEARCH($Y$3,$E$6:$E$99949)&gt;0)/($H$6:$H$99949&gt;=10000)/($H$6:$H$99949&lt;=50000),ROWS($6:43))),"")</f>
        <v/>
      </c>
      <c r="W43" s="25" t="str">
        <f>IFERROR(INDEX(C$6:C$99949,_xlfn.AGGREGATE(15,6,ROW($1:$99949)/(SEARCH($Y$3,$E$6:$E$99949)&gt;0)/($H$6:$H$99949&gt;=10000)/($H$6:$H$99949&lt;=50000),ROWS($6:43))),"")</f>
        <v/>
      </c>
      <c r="X43" s="25" t="str">
        <f>IFERROR(INDEX(D$6:D$99949,_xlfn.AGGREGATE(15,6,ROW($1:$99949)/(SEARCH($Y$3,$E$6:$E$99949)&gt;0)/($H$6:$H$99949&gt;=10000)/($H$6:$H$99949&lt;=50000),ROWS($6:43))),"")</f>
        <v/>
      </c>
      <c r="Y43" s="25" t="str">
        <f>IFERROR(INDEX(E$6:E$99949,_xlfn.AGGREGATE(15,6,ROW($1:$99949)/(SEARCH($Y$3,$E$6:$E$99949)&gt;0)/($H$6:$H$99949&gt;=10000)/($H$6:$H$99949&lt;=50000),ROWS($6:43))),"")</f>
        <v/>
      </c>
      <c r="Z43" s="25" t="str">
        <f>IFERROR(INDEX(F$6:F$99949,_xlfn.AGGREGATE(15,6,ROW($1:$99949)/(SEARCH($Y$3,$E$6:$E$99949)&gt;0)/($H$6:$H$99949&gt;=10000)/($H$6:$H$99949&lt;=50000),ROWS($6:43))),"")</f>
        <v/>
      </c>
      <c r="AA43" s="25" t="str">
        <f>IFERROR(INDEX(G$6:G$99949,_xlfn.AGGREGATE(15,6,ROW($1:$99949)/(SEARCH($Y$3,$E$6:$E$99949)&gt;0)/($H$6:$H$99949&gt;=10000)/($H$6:$H$99949&lt;=50000),ROWS($6:43))),"")</f>
        <v/>
      </c>
      <c r="AB43" s="25" t="str">
        <f>IFERROR(INDEX(H$6:H$99949,_xlfn.AGGREGATE(15,6,ROW($1:$99949)/(SEARCH($Y$3,$E$6:$E$99949)&gt;0)/($H$6:$H$99949&gt;=10000)/($H$6:$H$99949&lt;=50000),ROWS($6:43))),"")</f>
        <v/>
      </c>
      <c r="AC43" s="25" t="str">
        <f>IFERROR(INDEX(I$6:I$99949,_xlfn.AGGREGATE(15,6,ROW($1:$99949)/(SEARCH($Y$3,$E$6:$E$99949)&gt;0)/($H$6:$H$99949&gt;=10000)/($H$6:$H$99949&lt;=50000),ROWS($6:43))),"")</f>
        <v/>
      </c>
    </row>
    <row r="44" spans="1:29" x14ac:dyDescent="0.25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15000</v>
      </c>
      <c r="I44" s="10">
        <v>9</v>
      </c>
      <c r="K44" s="25" t="str">
        <f>IFERROR(INDEX(A$6:A$9921,_xlfn.AGGREGATE(15,6,ROW($1:$99921)/($B$6:$B$9921=$R$3)/($I$6:$I$99921&gt;5),ROWS($6:44))),"")</f>
        <v/>
      </c>
      <c r="L44" s="25" t="str">
        <f>IFERROR(INDEX(B$6:B$9921,_xlfn.AGGREGATE(15,6,ROW($1:$99921)/($B$6:$B$9921=$R$3)/($I$6:$I$99921&gt;5),ROWS($6:44))),"")</f>
        <v/>
      </c>
      <c r="M44" s="25" t="str">
        <f>IFERROR(INDEX(C$6:C$9921,_xlfn.AGGREGATE(15,6,ROW($1:$99921)/($B$6:$B$9921=$R$3)/($I$6:$I$99921&gt;5),ROWS($6:44))),"")</f>
        <v/>
      </c>
      <c r="N44" s="25" t="str">
        <f>IFERROR(INDEX(D$6:D$9921,_xlfn.AGGREGATE(15,6,ROW($1:$99921)/($B$6:$B$9921=$R$3)/($I$6:$I$99921&gt;5),ROWS($6:44))),"")</f>
        <v/>
      </c>
      <c r="O44" s="25" t="str">
        <f>IFERROR(INDEX(E$6:E$9921,_xlfn.AGGREGATE(15,6,ROW($1:$99921)/($B$6:$B$9921=$R$3)/($I$6:$I$99921&gt;5),ROWS($6:44))),"")</f>
        <v/>
      </c>
      <c r="P44" s="25" t="str">
        <f>IFERROR(INDEX(F$6:F$9921,_xlfn.AGGREGATE(15,6,ROW($1:$99921)/($B$6:$B$9921=$R$3)/($I$6:$I$99921&gt;5),ROWS($6:44))),"")</f>
        <v/>
      </c>
      <c r="Q44" s="25" t="str">
        <f>IFERROR(INDEX(G$6:G$9921,_xlfn.AGGREGATE(15,6,ROW($1:$99921)/($B$6:$B$9921=$R$3)/($I$6:$I$99921&gt;5),ROWS($6:44))),"")</f>
        <v/>
      </c>
      <c r="R44" s="25" t="str">
        <f>IFERROR(INDEX(H$6:H$9921,_xlfn.AGGREGATE(15,6,ROW($1:$99921)/($B$6:$B$9921=$R$3)/($I$6:$I$99921&gt;5),ROWS($6:44))),"")</f>
        <v/>
      </c>
      <c r="S44" s="25" t="str">
        <f>IFERROR(INDEX(I$6:I$9921,_xlfn.AGGREGATE(15,6,ROW($1:$99921)/($B$6:$B$9921=$R$3)/($I$6:$I$99921&gt;5),ROWS($6:44))),"")</f>
        <v/>
      </c>
      <c r="U44" s="25" t="str">
        <f>IFERROR(INDEX(A$6:A$99949,_xlfn.AGGREGATE(15,6,ROW($1:$99949)/(SEARCH($Y$3,$E$6:$E$99949)&gt;0)/($H$6:$H$99949&gt;=10000)/($H$6:$H$99949&lt;=50000),ROWS($6:44))),"")</f>
        <v/>
      </c>
      <c r="V44" s="25" t="str">
        <f>IFERROR(INDEX(B$6:B$99949,_xlfn.AGGREGATE(15,6,ROW($1:$99949)/(SEARCH($Y$3,$E$6:$E$99949)&gt;0)/($H$6:$H$99949&gt;=10000)/($H$6:$H$99949&lt;=50000),ROWS($6:44))),"")</f>
        <v/>
      </c>
      <c r="W44" s="25" t="str">
        <f>IFERROR(INDEX(C$6:C$99949,_xlfn.AGGREGATE(15,6,ROW($1:$99949)/(SEARCH($Y$3,$E$6:$E$99949)&gt;0)/($H$6:$H$99949&gt;=10000)/($H$6:$H$99949&lt;=50000),ROWS($6:44))),"")</f>
        <v/>
      </c>
      <c r="X44" s="25" t="str">
        <f>IFERROR(INDEX(D$6:D$99949,_xlfn.AGGREGATE(15,6,ROW($1:$99949)/(SEARCH($Y$3,$E$6:$E$99949)&gt;0)/($H$6:$H$99949&gt;=10000)/($H$6:$H$99949&lt;=50000),ROWS($6:44))),"")</f>
        <v/>
      </c>
      <c r="Y44" s="25" t="str">
        <f>IFERROR(INDEX(E$6:E$99949,_xlfn.AGGREGATE(15,6,ROW($1:$99949)/(SEARCH($Y$3,$E$6:$E$99949)&gt;0)/($H$6:$H$99949&gt;=10000)/($H$6:$H$99949&lt;=50000),ROWS($6:44))),"")</f>
        <v/>
      </c>
      <c r="Z44" s="25" t="str">
        <f>IFERROR(INDEX(F$6:F$99949,_xlfn.AGGREGATE(15,6,ROW($1:$99949)/(SEARCH($Y$3,$E$6:$E$99949)&gt;0)/($H$6:$H$99949&gt;=10000)/($H$6:$H$99949&lt;=50000),ROWS($6:44))),"")</f>
        <v/>
      </c>
      <c r="AA44" s="25" t="str">
        <f>IFERROR(INDEX(G$6:G$99949,_xlfn.AGGREGATE(15,6,ROW($1:$99949)/(SEARCH($Y$3,$E$6:$E$99949)&gt;0)/($H$6:$H$99949&gt;=10000)/($H$6:$H$99949&lt;=50000),ROWS($6:44))),"")</f>
        <v/>
      </c>
      <c r="AB44" s="25" t="str">
        <f>IFERROR(INDEX(H$6:H$99949,_xlfn.AGGREGATE(15,6,ROW($1:$99949)/(SEARCH($Y$3,$E$6:$E$99949)&gt;0)/($H$6:$H$99949&gt;=10000)/($H$6:$H$99949&lt;=50000),ROWS($6:44))),"")</f>
        <v/>
      </c>
      <c r="AC44" s="25" t="str">
        <f>IFERROR(INDEX(I$6:I$99949,_xlfn.AGGREGATE(15,6,ROW($1:$99949)/(SEARCH($Y$3,$E$6:$E$99949)&gt;0)/($H$6:$H$99949&gt;=10000)/($H$6:$H$99949&lt;=50000),ROWS($6:44))),"")</f>
        <v/>
      </c>
    </row>
    <row r="45" spans="1:29" x14ac:dyDescent="0.25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15000</v>
      </c>
      <c r="I45" s="10">
        <v>9</v>
      </c>
      <c r="K45" s="25" t="str">
        <f>IFERROR(INDEX(A$6:A$9921,_xlfn.AGGREGATE(15,6,ROW($1:$99921)/($B$6:$B$9921=$R$3)/($I$6:$I$99921&gt;5),ROWS($6:45))),"")</f>
        <v/>
      </c>
      <c r="L45" s="25" t="str">
        <f>IFERROR(INDEX(B$6:B$9921,_xlfn.AGGREGATE(15,6,ROW($1:$99921)/($B$6:$B$9921=$R$3)/($I$6:$I$99921&gt;5),ROWS($6:45))),"")</f>
        <v/>
      </c>
      <c r="M45" s="25" t="str">
        <f>IFERROR(INDEX(C$6:C$9921,_xlfn.AGGREGATE(15,6,ROW($1:$99921)/($B$6:$B$9921=$R$3)/($I$6:$I$99921&gt;5),ROWS($6:45))),"")</f>
        <v/>
      </c>
      <c r="N45" s="25" t="str">
        <f>IFERROR(INDEX(D$6:D$9921,_xlfn.AGGREGATE(15,6,ROW($1:$99921)/($B$6:$B$9921=$R$3)/($I$6:$I$99921&gt;5),ROWS($6:45))),"")</f>
        <v/>
      </c>
      <c r="O45" s="25" t="str">
        <f>IFERROR(INDEX(E$6:E$9921,_xlfn.AGGREGATE(15,6,ROW($1:$99921)/($B$6:$B$9921=$R$3)/($I$6:$I$99921&gt;5),ROWS($6:45))),"")</f>
        <v/>
      </c>
      <c r="P45" s="25" t="str">
        <f>IFERROR(INDEX(F$6:F$9921,_xlfn.AGGREGATE(15,6,ROW($1:$99921)/($B$6:$B$9921=$R$3)/($I$6:$I$99921&gt;5),ROWS($6:45))),"")</f>
        <v/>
      </c>
      <c r="Q45" s="25" t="str">
        <f>IFERROR(INDEX(G$6:G$9921,_xlfn.AGGREGATE(15,6,ROW($1:$99921)/($B$6:$B$9921=$R$3)/($I$6:$I$99921&gt;5),ROWS($6:45))),"")</f>
        <v/>
      </c>
      <c r="R45" s="25" t="str">
        <f>IFERROR(INDEX(H$6:H$9921,_xlfn.AGGREGATE(15,6,ROW($1:$99921)/($B$6:$B$9921=$R$3)/($I$6:$I$99921&gt;5),ROWS($6:45))),"")</f>
        <v/>
      </c>
      <c r="S45" s="25" t="str">
        <f>IFERROR(INDEX(I$6:I$9921,_xlfn.AGGREGATE(15,6,ROW($1:$99921)/($B$6:$B$9921=$R$3)/($I$6:$I$99921&gt;5),ROWS($6:45))),"")</f>
        <v/>
      </c>
      <c r="U45" s="25" t="str">
        <f>IFERROR(INDEX(A$6:A$99949,_xlfn.AGGREGATE(15,6,ROW($1:$99949)/(SEARCH($Y$3,$E$6:$E$99949)&gt;0)/($H$6:$H$99949&gt;=10000)/($H$6:$H$99949&lt;=50000),ROWS($6:45))),"")</f>
        <v/>
      </c>
      <c r="V45" s="25" t="str">
        <f>IFERROR(INDEX(B$6:B$99949,_xlfn.AGGREGATE(15,6,ROW($1:$99949)/(SEARCH($Y$3,$E$6:$E$99949)&gt;0)/($H$6:$H$99949&gt;=10000)/($H$6:$H$99949&lt;=50000),ROWS($6:45))),"")</f>
        <v/>
      </c>
      <c r="W45" s="25" t="str">
        <f>IFERROR(INDEX(C$6:C$99949,_xlfn.AGGREGATE(15,6,ROW($1:$99949)/(SEARCH($Y$3,$E$6:$E$99949)&gt;0)/($H$6:$H$99949&gt;=10000)/($H$6:$H$99949&lt;=50000),ROWS($6:45))),"")</f>
        <v/>
      </c>
      <c r="X45" s="25" t="str">
        <f>IFERROR(INDEX(D$6:D$99949,_xlfn.AGGREGATE(15,6,ROW($1:$99949)/(SEARCH($Y$3,$E$6:$E$99949)&gt;0)/($H$6:$H$99949&gt;=10000)/($H$6:$H$99949&lt;=50000),ROWS($6:45))),"")</f>
        <v/>
      </c>
      <c r="Y45" s="25" t="str">
        <f>IFERROR(INDEX(E$6:E$99949,_xlfn.AGGREGATE(15,6,ROW($1:$99949)/(SEARCH($Y$3,$E$6:$E$99949)&gt;0)/($H$6:$H$99949&gt;=10000)/($H$6:$H$99949&lt;=50000),ROWS($6:45))),"")</f>
        <v/>
      </c>
      <c r="Z45" s="25" t="str">
        <f>IFERROR(INDEX(F$6:F$99949,_xlfn.AGGREGATE(15,6,ROW($1:$99949)/(SEARCH($Y$3,$E$6:$E$99949)&gt;0)/($H$6:$H$99949&gt;=10000)/($H$6:$H$99949&lt;=50000),ROWS($6:45))),"")</f>
        <v/>
      </c>
      <c r="AA45" s="25" t="str">
        <f>IFERROR(INDEX(G$6:G$99949,_xlfn.AGGREGATE(15,6,ROW($1:$99949)/(SEARCH($Y$3,$E$6:$E$99949)&gt;0)/($H$6:$H$99949&gt;=10000)/($H$6:$H$99949&lt;=50000),ROWS($6:45))),"")</f>
        <v/>
      </c>
      <c r="AB45" s="25" t="str">
        <f>IFERROR(INDEX(H$6:H$99949,_xlfn.AGGREGATE(15,6,ROW($1:$99949)/(SEARCH($Y$3,$E$6:$E$99949)&gt;0)/($H$6:$H$99949&gt;=10000)/($H$6:$H$99949&lt;=50000),ROWS($6:45))),"")</f>
        <v/>
      </c>
      <c r="AC45" s="25" t="str">
        <f>IFERROR(INDEX(I$6:I$99949,_xlfn.AGGREGATE(15,6,ROW($1:$99949)/(SEARCH($Y$3,$E$6:$E$99949)&gt;0)/($H$6:$H$99949&gt;=10000)/($H$6:$H$99949&lt;=50000),ROWS($6:45))),"")</f>
        <v/>
      </c>
    </row>
    <row r="46" spans="1:29" x14ac:dyDescent="0.25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15000</v>
      </c>
      <c r="I46" s="10">
        <v>9</v>
      </c>
      <c r="K46" s="25" t="str">
        <f>IFERROR(INDEX(A$6:A$9921,_xlfn.AGGREGATE(15,6,ROW($1:$99921)/($B$6:$B$9921=$R$3)/($I$6:$I$99921&gt;5),ROWS($6:46))),"")</f>
        <v/>
      </c>
      <c r="L46" s="25" t="str">
        <f>IFERROR(INDEX(B$6:B$9921,_xlfn.AGGREGATE(15,6,ROW($1:$99921)/($B$6:$B$9921=$R$3)/($I$6:$I$99921&gt;5),ROWS($6:46))),"")</f>
        <v/>
      </c>
      <c r="M46" s="25" t="str">
        <f>IFERROR(INDEX(C$6:C$9921,_xlfn.AGGREGATE(15,6,ROW($1:$99921)/($B$6:$B$9921=$R$3)/($I$6:$I$99921&gt;5),ROWS($6:46))),"")</f>
        <v/>
      </c>
      <c r="N46" s="25" t="str">
        <f>IFERROR(INDEX(D$6:D$9921,_xlfn.AGGREGATE(15,6,ROW($1:$99921)/($B$6:$B$9921=$R$3)/($I$6:$I$99921&gt;5),ROWS($6:46))),"")</f>
        <v/>
      </c>
      <c r="O46" s="25" t="str">
        <f>IFERROR(INDEX(E$6:E$9921,_xlfn.AGGREGATE(15,6,ROW($1:$99921)/($B$6:$B$9921=$R$3)/($I$6:$I$99921&gt;5),ROWS($6:46))),"")</f>
        <v/>
      </c>
      <c r="P46" s="25" t="str">
        <f>IFERROR(INDEX(F$6:F$9921,_xlfn.AGGREGATE(15,6,ROW($1:$99921)/($B$6:$B$9921=$R$3)/($I$6:$I$99921&gt;5),ROWS($6:46))),"")</f>
        <v/>
      </c>
      <c r="Q46" s="25" t="str">
        <f>IFERROR(INDEX(G$6:G$9921,_xlfn.AGGREGATE(15,6,ROW($1:$99921)/($B$6:$B$9921=$R$3)/($I$6:$I$99921&gt;5),ROWS($6:46))),"")</f>
        <v/>
      </c>
      <c r="R46" s="25" t="str">
        <f>IFERROR(INDEX(H$6:H$9921,_xlfn.AGGREGATE(15,6,ROW($1:$99921)/($B$6:$B$9921=$R$3)/($I$6:$I$99921&gt;5),ROWS($6:46))),"")</f>
        <v/>
      </c>
      <c r="S46" s="25" t="str">
        <f>IFERROR(INDEX(I$6:I$9921,_xlfn.AGGREGATE(15,6,ROW($1:$99921)/($B$6:$B$9921=$R$3)/($I$6:$I$99921&gt;5),ROWS($6:46))),"")</f>
        <v/>
      </c>
      <c r="U46" s="25" t="str">
        <f>IFERROR(INDEX(A$6:A$99949,_xlfn.AGGREGATE(15,6,ROW($1:$99949)/(SEARCH($Y$3,$E$6:$E$99949)&gt;0)/($H$6:$H$99949&gt;=10000)/($H$6:$H$99949&lt;=50000),ROWS($6:46))),"")</f>
        <v/>
      </c>
      <c r="V46" s="25" t="str">
        <f>IFERROR(INDEX(B$6:B$99949,_xlfn.AGGREGATE(15,6,ROW($1:$99949)/(SEARCH($Y$3,$E$6:$E$99949)&gt;0)/($H$6:$H$99949&gt;=10000)/($H$6:$H$99949&lt;=50000),ROWS($6:46))),"")</f>
        <v/>
      </c>
      <c r="W46" s="25" t="str">
        <f>IFERROR(INDEX(C$6:C$99949,_xlfn.AGGREGATE(15,6,ROW($1:$99949)/(SEARCH($Y$3,$E$6:$E$99949)&gt;0)/($H$6:$H$99949&gt;=10000)/($H$6:$H$99949&lt;=50000),ROWS($6:46))),"")</f>
        <v/>
      </c>
      <c r="X46" s="25" t="str">
        <f>IFERROR(INDEX(D$6:D$99949,_xlfn.AGGREGATE(15,6,ROW($1:$99949)/(SEARCH($Y$3,$E$6:$E$99949)&gt;0)/($H$6:$H$99949&gt;=10000)/($H$6:$H$99949&lt;=50000),ROWS($6:46))),"")</f>
        <v/>
      </c>
      <c r="Y46" s="25" t="str">
        <f>IFERROR(INDEX(E$6:E$99949,_xlfn.AGGREGATE(15,6,ROW($1:$99949)/(SEARCH($Y$3,$E$6:$E$99949)&gt;0)/($H$6:$H$99949&gt;=10000)/($H$6:$H$99949&lt;=50000),ROWS($6:46))),"")</f>
        <v/>
      </c>
      <c r="Z46" s="25" t="str">
        <f>IFERROR(INDEX(F$6:F$99949,_xlfn.AGGREGATE(15,6,ROW($1:$99949)/(SEARCH($Y$3,$E$6:$E$99949)&gt;0)/($H$6:$H$99949&gt;=10000)/($H$6:$H$99949&lt;=50000),ROWS($6:46))),"")</f>
        <v/>
      </c>
      <c r="AA46" s="25" t="str">
        <f>IFERROR(INDEX(G$6:G$99949,_xlfn.AGGREGATE(15,6,ROW($1:$99949)/(SEARCH($Y$3,$E$6:$E$99949)&gt;0)/($H$6:$H$99949&gt;=10000)/($H$6:$H$99949&lt;=50000),ROWS($6:46))),"")</f>
        <v/>
      </c>
      <c r="AB46" s="25" t="str">
        <f>IFERROR(INDEX(H$6:H$99949,_xlfn.AGGREGATE(15,6,ROW($1:$99949)/(SEARCH($Y$3,$E$6:$E$99949)&gt;0)/($H$6:$H$99949&gt;=10000)/($H$6:$H$99949&lt;=50000),ROWS($6:46))),"")</f>
        <v/>
      </c>
      <c r="AC46" s="25" t="str">
        <f>IFERROR(INDEX(I$6:I$99949,_xlfn.AGGREGATE(15,6,ROW($1:$99949)/(SEARCH($Y$3,$E$6:$E$99949)&gt;0)/($H$6:$H$99949&gt;=10000)/($H$6:$H$99949&lt;=50000),ROWS($6:46))),"")</f>
        <v/>
      </c>
    </row>
    <row r="47" spans="1:29" x14ac:dyDescent="0.25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15000</v>
      </c>
      <c r="I47" s="10">
        <v>4</v>
      </c>
      <c r="K47" s="25" t="str">
        <f>IFERROR(INDEX(A$6:A$9921,_xlfn.AGGREGATE(15,6,ROW($1:$99921)/($B$6:$B$9921=$R$3)/($I$6:$I$99921&gt;5),ROWS($6:47))),"")</f>
        <v/>
      </c>
      <c r="L47" s="25" t="str">
        <f>IFERROR(INDEX(B$6:B$9921,_xlfn.AGGREGATE(15,6,ROW($1:$99921)/($B$6:$B$9921=$R$3)/($I$6:$I$99921&gt;5),ROWS($6:47))),"")</f>
        <v/>
      </c>
      <c r="M47" s="25" t="str">
        <f>IFERROR(INDEX(C$6:C$9921,_xlfn.AGGREGATE(15,6,ROW($1:$99921)/($B$6:$B$9921=$R$3)/($I$6:$I$99921&gt;5),ROWS($6:47))),"")</f>
        <v/>
      </c>
      <c r="N47" s="25" t="str">
        <f>IFERROR(INDEX(D$6:D$9921,_xlfn.AGGREGATE(15,6,ROW($1:$99921)/($B$6:$B$9921=$R$3)/($I$6:$I$99921&gt;5),ROWS($6:47))),"")</f>
        <v/>
      </c>
      <c r="O47" s="25" t="str">
        <f>IFERROR(INDEX(E$6:E$9921,_xlfn.AGGREGATE(15,6,ROW($1:$99921)/($B$6:$B$9921=$R$3)/($I$6:$I$99921&gt;5),ROWS($6:47))),"")</f>
        <v/>
      </c>
      <c r="P47" s="25" t="str">
        <f>IFERROR(INDEX(F$6:F$9921,_xlfn.AGGREGATE(15,6,ROW($1:$99921)/($B$6:$B$9921=$R$3)/($I$6:$I$99921&gt;5),ROWS($6:47))),"")</f>
        <v/>
      </c>
      <c r="Q47" s="25" t="str">
        <f>IFERROR(INDEX(G$6:G$9921,_xlfn.AGGREGATE(15,6,ROW($1:$99921)/($B$6:$B$9921=$R$3)/($I$6:$I$99921&gt;5),ROWS($6:47))),"")</f>
        <v/>
      </c>
      <c r="R47" s="25" t="str">
        <f>IFERROR(INDEX(H$6:H$9921,_xlfn.AGGREGATE(15,6,ROW($1:$99921)/($B$6:$B$9921=$R$3)/($I$6:$I$99921&gt;5),ROWS($6:47))),"")</f>
        <v/>
      </c>
      <c r="S47" s="25" t="str">
        <f>IFERROR(INDEX(I$6:I$9921,_xlfn.AGGREGATE(15,6,ROW($1:$99921)/($B$6:$B$9921=$R$3)/($I$6:$I$99921&gt;5),ROWS($6:47))),"")</f>
        <v/>
      </c>
      <c r="U47" s="25" t="str">
        <f>IFERROR(INDEX(A$6:A$99949,_xlfn.AGGREGATE(15,6,ROW($1:$99949)/(SEARCH($Y$3,$E$6:$E$99949)&gt;0)/($H$6:$H$99949&gt;=10000)/($H$6:$H$99949&lt;=50000),ROWS($6:47))),"")</f>
        <v/>
      </c>
      <c r="V47" s="25" t="str">
        <f>IFERROR(INDEX(B$6:B$99949,_xlfn.AGGREGATE(15,6,ROW($1:$99949)/(SEARCH($Y$3,$E$6:$E$99949)&gt;0)/($H$6:$H$99949&gt;=10000)/($H$6:$H$99949&lt;=50000),ROWS($6:47))),"")</f>
        <v/>
      </c>
      <c r="W47" s="25" t="str">
        <f>IFERROR(INDEX(C$6:C$99949,_xlfn.AGGREGATE(15,6,ROW($1:$99949)/(SEARCH($Y$3,$E$6:$E$99949)&gt;0)/($H$6:$H$99949&gt;=10000)/($H$6:$H$99949&lt;=50000),ROWS($6:47))),"")</f>
        <v/>
      </c>
      <c r="X47" s="25" t="str">
        <f>IFERROR(INDEX(D$6:D$99949,_xlfn.AGGREGATE(15,6,ROW($1:$99949)/(SEARCH($Y$3,$E$6:$E$99949)&gt;0)/($H$6:$H$99949&gt;=10000)/($H$6:$H$99949&lt;=50000),ROWS($6:47))),"")</f>
        <v/>
      </c>
      <c r="Y47" s="25" t="str">
        <f>IFERROR(INDEX(E$6:E$99949,_xlfn.AGGREGATE(15,6,ROW($1:$99949)/(SEARCH($Y$3,$E$6:$E$99949)&gt;0)/($H$6:$H$99949&gt;=10000)/($H$6:$H$99949&lt;=50000),ROWS($6:47))),"")</f>
        <v/>
      </c>
      <c r="Z47" s="25" t="str">
        <f>IFERROR(INDEX(F$6:F$99949,_xlfn.AGGREGATE(15,6,ROW($1:$99949)/(SEARCH($Y$3,$E$6:$E$99949)&gt;0)/($H$6:$H$99949&gt;=10000)/($H$6:$H$99949&lt;=50000),ROWS($6:47))),"")</f>
        <v/>
      </c>
      <c r="AA47" s="25" t="str">
        <f>IFERROR(INDEX(G$6:G$99949,_xlfn.AGGREGATE(15,6,ROW($1:$99949)/(SEARCH($Y$3,$E$6:$E$99949)&gt;0)/($H$6:$H$99949&gt;=10000)/($H$6:$H$99949&lt;=50000),ROWS($6:47))),"")</f>
        <v/>
      </c>
      <c r="AB47" s="25" t="str">
        <f>IFERROR(INDEX(H$6:H$99949,_xlfn.AGGREGATE(15,6,ROW($1:$99949)/(SEARCH($Y$3,$E$6:$E$99949)&gt;0)/($H$6:$H$99949&gt;=10000)/($H$6:$H$99949&lt;=50000),ROWS($6:47))),"")</f>
        <v/>
      </c>
      <c r="AC47" s="25" t="str">
        <f>IFERROR(INDEX(I$6:I$99949,_xlfn.AGGREGATE(15,6,ROW($1:$99949)/(SEARCH($Y$3,$E$6:$E$99949)&gt;0)/($H$6:$H$99949&gt;=10000)/($H$6:$H$99949&lt;=50000),ROWS($6:47))),"")</f>
        <v/>
      </c>
    </row>
    <row r="48" spans="1:29" x14ac:dyDescent="0.25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15000</v>
      </c>
      <c r="I48" s="10">
        <v>41</v>
      </c>
      <c r="K48" s="25" t="str">
        <f>IFERROR(INDEX(A$6:A$9921,_xlfn.AGGREGATE(15,6,ROW($1:$99921)/($B$6:$B$9921=$R$3)/($I$6:$I$99921&gt;5),ROWS($6:48))),"")</f>
        <v/>
      </c>
      <c r="L48" s="25" t="str">
        <f>IFERROR(INDEX(B$6:B$9921,_xlfn.AGGREGATE(15,6,ROW($1:$99921)/($B$6:$B$9921=$R$3)/($I$6:$I$99921&gt;5),ROWS($6:48))),"")</f>
        <v/>
      </c>
      <c r="M48" s="25" t="str">
        <f>IFERROR(INDEX(C$6:C$9921,_xlfn.AGGREGATE(15,6,ROW($1:$99921)/($B$6:$B$9921=$R$3)/($I$6:$I$99921&gt;5),ROWS($6:48))),"")</f>
        <v/>
      </c>
      <c r="N48" s="25" t="str">
        <f>IFERROR(INDEX(D$6:D$9921,_xlfn.AGGREGATE(15,6,ROW($1:$99921)/($B$6:$B$9921=$R$3)/($I$6:$I$99921&gt;5),ROWS($6:48))),"")</f>
        <v/>
      </c>
      <c r="O48" s="25" t="str">
        <f>IFERROR(INDEX(E$6:E$9921,_xlfn.AGGREGATE(15,6,ROW($1:$99921)/($B$6:$B$9921=$R$3)/($I$6:$I$99921&gt;5),ROWS($6:48))),"")</f>
        <v/>
      </c>
      <c r="P48" s="25" t="str">
        <f>IFERROR(INDEX(F$6:F$9921,_xlfn.AGGREGATE(15,6,ROW($1:$99921)/($B$6:$B$9921=$R$3)/($I$6:$I$99921&gt;5),ROWS($6:48))),"")</f>
        <v/>
      </c>
      <c r="Q48" s="25" t="str">
        <f>IFERROR(INDEX(G$6:G$9921,_xlfn.AGGREGATE(15,6,ROW($1:$99921)/($B$6:$B$9921=$R$3)/($I$6:$I$99921&gt;5),ROWS($6:48))),"")</f>
        <v/>
      </c>
      <c r="R48" s="25" t="str">
        <f>IFERROR(INDEX(H$6:H$9921,_xlfn.AGGREGATE(15,6,ROW($1:$99921)/($B$6:$B$9921=$R$3)/($I$6:$I$99921&gt;5),ROWS($6:48))),"")</f>
        <v/>
      </c>
      <c r="S48" s="25" t="str">
        <f>IFERROR(INDEX(I$6:I$9921,_xlfn.AGGREGATE(15,6,ROW($1:$99921)/($B$6:$B$9921=$R$3)/($I$6:$I$99921&gt;5),ROWS($6:48))),"")</f>
        <v/>
      </c>
      <c r="U48" s="25" t="str">
        <f>IFERROR(INDEX(A$6:A$99949,_xlfn.AGGREGATE(15,6,ROW($1:$99949)/(SEARCH($Y$3,$E$6:$E$99949)&gt;0)/($H$6:$H$99949&gt;=10000)/($H$6:$H$99949&lt;=50000),ROWS($6:48))),"")</f>
        <v/>
      </c>
      <c r="V48" s="25" t="str">
        <f>IFERROR(INDEX(B$6:B$99949,_xlfn.AGGREGATE(15,6,ROW($1:$99949)/(SEARCH($Y$3,$E$6:$E$99949)&gt;0)/($H$6:$H$99949&gt;=10000)/($H$6:$H$99949&lt;=50000),ROWS($6:48))),"")</f>
        <v/>
      </c>
      <c r="W48" s="25" t="str">
        <f>IFERROR(INDEX(C$6:C$99949,_xlfn.AGGREGATE(15,6,ROW($1:$99949)/(SEARCH($Y$3,$E$6:$E$99949)&gt;0)/($H$6:$H$99949&gt;=10000)/($H$6:$H$99949&lt;=50000),ROWS($6:48))),"")</f>
        <v/>
      </c>
      <c r="X48" s="25" t="str">
        <f>IFERROR(INDEX(D$6:D$99949,_xlfn.AGGREGATE(15,6,ROW($1:$99949)/(SEARCH($Y$3,$E$6:$E$99949)&gt;0)/($H$6:$H$99949&gt;=10000)/($H$6:$H$99949&lt;=50000),ROWS($6:48))),"")</f>
        <v/>
      </c>
      <c r="Y48" s="25" t="str">
        <f>IFERROR(INDEX(E$6:E$99949,_xlfn.AGGREGATE(15,6,ROW($1:$99949)/(SEARCH($Y$3,$E$6:$E$99949)&gt;0)/($H$6:$H$99949&gt;=10000)/($H$6:$H$99949&lt;=50000),ROWS($6:48))),"")</f>
        <v/>
      </c>
      <c r="Z48" s="25" t="str">
        <f>IFERROR(INDEX(F$6:F$99949,_xlfn.AGGREGATE(15,6,ROW($1:$99949)/(SEARCH($Y$3,$E$6:$E$99949)&gt;0)/($H$6:$H$99949&gt;=10000)/($H$6:$H$99949&lt;=50000),ROWS($6:48))),"")</f>
        <v/>
      </c>
      <c r="AA48" s="25" t="str">
        <f>IFERROR(INDEX(G$6:G$99949,_xlfn.AGGREGATE(15,6,ROW($1:$99949)/(SEARCH($Y$3,$E$6:$E$99949)&gt;0)/($H$6:$H$99949&gt;=10000)/($H$6:$H$99949&lt;=50000),ROWS($6:48))),"")</f>
        <v/>
      </c>
      <c r="AB48" s="25" t="str">
        <f>IFERROR(INDEX(H$6:H$99949,_xlfn.AGGREGATE(15,6,ROW($1:$99949)/(SEARCH($Y$3,$E$6:$E$99949)&gt;0)/($H$6:$H$99949&gt;=10000)/($H$6:$H$99949&lt;=50000),ROWS($6:48))),"")</f>
        <v/>
      </c>
      <c r="AC48" s="25" t="str">
        <f>IFERROR(INDEX(I$6:I$99949,_xlfn.AGGREGATE(15,6,ROW($1:$99949)/(SEARCH($Y$3,$E$6:$E$99949)&gt;0)/($H$6:$H$99949&gt;=10000)/($H$6:$H$99949&lt;=50000),ROWS($6:48))),"")</f>
        <v/>
      </c>
    </row>
    <row r="49" spans="1:29" x14ac:dyDescent="0.25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15000</v>
      </c>
      <c r="I49" s="10">
        <v>12</v>
      </c>
      <c r="K49" s="25" t="str">
        <f>IFERROR(INDEX(A$6:A$9921,_xlfn.AGGREGATE(15,6,ROW($1:$99921)/($B$6:$B$9921=$R$3)/($I$6:$I$99921&gt;5),ROWS($6:49))),"")</f>
        <v/>
      </c>
      <c r="L49" s="25" t="str">
        <f>IFERROR(INDEX(B$6:B$9921,_xlfn.AGGREGATE(15,6,ROW($1:$99921)/($B$6:$B$9921=$R$3)/($I$6:$I$99921&gt;5),ROWS($6:49))),"")</f>
        <v/>
      </c>
      <c r="M49" s="25" t="str">
        <f>IFERROR(INDEX(C$6:C$9921,_xlfn.AGGREGATE(15,6,ROW($1:$99921)/($B$6:$B$9921=$R$3)/($I$6:$I$99921&gt;5),ROWS($6:49))),"")</f>
        <v/>
      </c>
      <c r="N49" s="25" t="str">
        <f>IFERROR(INDEX(D$6:D$9921,_xlfn.AGGREGATE(15,6,ROW($1:$99921)/($B$6:$B$9921=$R$3)/($I$6:$I$99921&gt;5),ROWS($6:49))),"")</f>
        <v/>
      </c>
      <c r="O49" s="25" t="str">
        <f>IFERROR(INDEX(E$6:E$9921,_xlfn.AGGREGATE(15,6,ROW($1:$99921)/($B$6:$B$9921=$R$3)/($I$6:$I$99921&gt;5),ROWS($6:49))),"")</f>
        <v/>
      </c>
      <c r="P49" s="25" t="str">
        <f>IFERROR(INDEX(F$6:F$9921,_xlfn.AGGREGATE(15,6,ROW($1:$99921)/($B$6:$B$9921=$R$3)/($I$6:$I$99921&gt;5),ROWS($6:49))),"")</f>
        <v/>
      </c>
      <c r="Q49" s="25" t="str">
        <f>IFERROR(INDEX(G$6:G$9921,_xlfn.AGGREGATE(15,6,ROW($1:$99921)/($B$6:$B$9921=$R$3)/($I$6:$I$99921&gt;5),ROWS($6:49))),"")</f>
        <v/>
      </c>
      <c r="R49" s="25" t="str">
        <f>IFERROR(INDEX(H$6:H$9921,_xlfn.AGGREGATE(15,6,ROW($1:$99921)/($B$6:$B$9921=$R$3)/($I$6:$I$99921&gt;5),ROWS($6:49))),"")</f>
        <v/>
      </c>
      <c r="S49" s="25" t="str">
        <f>IFERROR(INDEX(I$6:I$9921,_xlfn.AGGREGATE(15,6,ROW($1:$99921)/($B$6:$B$9921=$R$3)/($I$6:$I$99921&gt;5),ROWS($6:49))),"")</f>
        <v/>
      </c>
      <c r="U49" s="25" t="str">
        <f>IFERROR(INDEX(A$6:A$99949,_xlfn.AGGREGATE(15,6,ROW($1:$99949)/(SEARCH($Y$3,$E$6:$E$99949)&gt;0)/($H$6:$H$99949&gt;=10000)/($H$6:$H$99949&lt;=50000),ROWS($6:49))),"")</f>
        <v/>
      </c>
      <c r="V49" s="25" t="str">
        <f>IFERROR(INDEX(B$6:B$99949,_xlfn.AGGREGATE(15,6,ROW($1:$99949)/(SEARCH($Y$3,$E$6:$E$99949)&gt;0)/($H$6:$H$99949&gt;=10000)/($H$6:$H$99949&lt;=50000),ROWS($6:49))),"")</f>
        <v/>
      </c>
      <c r="W49" s="25" t="str">
        <f>IFERROR(INDEX(C$6:C$99949,_xlfn.AGGREGATE(15,6,ROW($1:$99949)/(SEARCH($Y$3,$E$6:$E$99949)&gt;0)/($H$6:$H$99949&gt;=10000)/($H$6:$H$99949&lt;=50000),ROWS($6:49))),"")</f>
        <v/>
      </c>
      <c r="X49" s="25" t="str">
        <f>IFERROR(INDEX(D$6:D$99949,_xlfn.AGGREGATE(15,6,ROW($1:$99949)/(SEARCH($Y$3,$E$6:$E$99949)&gt;0)/($H$6:$H$99949&gt;=10000)/($H$6:$H$99949&lt;=50000),ROWS($6:49))),"")</f>
        <v/>
      </c>
      <c r="Y49" s="25" t="str">
        <f>IFERROR(INDEX(E$6:E$99949,_xlfn.AGGREGATE(15,6,ROW($1:$99949)/(SEARCH($Y$3,$E$6:$E$99949)&gt;0)/($H$6:$H$99949&gt;=10000)/($H$6:$H$99949&lt;=50000),ROWS($6:49))),"")</f>
        <v/>
      </c>
      <c r="Z49" s="25" t="str">
        <f>IFERROR(INDEX(F$6:F$99949,_xlfn.AGGREGATE(15,6,ROW($1:$99949)/(SEARCH($Y$3,$E$6:$E$99949)&gt;0)/($H$6:$H$99949&gt;=10000)/($H$6:$H$99949&lt;=50000),ROWS($6:49))),"")</f>
        <v/>
      </c>
      <c r="AA49" s="25" t="str">
        <f>IFERROR(INDEX(G$6:G$99949,_xlfn.AGGREGATE(15,6,ROW($1:$99949)/(SEARCH($Y$3,$E$6:$E$99949)&gt;0)/($H$6:$H$99949&gt;=10000)/($H$6:$H$99949&lt;=50000),ROWS($6:49))),"")</f>
        <v/>
      </c>
      <c r="AB49" s="25" t="str">
        <f>IFERROR(INDEX(H$6:H$99949,_xlfn.AGGREGATE(15,6,ROW($1:$99949)/(SEARCH($Y$3,$E$6:$E$99949)&gt;0)/($H$6:$H$99949&gt;=10000)/($H$6:$H$99949&lt;=50000),ROWS($6:49))),"")</f>
        <v/>
      </c>
      <c r="AC49" s="25" t="str">
        <f>IFERROR(INDEX(I$6:I$99949,_xlfn.AGGREGATE(15,6,ROW($1:$99949)/(SEARCH($Y$3,$E$6:$E$99949)&gt;0)/($H$6:$H$99949&gt;=10000)/($H$6:$H$99949&lt;=50000),ROWS($6:49))),"")</f>
        <v/>
      </c>
    </row>
    <row r="50" spans="1:29" x14ac:dyDescent="0.25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  <c r="K50" s="25" t="str">
        <f>IFERROR(INDEX(A$6:A$9921,_xlfn.AGGREGATE(15,6,ROW($1:$99921)/($B$6:$B$9921=$R$3)/($I$6:$I$99921&gt;5),ROWS($6:50))),"")</f>
        <v/>
      </c>
      <c r="L50" s="25" t="str">
        <f>IFERROR(INDEX(B$6:B$9921,_xlfn.AGGREGATE(15,6,ROW($1:$99921)/($B$6:$B$9921=$R$3)/($I$6:$I$99921&gt;5),ROWS($6:50))),"")</f>
        <v/>
      </c>
      <c r="M50" s="25" t="str">
        <f>IFERROR(INDEX(C$6:C$9921,_xlfn.AGGREGATE(15,6,ROW($1:$99921)/($B$6:$B$9921=$R$3)/($I$6:$I$99921&gt;5),ROWS($6:50))),"")</f>
        <v/>
      </c>
      <c r="N50" s="25" t="str">
        <f>IFERROR(INDEX(D$6:D$9921,_xlfn.AGGREGATE(15,6,ROW($1:$99921)/($B$6:$B$9921=$R$3)/($I$6:$I$99921&gt;5),ROWS($6:50))),"")</f>
        <v/>
      </c>
      <c r="O50" s="25" t="str">
        <f>IFERROR(INDEX(E$6:E$9921,_xlfn.AGGREGATE(15,6,ROW($1:$99921)/($B$6:$B$9921=$R$3)/($I$6:$I$99921&gt;5),ROWS($6:50))),"")</f>
        <v/>
      </c>
      <c r="P50" s="25" t="str">
        <f>IFERROR(INDEX(F$6:F$9921,_xlfn.AGGREGATE(15,6,ROW($1:$99921)/($B$6:$B$9921=$R$3)/($I$6:$I$99921&gt;5),ROWS($6:50))),"")</f>
        <v/>
      </c>
      <c r="Q50" s="25" t="str">
        <f>IFERROR(INDEX(G$6:G$9921,_xlfn.AGGREGATE(15,6,ROW($1:$99921)/($B$6:$B$9921=$R$3)/($I$6:$I$99921&gt;5),ROWS($6:50))),"")</f>
        <v/>
      </c>
      <c r="R50" s="25" t="str">
        <f>IFERROR(INDEX(H$6:H$9921,_xlfn.AGGREGATE(15,6,ROW($1:$99921)/($B$6:$B$9921=$R$3)/($I$6:$I$99921&gt;5),ROWS($6:50))),"")</f>
        <v/>
      </c>
      <c r="S50" s="25" t="str">
        <f>IFERROR(INDEX(I$6:I$9921,_xlfn.AGGREGATE(15,6,ROW($1:$99921)/($B$6:$B$9921=$R$3)/($I$6:$I$99921&gt;5),ROWS($6:50))),"")</f>
        <v/>
      </c>
      <c r="U50" s="25" t="str">
        <f>IFERROR(INDEX(A$6:A$99949,_xlfn.AGGREGATE(15,6,ROW($1:$99949)/(SEARCH($Y$3,$E$6:$E$99949)&gt;0)/($H$6:$H$99949&gt;=10000)/($H$6:$H$99949&lt;=50000),ROWS($6:50))),"")</f>
        <v/>
      </c>
      <c r="V50" s="25" t="str">
        <f>IFERROR(INDEX(B$6:B$99949,_xlfn.AGGREGATE(15,6,ROW($1:$99949)/(SEARCH($Y$3,$E$6:$E$99949)&gt;0)/($H$6:$H$99949&gt;=10000)/($H$6:$H$99949&lt;=50000),ROWS($6:50))),"")</f>
        <v/>
      </c>
      <c r="W50" s="25" t="str">
        <f>IFERROR(INDEX(C$6:C$99949,_xlfn.AGGREGATE(15,6,ROW($1:$99949)/(SEARCH($Y$3,$E$6:$E$99949)&gt;0)/($H$6:$H$99949&gt;=10000)/($H$6:$H$99949&lt;=50000),ROWS($6:50))),"")</f>
        <v/>
      </c>
      <c r="X50" s="25" t="str">
        <f>IFERROR(INDEX(D$6:D$99949,_xlfn.AGGREGATE(15,6,ROW($1:$99949)/(SEARCH($Y$3,$E$6:$E$99949)&gt;0)/($H$6:$H$99949&gt;=10000)/($H$6:$H$99949&lt;=50000),ROWS($6:50))),"")</f>
        <v/>
      </c>
      <c r="Y50" s="25" t="str">
        <f>IFERROR(INDEX(E$6:E$99949,_xlfn.AGGREGATE(15,6,ROW($1:$99949)/(SEARCH($Y$3,$E$6:$E$99949)&gt;0)/($H$6:$H$99949&gt;=10000)/($H$6:$H$99949&lt;=50000),ROWS($6:50))),"")</f>
        <v/>
      </c>
      <c r="Z50" s="25" t="str">
        <f>IFERROR(INDEX(F$6:F$99949,_xlfn.AGGREGATE(15,6,ROW($1:$99949)/(SEARCH($Y$3,$E$6:$E$99949)&gt;0)/($H$6:$H$99949&gt;=10000)/($H$6:$H$99949&lt;=50000),ROWS($6:50))),"")</f>
        <v/>
      </c>
      <c r="AA50" s="25" t="str">
        <f>IFERROR(INDEX(G$6:G$99949,_xlfn.AGGREGATE(15,6,ROW($1:$99949)/(SEARCH($Y$3,$E$6:$E$99949)&gt;0)/($H$6:$H$99949&gt;=10000)/($H$6:$H$99949&lt;=50000),ROWS($6:50))),"")</f>
        <v/>
      </c>
      <c r="AB50" s="25" t="str">
        <f>IFERROR(INDEX(H$6:H$99949,_xlfn.AGGREGATE(15,6,ROW($1:$99949)/(SEARCH($Y$3,$E$6:$E$99949)&gt;0)/($H$6:$H$99949&gt;=10000)/($H$6:$H$99949&lt;=50000),ROWS($6:50))),"")</f>
        <v/>
      </c>
      <c r="AC50" s="25" t="str">
        <f>IFERROR(INDEX(I$6:I$99949,_xlfn.AGGREGATE(15,6,ROW($1:$99949)/(SEARCH($Y$3,$E$6:$E$99949)&gt;0)/($H$6:$H$99949&gt;=10000)/($H$6:$H$99949&lt;=50000),ROWS($6:50))),"")</f>
        <v/>
      </c>
    </row>
    <row r="51" spans="1:29" x14ac:dyDescent="0.25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15000</v>
      </c>
      <c r="I51" s="10">
        <v>65</v>
      </c>
      <c r="K51" s="25" t="str">
        <f>IFERROR(INDEX(A$6:A$9921,_xlfn.AGGREGATE(15,6,ROW($1:$99921)/($B$6:$B$9921=$R$3)/($I$6:$I$99921&gt;5),ROWS($6:51))),"")</f>
        <v/>
      </c>
      <c r="L51" s="25" t="str">
        <f>IFERROR(INDEX(B$6:B$9921,_xlfn.AGGREGATE(15,6,ROW($1:$99921)/($B$6:$B$9921=$R$3)/($I$6:$I$99921&gt;5),ROWS($6:51))),"")</f>
        <v/>
      </c>
      <c r="M51" s="25" t="str">
        <f>IFERROR(INDEX(C$6:C$9921,_xlfn.AGGREGATE(15,6,ROW($1:$99921)/($B$6:$B$9921=$R$3)/($I$6:$I$99921&gt;5),ROWS($6:51))),"")</f>
        <v/>
      </c>
      <c r="N51" s="25" t="str">
        <f>IFERROR(INDEX(D$6:D$9921,_xlfn.AGGREGATE(15,6,ROW($1:$99921)/($B$6:$B$9921=$R$3)/($I$6:$I$99921&gt;5),ROWS($6:51))),"")</f>
        <v/>
      </c>
      <c r="O51" s="25" t="str">
        <f>IFERROR(INDEX(E$6:E$9921,_xlfn.AGGREGATE(15,6,ROW($1:$99921)/($B$6:$B$9921=$R$3)/($I$6:$I$99921&gt;5),ROWS($6:51))),"")</f>
        <v/>
      </c>
      <c r="P51" s="25" t="str">
        <f>IFERROR(INDEX(F$6:F$9921,_xlfn.AGGREGATE(15,6,ROW($1:$99921)/($B$6:$B$9921=$R$3)/($I$6:$I$99921&gt;5),ROWS($6:51))),"")</f>
        <v/>
      </c>
      <c r="Q51" s="25" t="str">
        <f>IFERROR(INDEX(G$6:G$9921,_xlfn.AGGREGATE(15,6,ROW($1:$99921)/($B$6:$B$9921=$R$3)/($I$6:$I$99921&gt;5),ROWS($6:51))),"")</f>
        <v/>
      </c>
      <c r="R51" s="25" t="str">
        <f>IFERROR(INDEX(H$6:H$9921,_xlfn.AGGREGATE(15,6,ROW($1:$99921)/($B$6:$B$9921=$R$3)/($I$6:$I$99921&gt;5),ROWS($6:51))),"")</f>
        <v/>
      </c>
      <c r="S51" s="25" t="str">
        <f>IFERROR(INDEX(I$6:I$9921,_xlfn.AGGREGATE(15,6,ROW($1:$99921)/($B$6:$B$9921=$R$3)/($I$6:$I$99921&gt;5),ROWS($6:51))),"")</f>
        <v/>
      </c>
      <c r="U51" s="25" t="str">
        <f>IFERROR(INDEX(A$6:A$99949,_xlfn.AGGREGATE(15,6,ROW($1:$99949)/(SEARCH($Y$3,$E$6:$E$99949)&gt;0)/($H$6:$H$99949&gt;=10000)/($H$6:$H$99949&lt;=50000),ROWS($6:51))),"")</f>
        <v/>
      </c>
      <c r="V51" s="25" t="str">
        <f>IFERROR(INDEX(B$6:B$99949,_xlfn.AGGREGATE(15,6,ROW($1:$99949)/(SEARCH($Y$3,$E$6:$E$99949)&gt;0)/($H$6:$H$99949&gt;=10000)/($H$6:$H$99949&lt;=50000),ROWS($6:51))),"")</f>
        <v/>
      </c>
      <c r="W51" s="25" t="str">
        <f>IFERROR(INDEX(C$6:C$99949,_xlfn.AGGREGATE(15,6,ROW($1:$99949)/(SEARCH($Y$3,$E$6:$E$99949)&gt;0)/($H$6:$H$99949&gt;=10000)/($H$6:$H$99949&lt;=50000),ROWS($6:51))),"")</f>
        <v/>
      </c>
      <c r="X51" s="25" t="str">
        <f>IFERROR(INDEX(D$6:D$99949,_xlfn.AGGREGATE(15,6,ROW($1:$99949)/(SEARCH($Y$3,$E$6:$E$99949)&gt;0)/($H$6:$H$99949&gt;=10000)/($H$6:$H$99949&lt;=50000),ROWS($6:51))),"")</f>
        <v/>
      </c>
      <c r="Y51" s="25" t="str">
        <f>IFERROR(INDEX(E$6:E$99949,_xlfn.AGGREGATE(15,6,ROW($1:$99949)/(SEARCH($Y$3,$E$6:$E$99949)&gt;0)/($H$6:$H$99949&gt;=10000)/($H$6:$H$99949&lt;=50000),ROWS($6:51))),"")</f>
        <v/>
      </c>
      <c r="Z51" s="25" t="str">
        <f>IFERROR(INDEX(F$6:F$99949,_xlfn.AGGREGATE(15,6,ROW($1:$99949)/(SEARCH($Y$3,$E$6:$E$99949)&gt;0)/($H$6:$H$99949&gt;=10000)/($H$6:$H$99949&lt;=50000),ROWS($6:51))),"")</f>
        <v/>
      </c>
      <c r="AA51" s="25" t="str">
        <f>IFERROR(INDEX(G$6:G$99949,_xlfn.AGGREGATE(15,6,ROW($1:$99949)/(SEARCH($Y$3,$E$6:$E$99949)&gt;0)/($H$6:$H$99949&gt;=10000)/($H$6:$H$99949&lt;=50000),ROWS($6:51))),"")</f>
        <v/>
      </c>
      <c r="AB51" s="25" t="str">
        <f>IFERROR(INDEX(H$6:H$99949,_xlfn.AGGREGATE(15,6,ROW($1:$99949)/(SEARCH($Y$3,$E$6:$E$99949)&gt;0)/($H$6:$H$99949&gt;=10000)/($H$6:$H$99949&lt;=50000),ROWS($6:51))),"")</f>
        <v/>
      </c>
      <c r="AC51" s="25" t="str">
        <f>IFERROR(INDEX(I$6:I$99949,_xlfn.AGGREGATE(15,6,ROW($1:$99949)/(SEARCH($Y$3,$E$6:$E$99949)&gt;0)/($H$6:$H$99949&gt;=10000)/($H$6:$H$99949&lt;=50000),ROWS($6:51))),"")</f>
        <v/>
      </c>
    </row>
    <row r="52" spans="1:29" x14ac:dyDescent="0.25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  <c r="K52" s="25" t="str">
        <f>IFERROR(INDEX(A$6:A$9921,_xlfn.AGGREGATE(15,6,ROW($1:$99921)/($B$6:$B$9921=$R$3)/($I$6:$I$99921&gt;5),ROWS($6:52))),"")</f>
        <v/>
      </c>
      <c r="L52" s="25" t="str">
        <f>IFERROR(INDEX(B$6:B$9921,_xlfn.AGGREGATE(15,6,ROW($1:$99921)/($B$6:$B$9921=$R$3)/($I$6:$I$99921&gt;5),ROWS($6:52))),"")</f>
        <v/>
      </c>
      <c r="M52" s="25" t="str">
        <f>IFERROR(INDEX(C$6:C$9921,_xlfn.AGGREGATE(15,6,ROW($1:$99921)/($B$6:$B$9921=$R$3)/($I$6:$I$99921&gt;5),ROWS($6:52))),"")</f>
        <v/>
      </c>
      <c r="N52" s="25" t="str">
        <f>IFERROR(INDEX(D$6:D$9921,_xlfn.AGGREGATE(15,6,ROW($1:$99921)/($B$6:$B$9921=$R$3)/($I$6:$I$99921&gt;5),ROWS($6:52))),"")</f>
        <v/>
      </c>
      <c r="O52" s="25" t="str">
        <f>IFERROR(INDEX(E$6:E$9921,_xlfn.AGGREGATE(15,6,ROW($1:$99921)/($B$6:$B$9921=$R$3)/($I$6:$I$99921&gt;5),ROWS($6:52))),"")</f>
        <v/>
      </c>
      <c r="P52" s="25" t="str">
        <f>IFERROR(INDEX(F$6:F$9921,_xlfn.AGGREGATE(15,6,ROW($1:$99921)/($B$6:$B$9921=$R$3)/($I$6:$I$99921&gt;5),ROWS($6:52))),"")</f>
        <v/>
      </c>
      <c r="Q52" s="25" t="str">
        <f>IFERROR(INDEX(G$6:G$9921,_xlfn.AGGREGATE(15,6,ROW($1:$99921)/($B$6:$B$9921=$R$3)/($I$6:$I$99921&gt;5),ROWS($6:52))),"")</f>
        <v/>
      </c>
      <c r="R52" s="25" t="str">
        <f>IFERROR(INDEX(H$6:H$9921,_xlfn.AGGREGATE(15,6,ROW($1:$99921)/($B$6:$B$9921=$R$3)/($I$6:$I$99921&gt;5),ROWS($6:52))),"")</f>
        <v/>
      </c>
      <c r="S52" s="25" t="str">
        <f>IFERROR(INDEX(I$6:I$9921,_xlfn.AGGREGATE(15,6,ROW($1:$99921)/($B$6:$B$9921=$R$3)/($I$6:$I$99921&gt;5),ROWS($6:52))),"")</f>
        <v/>
      </c>
      <c r="U52" s="25" t="str">
        <f>IFERROR(INDEX(A$6:A$99949,_xlfn.AGGREGATE(15,6,ROW($1:$99949)/(SEARCH($Y$3,$E$6:$E$99949)&gt;0)/($H$6:$H$99949&gt;=10000)/($H$6:$H$99949&lt;=50000),ROWS($6:52))),"")</f>
        <v/>
      </c>
      <c r="V52" s="25" t="str">
        <f>IFERROR(INDEX(B$6:B$99949,_xlfn.AGGREGATE(15,6,ROW($1:$99949)/(SEARCH($Y$3,$E$6:$E$99949)&gt;0)/($H$6:$H$99949&gt;=10000)/($H$6:$H$99949&lt;=50000),ROWS($6:52))),"")</f>
        <v/>
      </c>
      <c r="W52" s="25" t="str">
        <f>IFERROR(INDEX(C$6:C$99949,_xlfn.AGGREGATE(15,6,ROW($1:$99949)/(SEARCH($Y$3,$E$6:$E$99949)&gt;0)/($H$6:$H$99949&gt;=10000)/($H$6:$H$99949&lt;=50000),ROWS($6:52))),"")</f>
        <v/>
      </c>
      <c r="X52" s="25" t="str">
        <f>IFERROR(INDEX(D$6:D$99949,_xlfn.AGGREGATE(15,6,ROW($1:$99949)/(SEARCH($Y$3,$E$6:$E$99949)&gt;0)/($H$6:$H$99949&gt;=10000)/($H$6:$H$99949&lt;=50000),ROWS($6:52))),"")</f>
        <v/>
      </c>
      <c r="Y52" s="25" t="str">
        <f>IFERROR(INDEX(E$6:E$99949,_xlfn.AGGREGATE(15,6,ROW($1:$99949)/(SEARCH($Y$3,$E$6:$E$99949)&gt;0)/($H$6:$H$99949&gt;=10000)/($H$6:$H$99949&lt;=50000),ROWS($6:52))),"")</f>
        <v/>
      </c>
      <c r="Z52" s="25" t="str">
        <f>IFERROR(INDEX(F$6:F$99949,_xlfn.AGGREGATE(15,6,ROW($1:$99949)/(SEARCH($Y$3,$E$6:$E$99949)&gt;0)/($H$6:$H$99949&gt;=10000)/($H$6:$H$99949&lt;=50000),ROWS($6:52))),"")</f>
        <v/>
      </c>
      <c r="AA52" s="25" t="str">
        <f>IFERROR(INDEX(G$6:G$99949,_xlfn.AGGREGATE(15,6,ROW($1:$99949)/(SEARCH($Y$3,$E$6:$E$99949)&gt;0)/($H$6:$H$99949&gt;=10000)/($H$6:$H$99949&lt;=50000),ROWS($6:52))),"")</f>
        <v/>
      </c>
      <c r="AB52" s="25" t="str">
        <f>IFERROR(INDEX(H$6:H$99949,_xlfn.AGGREGATE(15,6,ROW($1:$99949)/(SEARCH($Y$3,$E$6:$E$99949)&gt;0)/($H$6:$H$99949&gt;=10000)/($H$6:$H$99949&lt;=50000),ROWS($6:52))),"")</f>
        <v/>
      </c>
      <c r="AC52" s="25" t="str">
        <f>IFERROR(INDEX(I$6:I$99949,_xlfn.AGGREGATE(15,6,ROW($1:$99949)/(SEARCH($Y$3,$E$6:$E$99949)&gt;0)/($H$6:$H$99949&gt;=10000)/($H$6:$H$99949&lt;=50000),ROWS($6:52))),"")</f>
        <v/>
      </c>
    </row>
    <row r="53" spans="1:29" x14ac:dyDescent="0.25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15000</v>
      </c>
      <c r="I53" s="10">
        <v>32</v>
      </c>
      <c r="K53" s="25" t="str">
        <f>IFERROR(INDEX(A$6:A$9921,_xlfn.AGGREGATE(15,6,ROW($1:$99921)/($B$6:$B$9921=$R$3)/($I$6:$I$99921&gt;5),ROWS($6:53))),"")</f>
        <v/>
      </c>
      <c r="L53" s="25" t="str">
        <f>IFERROR(INDEX(B$6:B$9921,_xlfn.AGGREGATE(15,6,ROW($1:$99921)/($B$6:$B$9921=$R$3)/($I$6:$I$99921&gt;5),ROWS($6:53))),"")</f>
        <v/>
      </c>
      <c r="M53" s="25" t="str">
        <f>IFERROR(INDEX(C$6:C$9921,_xlfn.AGGREGATE(15,6,ROW($1:$99921)/($B$6:$B$9921=$R$3)/($I$6:$I$99921&gt;5),ROWS($6:53))),"")</f>
        <v/>
      </c>
      <c r="N53" s="25" t="str">
        <f>IFERROR(INDEX(D$6:D$9921,_xlfn.AGGREGATE(15,6,ROW($1:$99921)/($B$6:$B$9921=$R$3)/($I$6:$I$99921&gt;5),ROWS($6:53))),"")</f>
        <v/>
      </c>
      <c r="O53" s="25" t="str">
        <f>IFERROR(INDEX(E$6:E$9921,_xlfn.AGGREGATE(15,6,ROW($1:$99921)/($B$6:$B$9921=$R$3)/($I$6:$I$99921&gt;5),ROWS($6:53))),"")</f>
        <v/>
      </c>
      <c r="P53" s="25" t="str">
        <f>IFERROR(INDEX(F$6:F$9921,_xlfn.AGGREGATE(15,6,ROW($1:$99921)/($B$6:$B$9921=$R$3)/($I$6:$I$99921&gt;5),ROWS($6:53))),"")</f>
        <v/>
      </c>
      <c r="Q53" s="25" t="str">
        <f>IFERROR(INDEX(G$6:G$9921,_xlfn.AGGREGATE(15,6,ROW($1:$99921)/($B$6:$B$9921=$R$3)/($I$6:$I$99921&gt;5),ROWS($6:53))),"")</f>
        <v/>
      </c>
      <c r="R53" s="25" t="str">
        <f>IFERROR(INDEX(H$6:H$9921,_xlfn.AGGREGATE(15,6,ROW($1:$99921)/($B$6:$B$9921=$R$3)/($I$6:$I$99921&gt;5),ROWS($6:53))),"")</f>
        <v/>
      </c>
      <c r="S53" s="25" t="str">
        <f>IFERROR(INDEX(I$6:I$9921,_xlfn.AGGREGATE(15,6,ROW($1:$99921)/($B$6:$B$9921=$R$3)/($I$6:$I$99921&gt;5),ROWS($6:53))),"")</f>
        <v/>
      </c>
      <c r="U53" s="25" t="str">
        <f>IFERROR(INDEX(A$6:A$99949,_xlfn.AGGREGATE(15,6,ROW($1:$99949)/(SEARCH($Y$3,$E$6:$E$99949)&gt;0)/($H$6:$H$99949&gt;=10000)/($H$6:$H$99949&lt;=50000),ROWS($6:53))),"")</f>
        <v/>
      </c>
      <c r="V53" s="25" t="str">
        <f>IFERROR(INDEX(B$6:B$99949,_xlfn.AGGREGATE(15,6,ROW($1:$99949)/(SEARCH($Y$3,$E$6:$E$99949)&gt;0)/($H$6:$H$99949&gt;=10000)/($H$6:$H$99949&lt;=50000),ROWS($6:53))),"")</f>
        <v/>
      </c>
      <c r="W53" s="25" t="str">
        <f>IFERROR(INDEX(C$6:C$99949,_xlfn.AGGREGATE(15,6,ROW($1:$99949)/(SEARCH($Y$3,$E$6:$E$99949)&gt;0)/($H$6:$H$99949&gt;=10000)/($H$6:$H$99949&lt;=50000),ROWS($6:53))),"")</f>
        <v/>
      </c>
      <c r="X53" s="25" t="str">
        <f>IFERROR(INDEX(D$6:D$99949,_xlfn.AGGREGATE(15,6,ROW($1:$99949)/(SEARCH($Y$3,$E$6:$E$99949)&gt;0)/($H$6:$H$99949&gt;=10000)/($H$6:$H$99949&lt;=50000),ROWS($6:53))),"")</f>
        <v/>
      </c>
      <c r="Y53" s="25" t="str">
        <f>IFERROR(INDEX(E$6:E$99949,_xlfn.AGGREGATE(15,6,ROW($1:$99949)/(SEARCH($Y$3,$E$6:$E$99949)&gt;0)/($H$6:$H$99949&gt;=10000)/($H$6:$H$99949&lt;=50000),ROWS($6:53))),"")</f>
        <v/>
      </c>
      <c r="Z53" s="25" t="str">
        <f>IFERROR(INDEX(F$6:F$99949,_xlfn.AGGREGATE(15,6,ROW($1:$99949)/(SEARCH($Y$3,$E$6:$E$99949)&gt;0)/($H$6:$H$99949&gt;=10000)/($H$6:$H$99949&lt;=50000),ROWS($6:53))),"")</f>
        <v/>
      </c>
      <c r="AA53" s="25" t="str">
        <f>IFERROR(INDEX(G$6:G$99949,_xlfn.AGGREGATE(15,6,ROW($1:$99949)/(SEARCH($Y$3,$E$6:$E$99949)&gt;0)/($H$6:$H$99949&gt;=10000)/($H$6:$H$99949&lt;=50000),ROWS($6:53))),"")</f>
        <v/>
      </c>
      <c r="AB53" s="25" t="str">
        <f>IFERROR(INDEX(H$6:H$99949,_xlfn.AGGREGATE(15,6,ROW($1:$99949)/(SEARCH($Y$3,$E$6:$E$99949)&gt;0)/($H$6:$H$99949&gt;=10000)/($H$6:$H$99949&lt;=50000),ROWS($6:53))),"")</f>
        <v/>
      </c>
      <c r="AC53" s="25" t="str">
        <f>IFERROR(INDEX(I$6:I$99949,_xlfn.AGGREGATE(15,6,ROW($1:$99949)/(SEARCH($Y$3,$E$6:$E$99949)&gt;0)/($H$6:$H$99949&gt;=10000)/($H$6:$H$99949&lt;=50000),ROWS($6:53))),"")</f>
        <v/>
      </c>
    </row>
    <row r="54" spans="1:29" x14ac:dyDescent="0.25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13500</v>
      </c>
      <c r="I54" s="10">
        <v>43</v>
      </c>
      <c r="K54" s="25" t="str">
        <f>IFERROR(INDEX(A$6:A$9921,_xlfn.AGGREGATE(15,6,ROW($1:$99921)/($B$6:$B$9921=$R$3)/($I$6:$I$99921&gt;5),ROWS($6:54))),"")</f>
        <v/>
      </c>
      <c r="L54" s="25" t="str">
        <f>IFERROR(INDEX(B$6:B$9921,_xlfn.AGGREGATE(15,6,ROW($1:$99921)/($B$6:$B$9921=$R$3)/($I$6:$I$99921&gt;5),ROWS($6:54))),"")</f>
        <v/>
      </c>
      <c r="M54" s="25" t="str">
        <f>IFERROR(INDEX(C$6:C$9921,_xlfn.AGGREGATE(15,6,ROW($1:$99921)/($B$6:$B$9921=$R$3)/($I$6:$I$99921&gt;5),ROWS($6:54))),"")</f>
        <v/>
      </c>
      <c r="N54" s="25" t="str">
        <f>IFERROR(INDEX(D$6:D$9921,_xlfn.AGGREGATE(15,6,ROW($1:$99921)/($B$6:$B$9921=$R$3)/($I$6:$I$99921&gt;5),ROWS($6:54))),"")</f>
        <v/>
      </c>
      <c r="O54" s="25" t="str">
        <f>IFERROR(INDEX(E$6:E$9921,_xlfn.AGGREGATE(15,6,ROW($1:$99921)/($B$6:$B$9921=$R$3)/($I$6:$I$99921&gt;5),ROWS($6:54))),"")</f>
        <v/>
      </c>
      <c r="P54" s="25" t="str">
        <f>IFERROR(INDEX(F$6:F$9921,_xlfn.AGGREGATE(15,6,ROW($1:$99921)/($B$6:$B$9921=$R$3)/($I$6:$I$99921&gt;5),ROWS($6:54))),"")</f>
        <v/>
      </c>
      <c r="Q54" s="25" t="str">
        <f>IFERROR(INDEX(G$6:G$9921,_xlfn.AGGREGATE(15,6,ROW($1:$99921)/($B$6:$B$9921=$R$3)/($I$6:$I$99921&gt;5),ROWS($6:54))),"")</f>
        <v/>
      </c>
      <c r="R54" s="25" t="str">
        <f>IFERROR(INDEX(H$6:H$9921,_xlfn.AGGREGATE(15,6,ROW($1:$99921)/($B$6:$B$9921=$R$3)/($I$6:$I$99921&gt;5),ROWS($6:54))),"")</f>
        <v/>
      </c>
      <c r="S54" s="25" t="str">
        <f>IFERROR(INDEX(I$6:I$9921,_xlfn.AGGREGATE(15,6,ROW($1:$99921)/($B$6:$B$9921=$R$3)/($I$6:$I$99921&gt;5),ROWS($6:54))),"")</f>
        <v/>
      </c>
      <c r="U54" s="25" t="str">
        <f>IFERROR(INDEX(A$6:A$99949,_xlfn.AGGREGATE(15,6,ROW($1:$99949)/(SEARCH($Y$3,$E$6:$E$99949)&gt;0)/($H$6:$H$99949&gt;=10000)/($H$6:$H$99949&lt;=50000),ROWS($6:54))),"")</f>
        <v/>
      </c>
      <c r="V54" s="25" t="str">
        <f>IFERROR(INDEX(B$6:B$99949,_xlfn.AGGREGATE(15,6,ROW($1:$99949)/(SEARCH($Y$3,$E$6:$E$99949)&gt;0)/($H$6:$H$99949&gt;=10000)/($H$6:$H$99949&lt;=50000),ROWS($6:54))),"")</f>
        <v/>
      </c>
      <c r="W54" s="25" t="str">
        <f>IFERROR(INDEX(C$6:C$99949,_xlfn.AGGREGATE(15,6,ROW($1:$99949)/(SEARCH($Y$3,$E$6:$E$99949)&gt;0)/($H$6:$H$99949&gt;=10000)/($H$6:$H$99949&lt;=50000),ROWS($6:54))),"")</f>
        <v/>
      </c>
      <c r="X54" s="25" t="str">
        <f>IFERROR(INDEX(D$6:D$99949,_xlfn.AGGREGATE(15,6,ROW($1:$99949)/(SEARCH($Y$3,$E$6:$E$99949)&gt;0)/($H$6:$H$99949&gt;=10000)/($H$6:$H$99949&lt;=50000),ROWS($6:54))),"")</f>
        <v/>
      </c>
      <c r="Y54" s="25" t="str">
        <f>IFERROR(INDEX(E$6:E$99949,_xlfn.AGGREGATE(15,6,ROW($1:$99949)/(SEARCH($Y$3,$E$6:$E$99949)&gt;0)/($H$6:$H$99949&gt;=10000)/($H$6:$H$99949&lt;=50000),ROWS($6:54))),"")</f>
        <v/>
      </c>
      <c r="Z54" s="25" t="str">
        <f>IFERROR(INDEX(F$6:F$99949,_xlfn.AGGREGATE(15,6,ROW($1:$99949)/(SEARCH($Y$3,$E$6:$E$99949)&gt;0)/($H$6:$H$99949&gt;=10000)/($H$6:$H$99949&lt;=50000),ROWS($6:54))),"")</f>
        <v/>
      </c>
      <c r="AA54" s="25" t="str">
        <f>IFERROR(INDEX(G$6:G$99949,_xlfn.AGGREGATE(15,6,ROW($1:$99949)/(SEARCH($Y$3,$E$6:$E$99949)&gt;0)/($H$6:$H$99949&gt;=10000)/($H$6:$H$99949&lt;=50000),ROWS($6:54))),"")</f>
        <v/>
      </c>
      <c r="AB54" s="25" t="str">
        <f>IFERROR(INDEX(H$6:H$99949,_xlfn.AGGREGATE(15,6,ROW($1:$99949)/(SEARCH($Y$3,$E$6:$E$99949)&gt;0)/($H$6:$H$99949&gt;=10000)/($H$6:$H$99949&lt;=50000),ROWS($6:54))),"")</f>
        <v/>
      </c>
      <c r="AC54" s="25" t="str">
        <f>IFERROR(INDEX(I$6:I$99949,_xlfn.AGGREGATE(15,6,ROW($1:$99949)/(SEARCH($Y$3,$E$6:$E$99949)&gt;0)/($H$6:$H$99949&gt;=10000)/($H$6:$H$99949&lt;=50000),ROWS($6:54))),"")</f>
        <v/>
      </c>
    </row>
    <row r="55" spans="1:29" x14ac:dyDescent="0.25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12500</v>
      </c>
      <c r="I55" s="10">
        <v>23</v>
      </c>
      <c r="K55" s="25" t="str">
        <f>IFERROR(INDEX(A$6:A$9921,_xlfn.AGGREGATE(15,6,ROW($1:$99921)/($B$6:$B$9921=$R$3)/($I$6:$I$99921&gt;5),ROWS($6:55))),"")</f>
        <v/>
      </c>
      <c r="L55" s="25" t="str">
        <f>IFERROR(INDEX(B$6:B$9921,_xlfn.AGGREGATE(15,6,ROW($1:$99921)/($B$6:$B$9921=$R$3)/($I$6:$I$99921&gt;5),ROWS($6:55))),"")</f>
        <v/>
      </c>
      <c r="M55" s="25" t="str">
        <f>IFERROR(INDEX(C$6:C$9921,_xlfn.AGGREGATE(15,6,ROW($1:$99921)/($B$6:$B$9921=$R$3)/($I$6:$I$99921&gt;5),ROWS($6:55))),"")</f>
        <v/>
      </c>
      <c r="N55" s="25" t="str">
        <f>IFERROR(INDEX(D$6:D$9921,_xlfn.AGGREGATE(15,6,ROW($1:$99921)/($B$6:$B$9921=$R$3)/($I$6:$I$99921&gt;5),ROWS($6:55))),"")</f>
        <v/>
      </c>
      <c r="O55" s="25" t="str">
        <f>IFERROR(INDEX(E$6:E$9921,_xlfn.AGGREGATE(15,6,ROW($1:$99921)/($B$6:$B$9921=$R$3)/($I$6:$I$99921&gt;5),ROWS($6:55))),"")</f>
        <v/>
      </c>
      <c r="P55" s="25" t="str">
        <f>IFERROR(INDEX(F$6:F$9921,_xlfn.AGGREGATE(15,6,ROW($1:$99921)/($B$6:$B$9921=$R$3)/($I$6:$I$99921&gt;5),ROWS($6:55))),"")</f>
        <v/>
      </c>
      <c r="Q55" s="25" t="str">
        <f>IFERROR(INDEX(G$6:G$9921,_xlfn.AGGREGATE(15,6,ROW($1:$99921)/($B$6:$B$9921=$R$3)/($I$6:$I$99921&gt;5),ROWS($6:55))),"")</f>
        <v/>
      </c>
      <c r="R55" s="25" t="str">
        <f>IFERROR(INDEX(H$6:H$9921,_xlfn.AGGREGATE(15,6,ROW($1:$99921)/($B$6:$B$9921=$R$3)/($I$6:$I$99921&gt;5),ROWS($6:55))),"")</f>
        <v/>
      </c>
      <c r="S55" s="25" t="str">
        <f>IFERROR(INDEX(I$6:I$9921,_xlfn.AGGREGATE(15,6,ROW($1:$99921)/($B$6:$B$9921=$R$3)/($I$6:$I$99921&gt;5),ROWS($6:55))),"")</f>
        <v/>
      </c>
      <c r="U55" s="25" t="str">
        <f>IFERROR(INDEX(A$6:A$99949,_xlfn.AGGREGATE(15,6,ROW($1:$99949)/(SEARCH($Y$3,$E$6:$E$99949)&gt;0)/($H$6:$H$99949&gt;=10000)/($H$6:$H$99949&lt;=50000),ROWS($6:55))),"")</f>
        <v/>
      </c>
      <c r="V55" s="25" t="str">
        <f>IFERROR(INDEX(B$6:B$99949,_xlfn.AGGREGATE(15,6,ROW($1:$99949)/(SEARCH($Y$3,$E$6:$E$99949)&gt;0)/($H$6:$H$99949&gt;=10000)/($H$6:$H$99949&lt;=50000),ROWS($6:55))),"")</f>
        <v/>
      </c>
      <c r="W55" s="25" t="str">
        <f>IFERROR(INDEX(C$6:C$99949,_xlfn.AGGREGATE(15,6,ROW($1:$99949)/(SEARCH($Y$3,$E$6:$E$99949)&gt;0)/($H$6:$H$99949&gt;=10000)/($H$6:$H$99949&lt;=50000),ROWS($6:55))),"")</f>
        <v/>
      </c>
      <c r="X55" s="25" t="str">
        <f>IFERROR(INDEX(D$6:D$99949,_xlfn.AGGREGATE(15,6,ROW($1:$99949)/(SEARCH($Y$3,$E$6:$E$99949)&gt;0)/($H$6:$H$99949&gt;=10000)/($H$6:$H$99949&lt;=50000),ROWS($6:55))),"")</f>
        <v/>
      </c>
      <c r="Y55" s="25" t="str">
        <f>IFERROR(INDEX(E$6:E$99949,_xlfn.AGGREGATE(15,6,ROW($1:$99949)/(SEARCH($Y$3,$E$6:$E$99949)&gt;0)/($H$6:$H$99949&gt;=10000)/($H$6:$H$99949&lt;=50000),ROWS($6:55))),"")</f>
        <v/>
      </c>
      <c r="Z55" s="25" t="str">
        <f>IFERROR(INDEX(F$6:F$99949,_xlfn.AGGREGATE(15,6,ROW($1:$99949)/(SEARCH($Y$3,$E$6:$E$99949)&gt;0)/($H$6:$H$99949&gt;=10000)/($H$6:$H$99949&lt;=50000),ROWS($6:55))),"")</f>
        <v/>
      </c>
      <c r="AA55" s="25" t="str">
        <f>IFERROR(INDEX(G$6:G$99949,_xlfn.AGGREGATE(15,6,ROW($1:$99949)/(SEARCH($Y$3,$E$6:$E$99949)&gt;0)/($H$6:$H$99949&gt;=10000)/($H$6:$H$99949&lt;=50000),ROWS($6:55))),"")</f>
        <v/>
      </c>
      <c r="AB55" s="25" t="str">
        <f>IFERROR(INDEX(H$6:H$99949,_xlfn.AGGREGATE(15,6,ROW($1:$99949)/(SEARCH($Y$3,$E$6:$E$99949)&gt;0)/($H$6:$H$99949&gt;=10000)/($H$6:$H$99949&lt;=50000),ROWS($6:55))),"")</f>
        <v/>
      </c>
      <c r="AC55" s="25" t="str">
        <f>IFERROR(INDEX(I$6:I$99949,_xlfn.AGGREGATE(15,6,ROW($1:$99949)/(SEARCH($Y$3,$E$6:$E$99949)&gt;0)/($H$6:$H$99949&gt;=10000)/($H$6:$H$99949&lt;=50000),ROWS($6:55))),"")</f>
        <v/>
      </c>
    </row>
    <row r="56" spans="1:29" x14ac:dyDescent="0.25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12300</v>
      </c>
      <c r="I56" s="10">
        <v>32</v>
      </c>
      <c r="K56" s="25" t="str">
        <f>IFERROR(INDEX(A$6:A$9921,_xlfn.AGGREGATE(15,6,ROW($1:$99921)/($B$6:$B$9921=$R$3)/($I$6:$I$99921&gt;5),ROWS($6:56))),"")</f>
        <v/>
      </c>
      <c r="L56" s="25" t="str">
        <f>IFERROR(INDEX(B$6:B$9921,_xlfn.AGGREGATE(15,6,ROW($1:$99921)/($B$6:$B$9921=$R$3)/($I$6:$I$99921&gt;5),ROWS($6:56))),"")</f>
        <v/>
      </c>
      <c r="M56" s="25" t="str">
        <f>IFERROR(INDEX(C$6:C$9921,_xlfn.AGGREGATE(15,6,ROW($1:$99921)/($B$6:$B$9921=$R$3)/($I$6:$I$99921&gt;5),ROWS($6:56))),"")</f>
        <v/>
      </c>
      <c r="N56" s="25" t="str">
        <f>IFERROR(INDEX(D$6:D$9921,_xlfn.AGGREGATE(15,6,ROW($1:$99921)/($B$6:$B$9921=$R$3)/($I$6:$I$99921&gt;5),ROWS($6:56))),"")</f>
        <v/>
      </c>
      <c r="O56" s="25" t="str">
        <f>IFERROR(INDEX(E$6:E$9921,_xlfn.AGGREGATE(15,6,ROW($1:$99921)/($B$6:$B$9921=$R$3)/($I$6:$I$99921&gt;5),ROWS($6:56))),"")</f>
        <v/>
      </c>
      <c r="P56" s="25" t="str">
        <f>IFERROR(INDEX(F$6:F$9921,_xlfn.AGGREGATE(15,6,ROW($1:$99921)/($B$6:$B$9921=$R$3)/($I$6:$I$99921&gt;5),ROWS($6:56))),"")</f>
        <v/>
      </c>
      <c r="Q56" s="25" t="str">
        <f>IFERROR(INDEX(G$6:G$9921,_xlfn.AGGREGATE(15,6,ROW($1:$99921)/($B$6:$B$9921=$R$3)/($I$6:$I$99921&gt;5),ROWS($6:56))),"")</f>
        <v/>
      </c>
      <c r="R56" s="25" t="str">
        <f>IFERROR(INDEX(H$6:H$9921,_xlfn.AGGREGATE(15,6,ROW($1:$99921)/($B$6:$B$9921=$R$3)/($I$6:$I$99921&gt;5),ROWS($6:56))),"")</f>
        <v/>
      </c>
      <c r="S56" s="25" t="str">
        <f>IFERROR(INDEX(I$6:I$9921,_xlfn.AGGREGATE(15,6,ROW($1:$99921)/($B$6:$B$9921=$R$3)/($I$6:$I$99921&gt;5),ROWS($6:56))),"")</f>
        <v/>
      </c>
      <c r="U56" s="25" t="str">
        <f>IFERROR(INDEX(A$6:A$99949,_xlfn.AGGREGATE(15,6,ROW($1:$99949)/(SEARCH($Y$3,$E$6:$E$99949)&gt;0)/($H$6:$H$99949&gt;=10000)/($H$6:$H$99949&lt;=50000),ROWS($6:56))),"")</f>
        <v/>
      </c>
      <c r="V56" s="25" t="str">
        <f>IFERROR(INDEX(B$6:B$99949,_xlfn.AGGREGATE(15,6,ROW($1:$99949)/(SEARCH($Y$3,$E$6:$E$99949)&gt;0)/($H$6:$H$99949&gt;=10000)/($H$6:$H$99949&lt;=50000),ROWS($6:56))),"")</f>
        <v/>
      </c>
      <c r="W56" s="25" t="str">
        <f>IFERROR(INDEX(C$6:C$99949,_xlfn.AGGREGATE(15,6,ROW($1:$99949)/(SEARCH($Y$3,$E$6:$E$99949)&gt;0)/($H$6:$H$99949&gt;=10000)/($H$6:$H$99949&lt;=50000),ROWS($6:56))),"")</f>
        <v/>
      </c>
      <c r="X56" s="25" t="str">
        <f>IFERROR(INDEX(D$6:D$99949,_xlfn.AGGREGATE(15,6,ROW($1:$99949)/(SEARCH($Y$3,$E$6:$E$99949)&gt;0)/($H$6:$H$99949&gt;=10000)/($H$6:$H$99949&lt;=50000),ROWS($6:56))),"")</f>
        <v/>
      </c>
      <c r="Y56" s="25" t="str">
        <f>IFERROR(INDEX(E$6:E$99949,_xlfn.AGGREGATE(15,6,ROW($1:$99949)/(SEARCH($Y$3,$E$6:$E$99949)&gt;0)/($H$6:$H$99949&gt;=10000)/($H$6:$H$99949&lt;=50000),ROWS($6:56))),"")</f>
        <v/>
      </c>
      <c r="Z56" s="25" t="str">
        <f>IFERROR(INDEX(F$6:F$99949,_xlfn.AGGREGATE(15,6,ROW($1:$99949)/(SEARCH($Y$3,$E$6:$E$99949)&gt;0)/($H$6:$H$99949&gt;=10000)/($H$6:$H$99949&lt;=50000),ROWS($6:56))),"")</f>
        <v/>
      </c>
      <c r="AA56" s="25" t="str">
        <f>IFERROR(INDEX(G$6:G$99949,_xlfn.AGGREGATE(15,6,ROW($1:$99949)/(SEARCH($Y$3,$E$6:$E$99949)&gt;0)/($H$6:$H$99949&gt;=10000)/($H$6:$H$99949&lt;=50000),ROWS($6:56))),"")</f>
        <v/>
      </c>
      <c r="AB56" s="25" t="str">
        <f>IFERROR(INDEX(H$6:H$99949,_xlfn.AGGREGATE(15,6,ROW($1:$99949)/(SEARCH($Y$3,$E$6:$E$99949)&gt;0)/($H$6:$H$99949&gt;=10000)/($H$6:$H$99949&lt;=50000),ROWS($6:56))),"")</f>
        <v/>
      </c>
      <c r="AC56" s="25" t="str">
        <f>IFERROR(INDEX(I$6:I$99949,_xlfn.AGGREGATE(15,6,ROW($1:$99949)/(SEARCH($Y$3,$E$6:$E$99949)&gt;0)/($H$6:$H$99949&gt;=10000)/($H$6:$H$99949&lt;=50000),ROWS($6:56))),"")</f>
        <v/>
      </c>
    </row>
    <row r="57" spans="1:29" x14ac:dyDescent="0.25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12000</v>
      </c>
      <c r="I57" s="10">
        <v>21</v>
      </c>
      <c r="K57" s="25" t="str">
        <f>IFERROR(INDEX(A$6:A$9921,_xlfn.AGGREGATE(15,6,ROW($1:$99921)/($B$6:$B$9921=$R$3)/($I$6:$I$99921&gt;5),ROWS($6:57))),"")</f>
        <v/>
      </c>
      <c r="L57" s="25" t="str">
        <f>IFERROR(INDEX(B$6:B$9921,_xlfn.AGGREGATE(15,6,ROW($1:$99921)/($B$6:$B$9921=$R$3)/($I$6:$I$99921&gt;5),ROWS($6:57))),"")</f>
        <v/>
      </c>
      <c r="M57" s="25" t="str">
        <f>IFERROR(INDEX(C$6:C$9921,_xlfn.AGGREGATE(15,6,ROW($1:$99921)/($B$6:$B$9921=$R$3)/($I$6:$I$99921&gt;5),ROWS($6:57))),"")</f>
        <v/>
      </c>
      <c r="N57" s="25" t="str">
        <f>IFERROR(INDEX(D$6:D$9921,_xlfn.AGGREGATE(15,6,ROW($1:$99921)/($B$6:$B$9921=$R$3)/($I$6:$I$99921&gt;5),ROWS($6:57))),"")</f>
        <v/>
      </c>
      <c r="O57" s="25" t="str">
        <f>IFERROR(INDEX(E$6:E$9921,_xlfn.AGGREGATE(15,6,ROW($1:$99921)/($B$6:$B$9921=$R$3)/($I$6:$I$99921&gt;5),ROWS($6:57))),"")</f>
        <v/>
      </c>
      <c r="P57" s="25" t="str">
        <f>IFERROR(INDEX(F$6:F$9921,_xlfn.AGGREGATE(15,6,ROW($1:$99921)/($B$6:$B$9921=$R$3)/($I$6:$I$99921&gt;5),ROWS($6:57))),"")</f>
        <v/>
      </c>
      <c r="Q57" s="25" t="str">
        <f>IFERROR(INDEX(G$6:G$9921,_xlfn.AGGREGATE(15,6,ROW($1:$99921)/($B$6:$B$9921=$R$3)/($I$6:$I$99921&gt;5),ROWS($6:57))),"")</f>
        <v/>
      </c>
      <c r="R57" s="25" t="str">
        <f>IFERROR(INDEX(H$6:H$9921,_xlfn.AGGREGATE(15,6,ROW($1:$99921)/($B$6:$B$9921=$R$3)/($I$6:$I$99921&gt;5),ROWS($6:57))),"")</f>
        <v/>
      </c>
      <c r="S57" s="25" t="str">
        <f>IFERROR(INDEX(I$6:I$9921,_xlfn.AGGREGATE(15,6,ROW($1:$99921)/($B$6:$B$9921=$R$3)/($I$6:$I$99921&gt;5),ROWS($6:57))),"")</f>
        <v/>
      </c>
      <c r="U57" s="25" t="str">
        <f>IFERROR(INDEX(A$6:A$99949,_xlfn.AGGREGATE(15,6,ROW($1:$99949)/(SEARCH($Y$3,$E$6:$E$99949)&gt;0)/($H$6:$H$99949&gt;=10000)/($H$6:$H$99949&lt;=50000),ROWS($6:57))),"")</f>
        <v/>
      </c>
      <c r="V57" s="25" t="str">
        <f>IFERROR(INDEX(B$6:B$99949,_xlfn.AGGREGATE(15,6,ROW($1:$99949)/(SEARCH($Y$3,$E$6:$E$99949)&gt;0)/($H$6:$H$99949&gt;=10000)/($H$6:$H$99949&lt;=50000),ROWS($6:57))),"")</f>
        <v/>
      </c>
      <c r="W57" s="25" t="str">
        <f>IFERROR(INDEX(C$6:C$99949,_xlfn.AGGREGATE(15,6,ROW($1:$99949)/(SEARCH($Y$3,$E$6:$E$99949)&gt;0)/($H$6:$H$99949&gt;=10000)/($H$6:$H$99949&lt;=50000),ROWS($6:57))),"")</f>
        <v/>
      </c>
      <c r="X57" s="25" t="str">
        <f>IFERROR(INDEX(D$6:D$99949,_xlfn.AGGREGATE(15,6,ROW($1:$99949)/(SEARCH($Y$3,$E$6:$E$99949)&gt;0)/($H$6:$H$99949&gt;=10000)/($H$6:$H$99949&lt;=50000),ROWS($6:57))),"")</f>
        <v/>
      </c>
      <c r="Y57" s="25" t="str">
        <f>IFERROR(INDEX(E$6:E$99949,_xlfn.AGGREGATE(15,6,ROW($1:$99949)/(SEARCH($Y$3,$E$6:$E$99949)&gt;0)/($H$6:$H$99949&gt;=10000)/($H$6:$H$99949&lt;=50000),ROWS($6:57))),"")</f>
        <v/>
      </c>
      <c r="Z57" s="25" t="str">
        <f>IFERROR(INDEX(F$6:F$99949,_xlfn.AGGREGATE(15,6,ROW($1:$99949)/(SEARCH($Y$3,$E$6:$E$99949)&gt;0)/($H$6:$H$99949&gt;=10000)/($H$6:$H$99949&lt;=50000),ROWS($6:57))),"")</f>
        <v/>
      </c>
      <c r="AA57" s="25" t="str">
        <f>IFERROR(INDEX(G$6:G$99949,_xlfn.AGGREGATE(15,6,ROW($1:$99949)/(SEARCH($Y$3,$E$6:$E$99949)&gt;0)/($H$6:$H$99949&gt;=10000)/($H$6:$H$99949&lt;=50000),ROWS($6:57))),"")</f>
        <v/>
      </c>
      <c r="AB57" s="25" t="str">
        <f>IFERROR(INDEX(H$6:H$99949,_xlfn.AGGREGATE(15,6,ROW($1:$99949)/(SEARCH($Y$3,$E$6:$E$99949)&gt;0)/($H$6:$H$99949&gt;=10000)/($H$6:$H$99949&lt;=50000),ROWS($6:57))),"")</f>
        <v/>
      </c>
      <c r="AC57" s="25" t="str">
        <f>IFERROR(INDEX(I$6:I$99949,_xlfn.AGGREGATE(15,6,ROW($1:$99949)/(SEARCH($Y$3,$E$6:$E$99949)&gt;0)/($H$6:$H$99949&gt;=10000)/($H$6:$H$99949&lt;=50000),ROWS($6:57))),"")</f>
        <v/>
      </c>
    </row>
    <row r="58" spans="1:29" x14ac:dyDescent="0.25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10500</v>
      </c>
      <c r="I58" s="10">
        <v>41</v>
      </c>
      <c r="K58" s="25" t="str">
        <f>IFERROR(INDEX(A$6:A$9921,_xlfn.AGGREGATE(15,6,ROW($1:$99921)/($B$6:$B$9921=$R$3)/($I$6:$I$99921&gt;5),ROWS($6:58))),"")</f>
        <v/>
      </c>
      <c r="L58" s="25" t="str">
        <f>IFERROR(INDEX(B$6:B$9921,_xlfn.AGGREGATE(15,6,ROW($1:$99921)/($B$6:$B$9921=$R$3)/($I$6:$I$99921&gt;5),ROWS($6:58))),"")</f>
        <v/>
      </c>
      <c r="M58" s="25" t="str">
        <f>IFERROR(INDEX(C$6:C$9921,_xlfn.AGGREGATE(15,6,ROW($1:$99921)/($B$6:$B$9921=$R$3)/($I$6:$I$99921&gt;5),ROWS($6:58))),"")</f>
        <v/>
      </c>
      <c r="N58" s="25" t="str">
        <f>IFERROR(INDEX(D$6:D$9921,_xlfn.AGGREGATE(15,6,ROW($1:$99921)/($B$6:$B$9921=$R$3)/($I$6:$I$99921&gt;5),ROWS($6:58))),"")</f>
        <v/>
      </c>
      <c r="O58" s="25" t="str">
        <f>IFERROR(INDEX(E$6:E$9921,_xlfn.AGGREGATE(15,6,ROW($1:$99921)/($B$6:$B$9921=$R$3)/($I$6:$I$99921&gt;5),ROWS($6:58))),"")</f>
        <v/>
      </c>
      <c r="P58" s="25" t="str">
        <f>IFERROR(INDEX(F$6:F$9921,_xlfn.AGGREGATE(15,6,ROW($1:$99921)/($B$6:$B$9921=$R$3)/($I$6:$I$99921&gt;5),ROWS($6:58))),"")</f>
        <v/>
      </c>
      <c r="Q58" s="25" t="str">
        <f>IFERROR(INDEX(G$6:G$9921,_xlfn.AGGREGATE(15,6,ROW($1:$99921)/($B$6:$B$9921=$R$3)/($I$6:$I$99921&gt;5),ROWS($6:58))),"")</f>
        <v/>
      </c>
      <c r="R58" s="25" t="str">
        <f>IFERROR(INDEX(H$6:H$9921,_xlfn.AGGREGATE(15,6,ROW($1:$99921)/($B$6:$B$9921=$R$3)/($I$6:$I$99921&gt;5),ROWS($6:58))),"")</f>
        <v/>
      </c>
      <c r="S58" s="25" t="str">
        <f>IFERROR(INDEX(I$6:I$9921,_xlfn.AGGREGATE(15,6,ROW($1:$99921)/($B$6:$B$9921=$R$3)/($I$6:$I$99921&gt;5),ROWS($6:58))),"")</f>
        <v/>
      </c>
      <c r="U58" s="25" t="str">
        <f>IFERROR(INDEX(A$6:A$99949,_xlfn.AGGREGATE(15,6,ROW($1:$99949)/(SEARCH($Y$3,$E$6:$E$99949)&gt;0)/($H$6:$H$99949&gt;=10000)/($H$6:$H$99949&lt;=50000),ROWS($6:58))),"")</f>
        <v/>
      </c>
      <c r="V58" s="25" t="str">
        <f>IFERROR(INDEX(B$6:B$99949,_xlfn.AGGREGATE(15,6,ROW($1:$99949)/(SEARCH($Y$3,$E$6:$E$99949)&gt;0)/($H$6:$H$99949&gt;=10000)/($H$6:$H$99949&lt;=50000),ROWS($6:58))),"")</f>
        <v/>
      </c>
      <c r="W58" s="25" t="str">
        <f>IFERROR(INDEX(C$6:C$99949,_xlfn.AGGREGATE(15,6,ROW($1:$99949)/(SEARCH($Y$3,$E$6:$E$99949)&gt;0)/($H$6:$H$99949&gt;=10000)/($H$6:$H$99949&lt;=50000),ROWS($6:58))),"")</f>
        <v/>
      </c>
      <c r="X58" s="25" t="str">
        <f>IFERROR(INDEX(D$6:D$99949,_xlfn.AGGREGATE(15,6,ROW($1:$99949)/(SEARCH($Y$3,$E$6:$E$99949)&gt;0)/($H$6:$H$99949&gt;=10000)/($H$6:$H$99949&lt;=50000),ROWS($6:58))),"")</f>
        <v/>
      </c>
      <c r="Y58" s="25" t="str">
        <f>IFERROR(INDEX(E$6:E$99949,_xlfn.AGGREGATE(15,6,ROW($1:$99949)/(SEARCH($Y$3,$E$6:$E$99949)&gt;0)/($H$6:$H$99949&gt;=10000)/($H$6:$H$99949&lt;=50000),ROWS($6:58))),"")</f>
        <v/>
      </c>
      <c r="Z58" s="25" t="str">
        <f>IFERROR(INDEX(F$6:F$99949,_xlfn.AGGREGATE(15,6,ROW($1:$99949)/(SEARCH($Y$3,$E$6:$E$99949)&gt;0)/($H$6:$H$99949&gt;=10000)/($H$6:$H$99949&lt;=50000),ROWS($6:58))),"")</f>
        <v/>
      </c>
      <c r="AA58" s="25" t="str">
        <f>IFERROR(INDEX(G$6:G$99949,_xlfn.AGGREGATE(15,6,ROW($1:$99949)/(SEARCH($Y$3,$E$6:$E$99949)&gt;0)/($H$6:$H$99949&gt;=10000)/($H$6:$H$99949&lt;=50000),ROWS($6:58))),"")</f>
        <v/>
      </c>
      <c r="AB58" s="25" t="str">
        <f>IFERROR(INDEX(H$6:H$99949,_xlfn.AGGREGATE(15,6,ROW($1:$99949)/(SEARCH($Y$3,$E$6:$E$99949)&gt;0)/($H$6:$H$99949&gt;=10000)/($H$6:$H$99949&lt;=50000),ROWS($6:58))),"")</f>
        <v/>
      </c>
      <c r="AC58" s="25" t="str">
        <f>IFERROR(INDEX(I$6:I$99949,_xlfn.AGGREGATE(15,6,ROW($1:$99949)/(SEARCH($Y$3,$E$6:$E$99949)&gt;0)/($H$6:$H$99949&gt;=10000)/($H$6:$H$99949&lt;=50000),ROWS($6:58))),"")</f>
        <v/>
      </c>
    </row>
    <row r="59" spans="1:29" x14ac:dyDescent="0.25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10000</v>
      </c>
      <c r="I59" s="10">
        <v>23</v>
      </c>
      <c r="K59" s="25" t="str">
        <f>IFERROR(INDEX(A$6:A$9921,_xlfn.AGGREGATE(15,6,ROW($1:$99921)/($B$6:$B$9921=$R$3)/($I$6:$I$99921&gt;5),ROWS($6:59))),"")</f>
        <v/>
      </c>
      <c r="L59" s="25" t="str">
        <f>IFERROR(INDEX(B$6:B$9921,_xlfn.AGGREGATE(15,6,ROW($1:$99921)/($B$6:$B$9921=$R$3)/($I$6:$I$99921&gt;5),ROWS($6:59))),"")</f>
        <v/>
      </c>
      <c r="M59" s="25" t="str">
        <f>IFERROR(INDEX(C$6:C$9921,_xlfn.AGGREGATE(15,6,ROW($1:$99921)/($B$6:$B$9921=$R$3)/($I$6:$I$99921&gt;5),ROWS($6:59))),"")</f>
        <v/>
      </c>
      <c r="N59" s="25" t="str">
        <f>IFERROR(INDEX(D$6:D$9921,_xlfn.AGGREGATE(15,6,ROW($1:$99921)/($B$6:$B$9921=$R$3)/($I$6:$I$99921&gt;5),ROWS($6:59))),"")</f>
        <v/>
      </c>
      <c r="O59" s="25" t="str">
        <f>IFERROR(INDEX(E$6:E$9921,_xlfn.AGGREGATE(15,6,ROW($1:$99921)/($B$6:$B$9921=$R$3)/($I$6:$I$99921&gt;5),ROWS($6:59))),"")</f>
        <v/>
      </c>
      <c r="P59" s="25" t="str">
        <f>IFERROR(INDEX(F$6:F$9921,_xlfn.AGGREGATE(15,6,ROW($1:$99921)/($B$6:$B$9921=$R$3)/($I$6:$I$99921&gt;5),ROWS($6:59))),"")</f>
        <v/>
      </c>
      <c r="Q59" s="25" t="str">
        <f>IFERROR(INDEX(G$6:G$9921,_xlfn.AGGREGATE(15,6,ROW($1:$99921)/($B$6:$B$9921=$R$3)/($I$6:$I$99921&gt;5),ROWS($6:59))),"")</f>
        <v/>
      </c>
      <c r="R59" s="25" t="str">
        <f>IFERROR(INDEX(H$6:H$9921,_xlfn.AGGREGATE(15,6,ROW($1:$99921)/($B$6:$B$9921=$R$3)/($I$6:$I$99921&gt;5),ROWS($6:59))),"")</f>
        <v/>
      </c>
      <c r="S59" s="25" t="str">
        <f>IFERROR(INDEX(I$6:I$9921,_xlfn.AGGREGATE(15,6,ROW($1:$99921)/($B$6:$B$9921=$R$3)/($I$6:$I$99921&gt;5),ROWS($6:59))),"")</f>
        <v/>
      </c>
      <c r="U59" s="25" t="str">
        <f>IFERROR(INDEX(A$6:A$99949,_xlfn.AGGREGATE(15,6,ROW($1:$99949)/(SEARCH($Y$3,$E$6:$E$99949)&gt;0)/($H$6:$H$99949&gt;=10000)/($H$6:$H$99949&lt;=50000),ROWS($6:59))),"")</f>
        <v/>
      </c>
      <c r="V59" s="25" t="str">
        <f>IFERROR(INDEX(B$6:B$99949,_xlfn.AGGREGATE(15,6,ROW($1:$99949)/(SEARCH($Y$3,$E$6:$E$99949)&gt;0)/($H$6:$H$99949&gt;=10000)/($H$6:$H$99949&lt;=50000),ROWS($6:59))),"")</f>
        <v/>
      </c>
      <c r="W59" s="25" t="str">
        <f>IFERROR(INDEX(C$6:C$99949,_xlfn.AGGREGATE(15,6,ROW($1:$99949)/(SEARCH($Y$3,$E$6:$E$99949)&gt;0)/($H$6:$H$99949&gt;=10000)/($H$6:$H$99949&lt;=50000),ROWS($6:59))),"")</f>
        <v/>
      </c>
      <c r="X59" s="25" t="str">
        <f>IFERROR(INDEX(D$6:D$99949,_xlfn.AGGREGATE(15,6,ROW($1:$99949)/(SEARCH($Y$3,$E$6:$E$99949)&gt;0)/($H$6:$H$99949&gt;=10000)/($H$6:$H$99949&lt;=50000),ROWS($6:59))),"")</f>
        <v/>
      </c>
      <c r="Y59" s="25" t="str">
        <f>IFERROR(INDEX(E$6:E$99949,_xlfn.AGGREGATE(15,6,ROW($1:$99949)/(SEARCH($Y$3,$E$6:$E$99949)&gt;0)/($H$6:$H$99949&gt;=10000)/($H$6:$H$99949&lt;=50000),ROWS($6:59))),"")</f>
        <v/>
      </c>
      <c r="Z59" s="25" t="str">
        <f>IFERROR(INDEX(F$6:F$99949,_xlfn.AGGREGATE(15,6,ROW($1:$99949)/(SEARCH($Y$3,$E$6:$E$99949)&gt;0)/($H$6:$H$99949&gt;=10000)/($H$6:$H$99949&lt;=50000),ROWS($6:59))),"")</f>
        <v/>
      </c>
      <c r="AA59" s="25" t="str">
        <f>IFERROR(INDEX(G$6:G$99949,_xlfn.AGGREGATE(15,6,ROW($1:$99949)/(SEARCH($Y$3,$E$6:$E$99949)&gt;0)/($H$6:$H$99949&gt;=10000)/($H$6:$H$99949&lt;=50000),ROWS($6:59))),"")</f>
        <v/>
      </c>
      <c r="AB59" s="25" t="str">
        <f>IFERROR(INDEX(H$6:H$99949,_xlfn.AGGREGATE(15,6,ROW($1:$99949)/(SEARCH($Y$3,$E$6:$E$99949)&gt;0)/($H$6:$H$99949&gt;=10000)/($H$6:$H$99949&lt;=50000),ROWS($6:59))),"")</f>
        <v/>
      </c>
      <c r="AC59" s="25" t="str">
        <f>IFERROR(INDEX(I$6:I$99949,_xlfn.AGGREGATE(15,6,ROW($1:$99949)/(SEARCH($Y$3,$E$6:$E$99949)&gt;0)/($H$6:$H$99949&gt;=10000)/($H$6:$H$99949&lt;=50000),ROWS($6:59))),"")</f>
        <v/>
      </c>
    </row>
    <row r="60" spans="1:29" x14ac:dyDescent="0.25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10000</v>
      </c>
      <c r="I60" s="10">
        <v>23</v>
      </c>
      <c r="K60" s="25" t="str">
        <f>IFERROR(INDEX(A$6:A$9921,_xlfn.AGGREGATE(15,6,ROW($1:$99921)/($B$6:$B$9921=$R$3)/($I$6:$I$99921&gt;5),ROWS($6:60))),"")</f>
        <v/>
      </c>
      <c r="L60" s="25" t="str">
        <f>IFERROR(INDEX(B$6:B$9921,_xlfn.AGGREGATE(15,6,ROW($1:$99921)/($B$6:$B$9921=$R$3)/($I$6:$I$99921&gt;5),ROWS($6:60))),"")</f>
        <v/>
      </c>
      <c r="M60" s="25" t="str">
        <f>IFERROR(INDEX(C$6:C$9921,_xlfn.AGGREGATE(15,6,ROW($1:$99921)/($B$6:$B$9921=$R$3)/($I$6:$I$99921&gt;5),ROWS($6:60))),"")</f>
        <v/>
      </c>
      <c r="N60" s="25" t="str">
        <f>IFERROR(INDEX(D$6:D$9921,_xlfn.AGGREGATE(15,6,ROW($1:$99921)/($B$6:$B$9921=$R$3)/($I$6:$I$99921&gt;5),ROWS($6:60))),"")</f>
        <v/>
      </c>
      <c r="O60" s="25" t="str">
        <f>IFERROR(INDEX(E$6:E$9921,_xlfn.AGGREGATE(15,6,ROW($1:$99921)/($B$6:$B$9921=$R$3)/($I$6:$I$99921&gt;5),ROWS($6:60))),"")</f>
        <v/>
      </c>
      <c r="P60" s="25" t="str">
        <f>IFERROR(INDEX(F$6:F$9921,_xlfn.AGGREGATE(15,6,ROW($1:$99921)/($B$6:$B$9921=$R$3)/($I$6:$I$99921&gt;5),ROWS($6:60))),"")</f>
        <v/>
      </c>
      <c r="Q60" s="25" t="str">
        <f>IFERROR(INDEX(G$6:G$9921,_xlfn.AGGREGATE(15,6,ROW($1:$99921)/($B$6:$B$9921=$R$3)/($I$6:$I$99921&gt;5),ROWS($6:60))),"")</f>
        <v/>
      </c>
      <c r="R60" s="25" t="str">
        <f>IFERROR(INDEX(H$6:H$9921,_xlfn.AGGREGATE(15,6,ROW($1:$99921)/($B$6:$B$9921=$R$3)/($I$6:$I$99921&gt;5),ROWS($6:60))),"")</f>
        <v/>
      </c>
      <c r="S60" s="25" t="str">
        <f>IFERROR(INDEX(I$6:I$9921,_xlfn.AGGREGATE(15,6,ROW($1:$99921)/($B$6:$B$9921=$R$3)/($I$6:$I$99921&gt;5),ROWS($6:60))),"")</f>
        <v/>
      </c>
      <c r="U60" s="25" t="str">
        <f>IFERROR(INDEX(A$6:A$99949,_xlfn.AGGREGATE(15,6,ROW($1:$99949)/(SEARCH($Y$3,$E$6:$E$99949)&gt;0)/($H$6:$H$99949&gt;=10000)/($H$6:$H$99949&lt;=50000),ROWS($6:60))),"")</f>
        <v/>
      </c>
      <c r="V60" s="25" t="str">
        <f>IFERROR(INDEX(B$6:B$99949,_xlfn.AGGREGATE(15,6,ROW($1:$99949)/(SEARCH($Y$3,$E$6:$E$99949)&gt;0)/($H$6:$H$99949&gt;=10000)/($H$6:$H$99949&lt;=50000),ROWS($6:60))),"")</f>
        <v/>
      </c>
      <c r="W60" s="25" t="str">
        <f>IFERROR(INDEX(C$6:C$99949,_xlfn.AGGREGATE(15,6,ROW($1:$99949)/(SEARCH($Y$3,$E$6:$E$99949)&gt;0)/($H$6:$H$99949&gt;=10000)/($H$6:$H$99949&lt;=50000),ROWS($6:60))),"")</f>
        <v/>
      </c>
      <c r="X60" s="25" t="str">
        <f>IFERROR(INDEX(D$6:D$99949,_xlfn.AGGREGATE(15,6,ROW($1:$99949)/(SEARCH($Y$3,$E$6:$E$99949)&gt;0)/($H$6:$H$99949&gt;=10000)/($H$6:$H$99949&lt;=50000),ROWS($6:60))),"")</f>
        <v/>
      </c>
      <c r="Y60" s="25" t="str">
        <f>IFERROR(INDEX(E$6:E$99949,_xlfn.AGGREGATE(15,6,ROW($1:$99949)/(SEARCH($Y$3,$E$6:$E$99949)&gt;0)/($H$6:$H$99949&gt;=10000)/($H$6:$H$99949&lt;=50000),ROWS($6:60))),"")</f>
        <v/>
      </c>
      <c r="Z60" s="25" t="str">
        <f>IFERROR(INDEX(F$6:F$99949,_xlfn.AGGREGATE(15,6,ROW($1:$99949)/(SEARCH($Y$3,$E$6:$E$99949)&gt;0)/($H$6:$H$99949&gt;=10000)/($H$6:$H$99949&lt;=50000),ROWS($6:60))),"")</f>
        <v/>
      </c>
      <c r="AA60" s="25" t="str">
        <f>IFERROR(INDEX(G$6:G$99949,_xlfn.AGGREGATE(15,6,ROW($1:$99949)/(SEARCH($Y$3,$E$6:$E$99949)&gt;0)/($H$6:$H$99949&gt;=10000)/($H$6:$H$99949&lt;=50000),ROWS($6:60))),"")</f>
        <v/>
      </c>
      <c r="AB60" s="25" t="str">
        <f>IFERROR(INDEX(H$6:H$99949,_xlfn.AGGREGATE(15,6,ROW($1:$99949)/(SEARCH($Y$3,$E$6:$E$99949)&gt;0)/($H$6:$H$99949&gt;=10000)/($H$6:$H$99949&lt;=50000),ROWS($6:60))),"")</f>
        <v/>
      </c>
      <c r="AC60" s="25" t="str">
        <f>IFERROR(INDEX(I$6:I$99949,_xlfn.AGGREGATE(15,6,ROW($1:$99949)/(SEARCH($Y$3,$E$6:$E$99949)&gt;0)/($H$6:$H$99949&gt;=10000)/($H$6:$H$99949&lt;=50000),ROWS($6:60))),"")</f>
        <v/>
      </c>
    </row>
    <row r="61" spans="1:29" x14ac:dyDescent="0.25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10000</v>
      </c>
      <c r="I61" s="10">
        <v>43</v>
      </c>
      <c r="K61" s="25" t="str">
        <f>IFERROR(INDEX(A$6:A$9921,_xlfn.AGGREGATE(15,6,ROW($1:$99921)/($B$6:$B$9921=$R$3)/($I$6:$I$99921&gt;5),ROWS($6:61))),"")</f>
        <v/>
      </c>
      <c r="L61" s="25" t="str">
        <f>IFERROR(INDEX(B$6:B$9921,_xlfn.AGGREGATE(15,6,ROW($1:$99921)/($B$6:$B$9921=$R$3)/($I$6:$I$99921&gt;5),ROWS($6:61))),"")</f>
        <v/>
      </c>
      <c r="M61" s="25" t="str">
        <f>IFERROR(INDEX(C$6:C$9921,_xlfn.AGGREGATE(15,6,ROW($1:$99921)/($B$6:$B$9921=$R$3)/($I$6:$I$99921&gt;5),ROWS($6:61))),"")</f>
        <v/>
      </c>
      <c r="N61" s="25" t="str">
        <f>IFERROR(INDEX(D$6:D$9921,_xlfn.AGGREGATE(15,6,ROW($1:$99921)/($B$6:$B$9921=$R$3)/($I$6:$I$99921&gt;5),ROWS($6:61))),"")</f>
        <v/>
      </c>
      <c r="O61" s="25" t="str">
        <f>IFERROR(INDEX(E$6:E$9921,_xlfn.AGGREGATE(15,6,ROW($1:$99921)/($B$6:$B$9921=$R$3)/($I$6:$I$99921&gt;5),ROWS($6:61))),"")</f>
        <v/>
      </c>
      <c r="P61" s="25" t="str">
        <f>IFERROR(INDEX(F$6:F$9921,_xlfn.AGGREGATE(15,6,ROW($1:$99921)/($B$6:$B$9921=$R$3)/($I$6:$I$99921&gt;5),ROWS($6:61))),"")</f>
        <v/>
      </c>
      <c r="Q61" s="25" t="str">
        <f>IFERROR(INDEX(G$6:G$9921,_xlfn.AGGREGATE(15,6,ROW($1:$99921)/($B$6:$B$9921=$R$3)/($I$6:$I$99921&gt;5),ROWS($6:61))),"")</f>
        <v/>
      </c>
      <c r="R61" s="25" t="str">
        <f>IFERROR(INDEX(H$6:H$9921,_xlfn.AGGREGATE(15,6,ROW($1:$99921)/($B$6:$B$9921=$R$3)/($I$6:$I$99921&gt;5),ROWS($6:61))),"")</f>
        <v/>
      </c>
      <c r="S61" s="25" t="str">
        <f>IFERROR(INDEX(I$6:I$9921,_xlfn.AGGREGATE(15,6,ROW($1:$99921)/($B$6:$B$9921=$R$3)/($I$6:$I$99921&gt;5),ROWS($6:61))),"")</f>
        <v/>
      </c>
      <c r="U61" s="25" t="str">
        <f>IFERROR(INDEX(A$6:A$99949,_xlfn.AGGREGATE(15,6,ROW($1:$99949)/(SEARCH($Y$3,$E$6:$E$99949)&gt;0)/($H$6:$H$99949&gt;=10000)/($H$6:$H$99949&lt;=50000),ROWS($6:61))),"")</f>
        <v/>
      </c>
      <c r="V61" s="25" t="str">
        <f>IFERROR(INDEX(B$6:B$99949,_xlfn.AGGREGATE(15,6,ROW($1:$99949)/(SEARCH($Y$3,$E$6:$E$99949)&gt;0)/($H$6:$H$99949&gt;=10000)/($H$6:$H$99949&lt;=50000),ROWS($6:61))),"")</f>
        <v/>
      </c>
      <c r="W61" s="25" t="str">
        <f>IFERROR(INDEX(C$6:C$99949,_xlfn.AGGREGATE(15,6,ROW($1:$99949)/(SEARCH($Y$3,$E$6:$E$99949)&gt;0)/($H$6:$H$99949&gt;=10000)/($H$6:$H$99949&lt;=50000),ROWS($6:61))),"")</f>
        <v/>
      </c>
      <c r="X61" s="25" t="str">
        <f>IFERROR(INDEX(D$6:D$99949,_xlfn.AGGREGATE(15,6,ROW($1:$99949)/(SEARCH($Y$3,$E$6:$E$99949)&gt;0)/($H$6:$H$99949&gt;=10000)/($H$6:$H$99949&lt;=50000),ROWS($6:61))),"")</f>
        <v/>
      </c>
      <c r="Y61" s="25" t="str">
        <f>IFERROR(INDEX(E$6:E$99949,_xlfn.AGGREGATE(15,6,ROW($1:$99949)/(SEARCH($Y$3,$E$6:$E$99949)&gt;0)/($H$6:$H$99949&gt;=10000)/($H$6:$H$99949&lt;=50000),ROWS($6:61))),"")</f>
        <v/>
      </c>
      <c r="Z61" s="25" t="str">
        <f>IFERROR(INDEX(F$6:F$99949,_xlfn.AGGREGATE(15,6,ROW($1:$99949)/(SEARCH($Y$3,$E$6:$E$99949)&gt;0)/($H$6:$H$99949&gt;=10000)/($H$6:$H$99949&lt;=50000),ROWS($6:61))),"")</f>
        <v/>
      </c>
      <c r="AA61" s="25" t="str">
        <f>IFERROR(INDEX(G$6:G$99949,_xlfn.AGGREGATE(15,6,ROW($1:$99949)/(SEARCH($Y$3,$E$6:$E$99949)&gt;0)/($H$6:$H$99949&gt;=10000)/($H$6:$H$99949&lt;=50000),ROWS($6:61))),"")</f>
        <v/>
      </c>
      <c r="AB61" s="25" t="str">
        <f>IFERROR(INDEX(H$6:H$99949,_xlfn.AGGREGATE(15,6,ROW($1:$99949)/(SEARCH($Y$3,$E$6:$E$99949)&gt;0)/($H$6:$H$99949&gt;=10000)/($H$6:$H$99949&lt;=50000),ROWS($6:61))),"")</f>
        <v/>
      </c>
      <c r="AC61" s="25" t="str">
        <f>IFERROR(INDEX(I$6:I$99949,_xlfn.AGGREGATE(15,6,ROW($1:$99949)/(SEARCH($Y$3,$E$6:$E$99949)&gt;0)/($H$6:$H$99949&gt;=10000)/($H$6:$H$99949&lt;=50000),ROWS($6:61))),"")</f>
        <v/>
      </c>
    </row>
    <row r="62" spans="1:29" x14ac:dyDescent="0.25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10000</v>
      </c>
      <c r="I62" s="10">
        <v>51</v>
      </c>
      <c r="K62" s="25" t="str">
        <f>IFERROR(INDEX(A$6:A$9921,_xlfn.AGGREGATE(15,6,ROW($1:$99921)/($B$6:$B$9921=$R$3)/($I$6:$I$99921&gt;5),ROWS($6:62))),"")</f>
        <v/>
      </c>
      <c r="L62" s="25" t="str">
        <f>IFERROR(INDEX(B$6:B$9921,_xlfn.AGGREGATE(15,6,ROW($1:$99921)/($B$6:$B$9921=$R$3)/($I$6:$I$99921&gt;5),ROWS($6:62))),"")</f>
        <v/>
      </c>
      <c r="M62" s="25" t="str">
        <f>IFERROR(INDEX(C$6:C$9921,_xlfn.AGGREGATE(15,6,ROW($1:$99921)/($B$6:$B$9921=$R$3)/($I$6:$I$99921&gt;5),ROWS($6:62))),"")</f>
        <v/>
      </c>
      <c r="N62" s="25" t="str">
        <f>IFERROR(INDEX(D$6:D$9921,_xlfn.AGGREGATE(15,6,ROW($1:$99921)/($B$6:$B$9921=$R$3)/($I$6:$I$99921&gt;5),ROWS($6:62))),"")</f>
        <v/>
      </c>
      <c r="O62" s="25" t="str">
        <f>IFERROR(INDEX(E$6:E$9921,_xlfn.AGGREGATE(15,6,ROW($1:$99921)/($B$6:$B$9921=$R$3)/($I$6:$I$99921&gt;5),ROWS($6:62))),"")</f>
        <v/>
      </c>
      <c r="P62" s="25" t="str">
        <f>IFERROR(INDEX(F$6:F$9921,_xlfn.AGGREGATE(15,6,ROW($1:$99921)/($B$6:$B$9921=$R$3)/($I$6:$I$99921&gt;5),ROWS($6:62))),"")</f>
        <v/>
      </c>
      <c r="Q62" s="25" t="str">
        <f>IFERROR(INDEX(G$6:G$9921,_xlfn.AGGREGATE(15,6,ROW($1:$99921)/($B$6:$B$9921=$R$3)/($I$6:$I$99921&gt;5),ROWS($6:62))),"")</f>
        <v/>
      </c>
      <c r="R62" s="25" t="str">
        <f>IFERROR(INDEX(H$6:H$9921,_xlfn.AGGREGATE(15,6,ROW($1:$99921)/($B$6:$B$9921=$R$3)/($I$6:$I$99921&gt;5),ROWS($6:62))),"")</f>
        <v/>
      </c>
      <c r="S62" s="25" t="str">
        <f>IFERROR(INDEX(I$6:I$9921,_xlfn.AGGREGATE(15,6,ROW($1:$99921)/($B$6:$B$9921=$R$3)/($I$6:$I$99921&gt;5),ROWS($6:62))),"")</f>
        <v/>
      </c>
      <c r="U62" s="25" t="str">
        <f>IFERROR(INDEX(A$6:A$99949,_xlfn.AGGREGATE(15,6,ROW($1:$99949)/(SEARCH($Y$3,$E$6:$E$99949)&gt;0)/($H$6:$H$99949&gt;=10000)/($H$6:$H$99949&lt;=50000),ROWS($6:62))),"")</f>
        <v/>
      </c>
      <c r="V62" s="25" t="str">
        <f>IFERROR(INDEX(B$6:B$99949,_xlfn.AGGREGATE(15,6,ROW($1:$99949)/(SEARCH($Y$3,$E$6:$E$99949)&gt;0)/($H$6:$H$99949&gt;=10000)/($H$6:$H$99949&lt;=50000),ROWS($6:62))),"")</f>
        <v/>
      </c>
      <c r="W62" s="25" t="str">
        <f>IFERROR(INDEX(C$6:C$99949,_xlfn.AGGREGATE(15,6,ROW($1:$99949)/(SEARCH($Y$3,$E$6:$E$99949)&gt;0)/($H$6:$H$99949&gt;=10000)/($H$6:$H$99949&lt;=50000),ROWS($6:62))),"")</f>
        <v/>
      </c>
      <c r="X62" s="25" t="str">
        <f>IFERROR(INDEX(D$6:D$99949,_xlfn.AGGREGATE(15,6,ROW($1:$99949)/(SEARCH($Y$3,$E$6:$E$99949)&gt;0)/($H$6:$H$99949&gt;=10000)/($H$6:$H$99949&lt;=50000),ROWS($6:62))),"")</f>
        <v/>
      </c>
      <c r="Y62" s="25" t="str">
        <f>IFERROR(INDEX(E$6:E$99949,_xlfn.AGGREGATE(15,6,ROW($1:$99949)/(SEARCH($Y$3,$E$6:$E$99949)&gt;0)/($H$6:$H$99949&gt;=10000)/($H$6:$H$99949&lt;=50000),ROWS($6:62))),"")</f>
        <v/>
      </c>
      <c r="Z62" s="25" t="str">
        <f>IFERROR(INDEX(F$6:F$99949,_xlfn.AGGREGATE(15,6,ROW($1:$99949)/(SEARCH($Y$3,$E$6:$E$99949)&gt;0)/($H$6:$H$99949&gt;=10000)/($H$6:$H$99949&lt;=50000),ROWS($6:62))),"")</f>
        <v/>
      </c>
      <c r="AA62" s="25" t="str">
        <f>IFERROR(INDEX(G$6:G$99949,_xlfn.AGGREGATE(15,6,ROW($1:$99949)/(SEARCH($Y$3,$E$6:$E$99949)&gt;0)/($H$6:$H$99949&gt;=10000)/($H$6:$H$99949&lt;=50000),ROWS($6:62))),"")</f>
        <v/>
      </c>
      <c r="AB62" s="25" t="str">
        <f>IFERROR(INDEX(H$6:H$99949,_xlfn.AGGREGATE(15,6,ROW($1:$99949)/(SEARCH($Y$3,$E$6:$E$99949)&gt;0)/($H$6:$H$99949&gt;=10000)/($H$6:$H$99949&lt;=50000),ROWS($6:62))),"")</f>
        <v/>
      </c>
      <c r="AC62" s="25" t="str">
        <f>IFERROR(INDEX(I$6:I$99949,_xlfn.AGGREGATE(15,6,ROW($1:$99949)/(SEARCH($Y$3,$E$6:$E$99949)&gt;0)/($H$6:$H$99949&gt;=10000)/($H$6:$H$99949&lt;=50000),ROWS($6:62))),"")</f>
        <v/>
      </c>
    </row>
    <row r="63" spans="1:29" x14ac:dyDescent="0.25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10000</v>
      </c>
      <c r="I63" s="10">
        <v>41</v>
      </c>
      <c r="U63" t="str">
        <f>IFERROR(INDEX(A$6:A$99949,_xlfn.AGGREGATE(15,6,ROW($1:$99949)/(SEARCH($Y$3,$E$6:$E$99949)&gt;0)/($H$6:$H$99949&gt;=10000)/($H$6:$H$99949&lt;=50000),ROWS($6:63))),"")</f>
        <v/>
      </c>
      <c r="V63" t="str">
        <f>IFERROR(INDEX(B$6:B$99949,_xlfn.AGGREGATE(15,6,ROW($1:$99949)/(SEARCH($Y$3,$E$6:$E$99949)&gt;0)/($H$6:$H$99949&gt;=10000)/($H$6:$H$99949&lt;=50000),ROWS($6:63))),"")</f>
        <v/>
      </c>
      <c r="W63" t="str">
        <f>IFERROR(INDEX(C$6:C$99949,_xlfn.AGGREGATE(15,6,ROW($1:$99949)/(SEARCH($Y$3,$E$6:$E$99949)&gt;0)/($H$6:$H$99949&gt;=10000)/($H$6:$H$99949&lt;=50000),ROWS($6:63))),"")</f>
        <v/>
      </c>
      <c r="X63" t="str">
        <f>IFERROR(INDEX(D$6:D$99949,_xlfn.AGGREGATE(15,6,ROW($1:$99949)/(SEARCH($Y$3,$E$6:$E$99949)&gt;0)/($H$6:$H$99949&gt;=10000)/($H$6:$H$99949&lt;=50000),ROWS($6:63))),"")</f>
        <v/>
      </c>
      <c r="Y63" t="str">
        <f>IFERROR(INDEX(E$6:E$99949,_xlfn.AGGREGATE(15,6,ROW($1:$99949)/(SEARCH($Y$3,$E$6:$E$99949)&gt;0)/($H$6:$H$99949&gt;=10000)/($H$6:$H$99949&lt;=50000),ROWS($6:63))),"")</f>
        <v/>
      </c>
      <c r="Z63" t="str">
        <f>IFERROR(INDEX(F$6:F$99949,_xlfn.AGGREGATE(15,6,ROW($1:$99949)/(SEARCH($Y$3,$E$6:$E$99949)&gt;0)/($H$6:$H$99949&gt;=10000)/($H$6:$H$99949&lt;=50000),ROWS($6:63))),"")</f>
        <v/>
      </c>
      <c r="AA63" t="str">
        <f>IFERROR(INDEX(G$6:G$99949,_xlfn.AGGREGATE(15,6,ROW($1:$99949)/(SEARCH($Y$3,$E$6:$E$99949)&gt;0)/($H$6:$H$99949&gt;=10000)/($H$6:$H$99949&lt;=50000),ROWS($6:63))),"")</f>
        <v/>
      </c>
      <c r="AB63" t="str">
        <f>IFERROR(INDEX(H$6:H$99949,_xlfn.AGGREGATE(15,6,ROW($1:$99949)/(SEARCH($Y$3,$E$6:$E$99949)&gt;0)/($H$6:$H$99949&gt;=10000)/($H$6:$H$99949&lt;=50000),ROWS($6:63))),"")</f>
        <v/>
      </c>
      <c r="AC63" t="str">
        <f>IFERROR(INDEX(I$6:I$99949,_xlfn.AGGREGATE(15,6,ROW($1:$99949)/(SEARCH($Y$3,$E$6:$E$99949)&gt;0)/($H$6:$H$99949&gt;=10000)/($H$6:$H$99949&lt;=50000),ROWS($6:63))),"")</f>
        <v/>
      </c>
    </row>
    <row r="64" spans="1:29" x14ac:dyDescent="0.25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10000</v>
      </c>
      <c r="I64" s="10">
        <v>51</v>
      </c>
      <c r="U64" t="str">
        <f>IFERROR(INDEX(A$6:A$99949,_xlfn.AGGREGATE(15,6,ROW($1:$99949)/(SEARCH($Y$3,$E$6:$E$99949)&gt;0)/($H$6:$H$99949&gt;=10000)/($H$6:$H$99949&lt;=50000),ROWS($6:64))),"")</f>
        <v/>
      </c>
      <c r="V64" t="str">
        <f>IFERROR(INDEX(B$6:B$99949,_xlfn.AGGREGATE(15,6,ROW($1:$99949)/(SEARCH($Y$3,$E$6:$E$99949)&gt;0)/($H$6:$H$99949&gt;=10000)/($H$6:$H$99949&lt;=50000),ROWS($6:64))),"")</f>
        <v/>
      </c>
      <c r="W64" t="str">
        <f>IFERROR(INDEX(C$6:C$99949,_xlfn.AGGREGATE(15,6,ROW($1:$99949)/(SEARCH($Y$3,$E$6:$E$99949)&gt;0)/($H$6:$H$99949&gt;=10000)/($H$6:$H$99949&lt;=50000),ROWS($6:64))),"")</f>
        <v/>
      </c>
      <c r="X64" t="str">
        <f>IFERROR(INDEX(D$6:D$99949,_xlfn.AGGREGATE(15,6,ROW($1:$99949)/(SEARCH($Y$3,$E$6:$E$99949)&gt;0)/($H$6:$H$99949&gt;=10000)/($H$6:$H$99949&lt;=50000),ROWS($6:64))),"")</f>
        <v/>
      </c>
      <c r="Y64" t="str">
        <f>IFERROR(INDEX(E$6:E$99949,_xlfn.AGGREGATE(15,6,ROW($1:$99949)/(SEARCH($Y$3,$E$6:$E$99949)&gt;0)/($H$6:$H$99949&gt;=10000)/($H$6:$H$99949&lt;=50000),ROWS($6:64))),"")</f>
        <v/>
      </c>
      <c r="Z64" t="str">
        <f>IFERROR(INDEX(F$6:F$99949,_xlfn.AGGREGATE(15,6,ROW($1:$99949)/(SEARCH($Y$3,$E$6:$E$99949)&gt;0)/($H$6:$H$99949&gt;=10000)/($H$6:$H$99949&lt;=50000),ROWS($6:64))),"")</f>
        <v/>
      </c>
      <c r="AA64" t="str">
        <f>IFERROR(INDEX(G$6:G$99949,_xlfn.AGGREGATE(15,6,ROW($1:$99949)/(SEARCH($Y$3,$E$6:$E$99949)&gt;0)/($H$6:$H$99949&gt;=10000)/($H$6:$H$99949&lt;=50000),ROWS($6:64))),"")</f>
        <v/>
      </c>
      <c r="AB64" t="str">
        <f>IFERROR(INDEX(H$6:H$99949,_xlfn.AGGREGATE(15,6,ROW($1:$99949)/(SEARCH($Y$3,$E$6:$E$99949)&gt;0)/($H$6:$H$99949&gt;=10000)/($H$6:$H$99949&lt;=50000),ROWS($6:64))),"")</f>
        <v/>
      </c>
      <c r="AC64" t="str">
        <f>IFERROR(INDEX(I$6:I$99949,_xlfn.AGGREGATE(15,6,ROW($1:$99949)/(SEARCH($Y$3,$E$6:$E$99949)&gt;0)/($H$6:$H$99949&gt;=10000)/($H$6:$H$99949&lt;=50000),ROWS($6:64))),"")</f>
        <v/>
      </c>
    </row>
    <row r="65" spans="1:9" x14ac:dyDescent="0.25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10000</v>
      </c>
      <c r="I65" s="10">
        <v>52</v>
      </c>
    </row>
    <row r="66" spans="1:9" x14ac:dyDescent="0.25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 x14ac:dyDescent="0.25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10000</v>
      </c>
      <c r="I67" s="10">
        <v>47</v>
      </c>
    </row>
    <row r="68" spans="1:9" x14ac:dyDescent="0.25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10000</v>
      </c>
      <c r="I68" s="10">
        <v>34</v>
      </c>
    </row>
    <row r="69" spans="1:9" x14ac:dyDescent="0.25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10000</v>
      </c>
      <c r="I69" s="10">
        <v>76</v>
      </c>
    </row>
    <row r="70" spans="1:9" x14ac:dyDescent="0.25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10000</v>
      </c>
      <c r="I70" s="10">
        <v>45</v>
      </c>
    </row>
    <row r="71" spans="1:9" x14ac:dyDescent="0.25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 x14ac:dyDescent="0.25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10000</v>
      </c>
      <c r="I72" s="10">
        <v>43</v>
      </c>
    </row>
    <row r="73" spans="1:9" x14ac:dyDescent="0.25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10000</v>
      </c>
      <c r="I73" s="10">
        <v>23</v>
      </c>
    </row>
    <row r="74" spans="1:9" x14ac:dyDescent="0.25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10000</v>
      </c>
      <c r="I74" s="10">
        <v>65</v>
      </c>
    </row>
    <row r="75" spans="1:9" x14ac:dyDescent="0.25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10000</v>
      </c>
      <c r="I75" s="10">
        <v>61</v>
      </c>
    </row>
    <row r="76" spans="1:9" x14ac:dyDescent="0.25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9600</v>
      </c>
      <c r="I76" s="10">
        <v>62</v>
      </c>
    </row>
    <row r="77" spans="1:9" x14ac:dyDescent="0.25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6500</v>
      </c>
      <c r="I77" s="10">
        <v>63</v>
      </c>
    </row>
    <row r="78" spans="1:9" x14ac:dyDescent="0.25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6500</v>
      </c>
      <c r="I78" s="10">
        <v>54</v>
      </c>
    </row>
    <row r="79" spans="1:9" x14ac:dyDescent="0.25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6500</v>
      </c>
      <c r="I79" s="10">
        <v>34</v>
      </c>
    </row>
    <row r="80" spans="1:9" x14ac:dyDescent="0.25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6500</v>
      </c>
      <c r="I80" s="10">
        <v>23</v>
      </c>
    </row>
    <row r="81" spans="1:9" x14ac:dyDescent="0.25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 x14ac:dyDescent="0.25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6500</v>
      </c>
      <c r="I82" s="10">
        <v>11</v>
      </c>
    </row>
    <row r="83" spans="1:9" x14ac:dyDescent="0.25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6500</v>
      </c>
      <c r="I83" s="10">
        <v>10</v>
      </c>
    </row>
    <row r="84" spans="1:9" x14ac:dyDescent="0.25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6500</v>
      </c>
      <c r="I84" s="10">
        <v>20</v>
      </c>
    </row>
    <row r="85" spans="1:9" x14ac:dyDescent="0.25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6500</v>
      </c>
      <c r="I85" s="10">
        <v>30</v>
      </c>
    </row>
    <row r="86" spans="1:9" x14ac:dyDescent="0.25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4500</v>
      </c>
      <c r="I86" s="10">
        <v>40</v>
      </c>
    </row>
    <row r="87" spans="1:9" x14ac:dyDescent="0.25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4500</v>
      </c>
      <c r="I87" s="10">
        <v>50</v>
      </c>
    </row>
    <row r="88" spans="1:9" x14ac:dyDescent="0.25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4500</v>
      </c>
      <c r="I88" s="10">
        <v>12</v>
      </c>
    </row>
    <row r="89" spans="1:9" x14ac:dyDescent="0.25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4500</v>
      </c>
      <c r="I89" s="10">
        <v>11</v>
      </c>
    </row>
    <row r="90" spans="1:9" x14ac:dyDescent="0.25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4500</v>
      </c>
      <c r="I90" s="10">
        <v>10</v>
      </c>
    </row>
    <row r="91" spans="1:9" x14ac:dyDescent="0.25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4500</v>
      </c>
      <c r="I91" s="10">
        <v>21</v>
      </c>
    </row>
    <row r="92" spans="1:9" x14ac:dyDescent="0.25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4500</v>
      </c>
      <c r="I92" s="10">
        <v>22</v>
      </c>
    </row>
    <row r="93" spans="1:9" x14ac:dyDescent="0.25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4500</v>
      </c>
      <c r="I93" s="10">
        <v>23</v>
      </c>
    </row>
    <row r="94" spans="1:9" x14ac:dyDescent="0.25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4500</v>
      </c>
      <c r="I94" s="10">
        <v>34</v>
      </c>
    </row>
    <row r="95" spans="1:9" x14ac:dyDescent="0.25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2500</v>
      </c>
      <c r="I95" s="10">
        <v>23</v>
      </c>
    </row>
    <row r="96" spans="1:9" x14ac:dyDescent="0.25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2500</v>
      </c>
      <c r="I96" s="10">
        <v>12</v>
      </c>
    </row>
    <row r="97" spans="1:9" x14ac:dyDescent="0.25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2500</v>
      </c>
      <c r="I97" s="10">
        <v>35</v>
      </c>
    </row>
    <row r="98" spans="1:9" x14ac:dyDescent="0.25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2500</v>
      </c>
      <c r="I98" s="10">
        <v>54</v>
      </c>
    </row>
    <row r="99" spans="1:9" x14ac:dyDescent="0.25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2500</v>
      </c>
      <c r="I99" s="10">
        <v>34</v>
      </c>
    </row>
    <row r="100" spans="1:9" x14ac:dyDescent="0.25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2500</v>
      </c>
      <c r="I100" s="10">
        <v>23</v>
      </c>
    </row>
    <row r="101" spans="1:9" x14ac:dyDescent="0.25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2500</v>
      </c>
      <c r="I101" s="10">
        <v>24</v>
      </c>
    </row>
    <row r="102" spans="1:9" x14ac:dyDescent="0.25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 x14ac:dyDescent="0.25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2500</v>
      </c>
      <c r="I103" s="10">
        <v>26</v>
      </c>
    </row>
    <row r="104" spans="1:9" x14ac:dyDescent="0.25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2350</v>
      </c>
      <c r="I104" s="10">
        <v>27</v>
      </c>
    </row>
    <row r="105" spans="1:9" x14ac:dyDescent="0.25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2350</v>
      </c>
      <c r="I105" s="10">
        <v>28</v>
      </c>
    </row>
    <row r="106" spans="1:9" x14ac:dyDescent="0.25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2350</v>
      </c>
      <c r="I106" s="10">
        <v>29</v>
      </c>
    </row>
    <row r="107" spans="1:9" x14ac:dyDescent="0.25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2350</v>
      </c>
      <c r="I107" s="10">
        <v>30</v>
      </c>
    </row>
    <row r="108" spans="1:9" x14ac:dyDescent="0.25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2350</v>
      </c>
      <c r="I108" s="10">
        <v>31</v>
      </c>
    </row>
    <row r="109" spans="1:9" x14ac:dyDescent="0.25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2350</v>
      </c>
      <c r="I109" s="10">
        <v>32</v>
      </c>
    </row>
    <row r="110" spans="1:9" x14ac:dyDescent="0.25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 x14ac:dyDescent="0.25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2350</v>
      </c>
      <c r="I111" s="10">
        <v>43</v>
      </c>
    </row>
    <row r="112" spans="1:9" x14ac:dyDescent="0.25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2350</v>
      </c>
      <c r="I112" s="10">
        <v>45</v>
      </c>
    </row>
    <row r="113" spans="1:9" x14ac:dyDescent="0.25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2300</v>
      </c>
      <c r="I113" s="10">
        <v>34</v>
      </c>
    </row>
    <row r="114" spans="1:9" x14ac:dyDescent="0.25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2300</v>
      </c>
      <c r="I114" s="10">
        <v>34</v>
      </c>
    </row>
    <row r="115" spans="1:9" x14ac:dyDescent="0.25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2300</v>
      </c>
      <c r="I115" s="10">
        <v>35</v>
      </c>
    </row>
    <row r="116" spans="1:9" x14ac:dyDescent="0.25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2300</v>
      </c>
      <c r="I116" s="10">
        <v>36</v>
      </c>
    </row>
    <row r="117" spans="1:9" x14ac:dyDescent="0.25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 x14ac:dyDescent="0.25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2300</v>
      </c>
      <c r="I118" s="10">
        <v>38</v>
      </c>
    </row>
    <row r="119" spans="1:9" x14ac:dyDescent="0.25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2300</v>
      </c>
      <c r="I119" s="10">
        <v>39</v>
      </c>
    </row>
    <row r="120" spans="1:9" x14ac:dyDescent="0.25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2300</v>
      </c>
      <c r="I120" s="10">
        <v>40</v>
      </c>
    </row>
    <row r="121" spans="1:9" x14ac:dyDescent="0.25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2300</v>
      </c>
      <c r="I121" s="10">
        <v>41</v>
      </c>
    </row>
    <row r="122" spans="1:9" x14ac:dyDescent="0.25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1200</v>
      </c>
      <c r="I122" s="10">
        <v>45</v>
      </c>
    </row>
    <row r="123" spans="1:9" x14ac:dyDescent="0.25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1200</v>
      </c>
      <c r="I123" s="10">
        <v>42</v>
      </c>
    </row>
    <row r="124" spans="1:9" x14ac:dyDescent="0.25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1200</v>
      </c>
      <c r="I124" s="10">
        <v>43</v>
      </c>
    </row>
    <row r="125" spans="1:9" x14ac:dyDescent="0.25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1200</v>
      </c>
      <c r="I125" s="10">
        <v>67</v>
      </c>
    </row>
    <row r="126" spans="1:9" x14ac:dyDescent="0.25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</v>
      </c>
      <c r="I126" s="10">
        <v>78</v>
      </c>
    </row>
    <row r="127" spans="1:9" x14ac:dyDescent="0.25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1200</v>
      </c>
      <c r="I127" s="10">
        <v>68</v>
      </c>
    </row>
    <row r="128" spans="1:9" x14ac:dyDescent="0.25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1200</v>
      </c>
      <c r="I128" s="10">
        <v>67</v>
      </c>
    </row>
    <row r="129" spans="1:9" ht="15.75" thickBot="1" x14ac:dyDescent="0.3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1200</v>
      </c>
      <c r="I129" s="3">
        <v>65</v>
      </c>
    </row>
  </sheetData>
  <mergeCells count="5">
    <mergeCell ref="AB2:AC2"/>
    <mergeCell ref="A1:I1"/>
    <mergeCell ref="C2:E2"/>
    <mergeCell ref="V3:X3"/>
    <mergeCell ref="V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Расширенный фильтр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2020-11-28T10:59:27Z</dcterms:modified>
</cp:coreProperties>
</file>