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40" activeTab="0"/>
  </bookViews>
  <sheets>
    <sheet name="Задача1" sheetId="1" r:id="rId1"/>
    <sheet name="Задача2" sheetId="2" r:id="rId2"/>
  </sheets>
  <definedNames>
    <definedName name="solver_adj" localSheetId="0" hidden="1">'Задача1'!$B$4:$B$13</definedName>
    <definedName name="solver_adj" localSheetId="1" hidden="1">'Задача2'!$B$4:$B$13</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ng" localSheetId="0" hidden="1">1</definedName>
    <definedName name="solver_eng" localSheetId="1" hidden="1">2</definedName>
    <definedName name="solver_est" localSheetId="0" hidden="1">1</definedName>
    <definedName name="solver_est" localSheetId="1" hidden="1">1</definedName>
    <definedName name="solver_itr" localSheetId="0" hidden="1">2147483647</definedName>
    <definedName name="solver_itr" localSheetId="1" hidden="1">2147483647</definedName>
    <definedName name="solver_lhs1" localSheetId="0" hidden="1">'Задача1'!$B$4:$B$13</definedName>
    <definedName name="solver_lhs1" localSheetId="1" hidden="1">'Задача2'!$B$4:$B$13</definedName>
    <definedName name="solver_lhs2" localSheetId="0" hidden="1">'Задача1'!$F$14</definedName>
    <definedName name="solver_lhs2" localSheetId="1" hidden="1">'Задача2'!$F$14</definedName>
    <definedName name="solver_mip" localSheetId="0" hidden="1">2147483647</definedName>
    <definedName name="solver_mip" localSheetId="1" hidden="1">2147483647</definedName>
    <definedName name="solver_mni" localSheetId="0" hidden="1">30</definedName>
    <definedName name="solver_mni" localSheetId="1" hidden="1">30</definedName>
    <definedName name="solver_mrt" localSheetId="0" hidden="1">0.075</definedName>
    <definedName name="solver_mrt" localSheetId="1" hidden="1">0.075</definedName>
    <definedName name="solver_msl" localSheetId="0" hidden="1">2</definedName>
    <definedName name="solver_msl" localSheetId="1" hidden="1">2</definedName>
    <definedName name="solver_neg" localSheetId="0" hidden="1">1</definedName>
    <definedName name="solver_neg" localSheetId="1" hidden="1">1</definedName>
    <definedName name="solver_nod" localSheetId="0" hidden="1">2147483647</definedName>
    <definedName name="solver_nod" localSheetId="1" hidden="1">2147483647</definedName>
    <definedName name="solver_num" localSheetId="0" hidden="1">2</definedName>
    <definedName name="solver_num" localSheetId="1" hidden="1">2</definedName>
    <definedName name="solver_nwt" localSheetId="0" hidden="1">1</definedName>
    <definedName name="solver_nwt" localSheetId="1" hidden="1">1</definedName>
    <definedName name="solver_opt" localSheetId="0" hidden="1">'Задача1'!$B$24</definedName>
    <definedName name="solver_opt" localSheetId="1" hidden="1">'Задача2'!$B$25</definedName>
    <definedName name="solver_pre" localSheetId="0" hidden="1">0.000001</definedName>
    <definedName name="solver_pre" localSheetId="1" hidden="1">0.000001</definedName>
    <definedName name="solver_rbv" localSheetId="0" hidden="1">1</definedName>
    <definedName name="solver_rbv" localSheetId="1" hidden="1">1</definedName>
    <definedName name="solver_rel1" localSheetId="0" hidden="1">5</definedName>
    <definedName name="solver_rel1" localSheetId="1" hidden="1">5</definedName>
    <definedName name="solver_rel2" localSheetId="0" hidden="1">1</definedName>
    <definedName name="solver_rel2" localSheetId="1" hidden="1">2</definedName>
    <definedName name="solver_rhs1" localSheetId="0" hidden="1">бинарное</definedName>
    <definedName name="solver_rhs1" localSheetId="1" hidden="1">бинарное</definedName>
    <definedName name="solver_rhs2" localSheetId="0" hidden="1">'Задача1'!$B$19</definedName>
    <definedName name="solver_rhs2" localSheetId="1" hidden="1">'Задача2'!$B$19</definedName>
    <definedName name="solver_rlx" localSheetId="0" hidden="1">2</definedName>
    <definedName name="solver_rlx" localSheetId="1" hidden="1">2</definedName>
    <definedName name="solver_rsd" localSheetId="0" hidden="1">0</definedName>
    <definedName name="solver_rsd" localSheetId="1" hidden="1">0</definedName>
    <definedName name="solver_scl" localSheetId="0" hidden="1">1</definedName>
    <definedName name="solver_scl" localSheetId="1" hidden="1">1</definedName>
    <definedName name="solver_sho" localSheetId="0" hidden="1">2</definedName>
    <definedName name="solver_sho" localSheetId="1" hidden="1">2</definedName>
    <definedName name="solver_ssz" localSheetId="0" hidden="1">100</definedName>
    <definedName name="solver_ssz" localSheetId="1" hidden="1">100</definedName>
    <definedName name="solver_tim" localSheetId="0" hidden="1">2147483647</definedName>
    <definedName name="solver_tim" localSheetId="1" hidden="1">2147483647</definedName>
    <definedName name="solver_tol" localSheetId="0" hidden="1">0.01</definedName>
    <definedName name="solver_tol" localSheetId="1" hidden="1">0.01</definedName>
    <definedName name="solver_typ" localSheetId="0" hidden="1">1</definedName>
    <definedName name="solver_typ" localSheetId="1" hidden="1">2</definedName>
    <definedName name="solver_val" localSheetId="0" hidden="1">0</definedName>
    <definedName name="solver_val" localSheetId="1" hidden="1">0</definedName>
    <definedName name="solver_ver" localSheetId="0" hidden="1">3</definedName>
    <definedName name="solver_ver" localSheetId="1" hidden="1">3</definedName>
  </definedNames>
  <calcPr fullCalcOnLoad="1"/>
</workbook>
</file>

<file path=xl/sharedStrings.xml><?xml version="1.0" encoding="utf-8"?>
<sst xmlns="http://schemas.openxmlformats.org/spreadsheetml/2006/main" count="38" uniqueCount="16">
  <si>
    <t>Направление</t>
  </si>
  <si>
    <t>Выбор</t>
  </si>
  <si>
    <t>Оборудование</t>
  </si>
  <si>
    <t>Детали</t>
  </si>
  <si>
    <t>Дет/Обор</t>
  </si>
  <si>
    <t>Оборудование*1</t>
  </si>
  <si>
    <t>Детали*1</t>
  </si>
  <si>
    <t>Дет/Обор*1</t>
  </si>
  <si>
    <t>Сумма</t>
  </si>
  <si>
    <t>Ограничения</t>
  </si>
  <si>
    <t>Бинарное</t>
  </si>
  <si>
    <t xml:space="preserve"> - максимизировать при максимальном ограничении</t>
  </si>
  <si>
    <t xml:space="preserve"> - минимизировать при максимальном ограничении</t>
  </si>
  <si>
    <t>Фирма, проведя внутренний анализ работы нескольких направлений, хочет понять, какие из направлений наиболее эффективны , а какие нет.
Чтобы помочь фирме, решите следующие задачи:
1)Определить максимально возможное число деталей на единицу оборудования в среднем по всем направлениям при условии, что можно использовать только 90 единиц оборудования.
2)Определить минимальное число деталей, которое возможно произвести при ограничении на используемое оборудование. То есть, определите минимальный порог по числу деталей при максимальном использовании оборудования. Как я поняла, тут нужно понять самый неоптимальный вариант использования 90 единиц оборудования.</t>
  </si>
  <si>
    <t>Это если поставить ограничение &lt;=90</t>
  </si>
  <si>
    <t>Если надо точно 90, измените ограничение на =90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</si>
</sst>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0"/>
    <numFmt numFmtId="168" formatCode="0.000"/>
    <numFmt numFmtId="169" formatCode="[$-FC19]d\ mmmm\ yyyy\ &quot;г.&quot;"/>
  </numFmts>
  <fonts count="3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32" borderId="0" applyNumberFormat="0" applyBorder="0" applyAlignment="0" applyProtection="0"/>
  </cellStyleXfs>
  <cellXfs count="12">
    <xf numFmtId="0" fontId="0" fillId="0" borderId="0" xfId="0" applyFont="1" applyAlignment="1">
      <alignment/>
    </xf>
    <xf numFmtId="0" fontId="28" fillId="33" borderId="10" xfId="0" applyFont="1" applyFill="1" applyBorder="1" applyAlignment="1">
      <alignment/>
    </xf>
    <xf numFmtId="0" fontId="28" fillId="33" borderId="11" xfId="0" applyFont="1" applyFill="1" applyBorder="1" applyAlignment="1">
      <alignment/>
    </xf>
    <xf numFmtId="2" fontId="0" fillId="0" borderId="0" xfId="0" applyNumberFormat="1" applyAlignment="1">
      <alignment/>
    </xf>
    <xf numFmtId="2" fontId="0" fillId="34" borderId="0" xfId="0" applyNumberFormat="1" applyFill="1" applyAlignment="1">
      <alignment/>
    </xf>
    <xf numFmtId="0" fontId="27" fillId="0" borderId="0" xfId="0" applyFont="1" applyAlignment="1">
      <alignment/>
    </xf>
    <xf numFmtId="0" fontId="0" fillId="20" borderId="0" xfId="0" applyFill="1" applyAlignment="1">
      <alignment/>
    </xf>
    <xf numFmtId="1" fontId="0" fillId="34" borderId="0" xfId="0" applyNumberFormat="1" applyFill="1" applyAlignment="1">
      <alignment/>
    </xf>
    <xf numFmtId="0" fontId="36" fillId="0" borderId="0" xfId="0" applyFont="1" applyAlignment="1">
      <alignment horizontal="center" wrapText="1"/>
    </xf>
    <xf numFmtId="0" fontId="36" fillId="0" borderId="0" xfId="0" applyFont="1" applyAlignment="1">
      <alignment horizontal="center"/>
    </xf>
    <xf numFmtId="2" fontId="27" fillId="0" borderId="0" xfId="0" applyNumberFormat="1" applyFont="1" applyAlignment="1">
      <alignment/>
    </xf>
    <xf numFmtId="0" fontId="37"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V25"/>
  <sheetViews>
    <sheetView tabSelected="1" zoomScalePageLayoutView="0" workbookViewId="0" topLeftCell="A1">
      <selection activeCell="F27" sqref="F27"/>
    </sheetView>
  </sheetViews>
  <sheetFormatPr defaultColWidth="9.140625" defaultRowHeight="15"/>
  <cols>
    <col min="1" max="1" width="13.00390625" style="0" customWidth="1"/>
    <col min="2" max="2" width="14.8515625" style="0" bestFit="1" customWidth="1"/>
    <col min="3" max="3" width="11.140625" style="0" bestFit="1" customWidth="1"/>
    <col min="4" max="4" width="10.140625" style="0" customWidth="1"/>
    <col min="5" max="5" width="11.00390625" style="0" customWidth="1"/>
    <col min="6" max="6" width="16.8515625" style="0" bestFit="1" customWidth="1"/>
    <col min="7" max="7" width="9.7109375" style="0" bestFit="1" customWidth="1"/>
    <col min="8" max="8" width="12.140625" style="0" bestFit="1" customWidth="1"/>
  </cols>
  <sheetData>
    <row r="3" spans="1:22" ht="15">
      <c r="A3" s="1" t="s">
        <v>0</v>
      </c>
      <c r="B3" s="2" t="s">
        <v>1</v>
      </c>
      <c r="C3" s="2" t="s">
        <v>2</v>
      </c>
      <c r="D3" s="2" t="s">
        <v>3</v>
      </c>
      <c r="E3" s="2" t="s">
        <v>4</v>
      </c>
      <c r="F3" s="2" t="s">
        <v>5</v>
      </c>
      <c r="G3" s="2" t="s">
        <v>6</v>
      </c>
      <c r="H3" s="2" t="s">
        <v>7</v>
      </c>
      <c r="K3" s="8" t="s">
        <v>13</v>
      </c>
      <c r="L3" s="9"/>
      <c r="M3" s="9"/>
      <c r="N3" s="9"/>
      <c r="O3" s="9"/>
      <c r="P3" s="9"/>
      <c r="Q3" s="9"/>
      <c r="R3" s="9"/>
      <c r="S3" s="9"/>
      <c r="T3" s="9"/>
      <c r="U3" s="9"/>
      <c r="V3" s="9"/>
    </row>
    <row r="4" spans="1:22" ht="15">
      <c r="A4">
        <v>1</v>
      </c>
      <c r="B4">
        <v>0</v>
      </c>
      <c r="C4">
        <v>5</v>
      </c>
      <c r="D4">
        <v>74</v>
      </c>
      <c r="E4" s="3">
        <f>D4/C4</f>
        <v>14.8</v>
      </c>
      <c r="F4">
        <f>C4*B4</f>
        <v>0</v>
      </c>
      <c r="G4">
        <f>D4*B4</f>
        <v>0</v>
      </c>
      <c r="H4" s="3">
        <f>E4*B4</f>
        <v>0</v>
      </c>
      <c r="K4" s="9"/>
      <c r="L4" s="9"/>
      <c r="M4" s="9"/>
      <c r="N4" s="9"/>
      <c r="O4" s="9"/>
      <c r="P4" s="9"/>
      <c r="Q4" s="9"/>
      <c r="R4" s="9"/>
      <c r="S4" s="9"/>
      <c r="T4" s="9"/>
      <c r="U4" s="9"/>
      <c r="V4" s="9"/>
    </row>
    <row r="5" spans="1:22" ht="15">
      <c r="A5">
        <v>2</v>
      </c>
      <c r="B5">
        <v>0</v>
      </c>
      <c r="C5">
        <v>6</v>
      </c>
      <c r="D5">
        <v>90</v>
      </c>
      <c r="E5" s="3">
        <f aca="true" t="shared" si="0" ref="E5:E13">D5/C5</f>
        <v>15</v>
      </c>
      <c r="F5">
        <f aca="true" t="shared" si="1" ref="F5:F13">C5*B5</f>
        <v>0</v>
      </c>
      <c r="G5">
        <f aca="true" t="shared" si="2" ref="G5:G13">D5*B5</f>
        <v>0</v>
      </c>
      <c r="H5" s="3">
        <f aca="true" t="shared" si="3" ref="H5:H13">E5*B5</f>
        <v>0</v>
      </c>
      <c r="K5" s="9"/>
      <c r="L5" s="9"/>
      <c r="M5" s="9"/>
      <c r="N5" s="9"/>
      <c r="O5" s="9"/>
      <c r="P5" s="9"/>
      <c r="Q5" s="9"/>
      <c r="R5" s="9"/>
      <c r="S5" s="9"/>
      <c r="T5" s="9"/>
      <c r="U5" s="9"/>
      <c r="V5" s="9"/>
    </row>
    <row r="6" spans="1:22" ht="15">
      <c r="A6">
        <v>3</v>
      </c>
      <c r="B6">
        <v>0</v>
      </c>
      <c r="C6">
        <v>14</v>
      </c>
      <c r="D6">
        <v>150</v>
      </c>
      <c r="E6" s="3">
        <f t="shared" si="0"/>
        <v>10.714285714285714</v>
      </c>
      <c r="F6">
        <f t="shared" si="1"/>
        <v>0</v>
      </c>
      <c r="G6">
        <f t="shared" si="2"/>
        <v>0</v>
      </c>
      <c r="H6" s="3">
        <f t="shared" si="3"/>
        <v>0</v>
      </c>
      <c r="K6" s="9"/>
      <c r="L6" s="9"/>
      <c r="M6" s="9"/>
      <c r="N6" s="9"/>
      <c r="O6" s="9"/>
      <c r="P6" s="9"/>
      <c r="Q6" s="9"/>
      <c r="R6" s="9"/>
      <c r="S6" s="9"/>
      <c r="T6" s="9"/>
      <c r="U6" s="9"/>
      <c r="V6" s="9"/>
    </row>
    <row r="7" spans="1:22" ht="15">
      <c r="A7">
        <v>4</v>
      </c>
      <c r="B7">
        <v>1</v>
      </c>
      <c r="C7">
        <v>2</v>
      </c>
      <c r="D7">
        <v>1050</v>
      </c>
      <c r="E7" s="3">
        <f t="shared" si="0"/>
        <v>525</v>
      </c>
      <c r="F7">
        <f t="shared" si="1"/>
        <v>2</v>
      </c>
      <c r="G7">
        <f t="shared" si="2"/>
        <v>1050</v>
      </c>
      <c r="H7" s="3">
        <f t="shared" si="3"/>
        <v>525</v>
      </c>
      <c r="K7" s="9"/>
      <c r="L7" s="9"/>
      <c r="M7" s="9"/>
      <c r="N7" s="9"/>
      <c r="O7" s="9"/>
      <c r="P7" s="9"/>
      <c r="Q7" s="9"/>
      <c r="R7" s="9"/>
      <c r="S7" s="9"/>
      <c r="T7" s="9"/>
      <c r="U7" s="9"/>
      <c r="V7" s="9"/>
    </row>
    <row r="8" spans="1:22" ht="15">
      <c r="A8">
        <v>5</v>
      </c>
      <c r="B8">
        <v>0</v>
      </c>
      <c r="C8">
        <v>17</v>
      </c>
      <c r="D8">
        <v>630</v>
      </c>
      <c r="E8" s="3">
        <f t="shared" si="0"/>
        <v>37.05882352941177</v>
      </c>
      <c r="F8">
        <f t="shared" si="1"/>
        <v>0</v>
      </c>
      <c r="G8">
        <f t="shared" si="2"/>
        <v>0</v>
      </c>
      <c r="H8" s="3">
        <f t="shared" si="3"/>
        <v>0</v>
      </c>
      <c r="K8" s="9"/>
      <c r="L8" s="9"/>
      <c r="M8" s="9"/>
      <c r="N8" s="9"/>
      <c r="O8" s="9"/>
      <c r="P8" s="9"/>
      <c r="Q8" s="9"/>
      <c r="R8" s="9"/>
      <c r="S8" s="9"/>
      <c r="T8" s="9"/>
      <c r="U8" s="9"/>
      <c r="V8" s="9"/>
    </row>
    <row r="9" spans="1:22" ht="15">
      <c r="A9">
        <v>6</v>
      </c>
      <c r="B9">
        <v>0</v>
      </c>
      <c r="C9">
        <v>11</v>
      </c>
      <c r="D9">
        <v>1000</v>
      </c>
      <c r="E9" s="3">
        <f t="shared" si="0"/>
        <v>90.9090909090909</v>
      </c>
      <c r="F9">
        <f t="shared" si="1"/>
        <v>0</v>
      </c>
      <c r="G9">
        <f t="shared" si="2"/>
        <v>0</v>
      </c>
      <c r="H9" s="3">
        <f t="shared" si="3"/>
        <v>0</v>
      </c>
      <c r="K9" s="9"/>
      <c r="L9" s="9"/>
      <c r="M9" s="9"/>
      <c r="N9" s="9"/>
      <c r="O9" s="9"/>
      <c r="P9" s="9"/>
      <c r="Q9" s="9"/>
      <c r="R9" s="9"/>
      <c r="S9" s="9"/>
      <c r="T9" s="9"/>
      <c r="U9" s="9"/>
      <c r="V9" s="9"/>
    </row>
    <row r="10" spans="1:22" ht="15">
      <c r="A10">
        <v>7</v>
      </c>
      <c r="B10">
        <v>0</v>
      </c>
      <c r="C10">
        <v>23</v>
      </c>
      <c r="D10">
        <v>240</v>
      </c>
      <c r="E10" s="3">
        <f t="shared" si="0"/>
        <v>10.434782608695652</v>
      </c>
      <c r="F10">
        <f t="shared" si="1"/>
        <v>0</v>
      </c>
      <c r="G10">
        <f t="shared" si="2"/>
        <v>0</v>
      </c>
      <c r="H10" s="3">
        <f t="shared" si="3"/>
        <v>0</v>
      </c>
      <c r="K10" s="9"/>
      <c r="L10" s="9"/>
      <c r="M10" s="9"/>
      <c r="N10" s="9"/>
      <c r="O10" s="9"/>
      <c r="P10" s="9"/>
      <c r="Q10" s="9"/>
      <c r="R10" s="9"/>
      <c r="S10" s="9"/>
      <c r="T10" s="9"/>
      <c r="U10" s="9"/>
      <c r="V10" s="9"/>
    </row>
    <row r="11" spans="1:22" ht="15">
      <c r="A11">
        <v>8</v>
      </c>
      <c r="B11">
        <v>0</v>
      </c>
      <c r="C11">
        <v>22</v>
      </c>
      <c r="D11">
        <v>110</v>
      </c>
      <c r="E11" s="3">
        <f t="shared" si="0"/>
        <v>5</v>
      </c>
      <c r="F11">
        <f t="shared" si="1"/>
        <v>0</v>
      </c>
      <c r="G11">
        <f t="shared" si="2"/>
        <v>0</v>
      </c>
      <c r="H11" s="3">
        <f t="shared" si="3"/>
        <v>0</v>
      </c>
      <c r="K11" s="9"/>
      <c r="L11" s="9"/>
      <c r="M11" s="9"/>
      <c r="N11" s="9"/>
      <c r="O11" s="9"/>
      <c r="P11" s="9"/>
      <c r="Q11" s="9"/>
      <c r="R11" s="9"/>
      <c r="S11" s="9"/>
      <c r="T11" s="9"/>
      <c r="U11" s="9"/>
      <c r="V11" s="9"/>
    </row>
    <row r="12" spans="1:22" ht="15">
      <c r="A12">
        <v>9</v>
      </c>
      <c r="B12">
        <v>0</v>
      </c>
      <c r="C12">
        <v>30</v>
      </c>
      <c r="D12">
        <v>10</v>
      </c>
      <c r="E12" s="3">
        <f t="shared" si="0"/>
        <v>0.3333333333333333</v>
      </c>
      <c r="F12">
        <f t="shared" si="1"/>
        <v>0</v>
      </c>
      <c r="G12">
        <f t="shared" si="2"/>
        <v>0</v>
      </c>
      <c r="H12" s="3">
        <f t="shared" si="3"/>
        <v>0</v>
      </c>
      <c r="K12" s="9"/>
      <c r="L12" s="9"/>
      <c r="M12" s="9"/>
      <c r="N12" s="9"/>
      <c r="O12" s="9"/>
      <c r="P12" s="9"/>
      <c r="Q12" s="9"/>
      <c r="R12" s="9"/>
      <c r="S12" s="9"/>
      <c r="T12" s="9"/>
      <c r="U12" s="9"/>
      <c r="V12" s="9"/>
    </row>
    <row r="13" spans="1:22" ht="15">
      <c r="A13">
        <v>10</v>
      </c>
      <c r="B13">
        <v>0</v>
      </c>
      <c r="C13">
        <v>19</v>
      </c>
      <c r="D13">
        <v>50</v>
      </c>
      <c r="E13" s="3">
        <f t="shared" si="0"/>
        <v>2.6315789473684212</v>
      </c>
      <c r="F13">
        <f t="shared" si="1"/>
        <v>0</v>
      </c>
      <c r="G13">
        <f t="shared" si="2"/>
        <v>0</v>
      </c>
      <c r="H13" s="3">
        <f t="shared" si="3"/>
        <v>0</v>
      </c>
      <c r="K13" s="9"/>
      <c r="L13" s="9"/>
      <c r="M13" s="9"/>
      <c r="N13" s="9"/>
      <c r="O13" s="9"/>
      <c r="P13" s="9"/>
      <c r="Q13" s="9"/>
      <c r="R13" s="9"/>
      <c r="S13" s="9"/>
      <c r="T13" s="9"/>
      <c r="U13" s="9"/>
      <c r="V13" s="9"/>
    </row>
    <row r="14" spans="1:22" ht="15">
      <c r="A14" s="1" t="s">
        <v>8</v>
      </c>
      <c r="C14" s="5">
        <f>SUM(C4:C13)</f>
        <v>149</v>
      </c>
      <c r="D14" s="5">
        <f>SUM(D4:D13)</f>
        <v>3404</v>
      </c>
      <c r="E14" s="5"/>
      <c r="F14" s="5">
        <f>SUM(F4:F13)</f>
        <v>2</v>
      </c>
      <c r="G14" s="5">
        <f>SUM(G4:G13)</f>
        <v>1050</v>
      </c>
      <c r="K14" s="9"/>
      <c r="L14" s="9"/>
      <c r="M14" s="9"/>
      <c r="N14" s="9"/>
      <c r="O14" s="9"/>
      <c r="P14" s="9"/>
      <c r="Q14" s="9"/>
      <c r="R14" s="9"/>
      <c r="S14" s="9"/>
      <c r="T14" s="9"/>
      <c r="U14" s="9"/>
      <c r="V14" s="9"/>
    </row>
    <row r="15" spans="11:22" ht="15">
      <c r="K15" s="9"/>
      <c r="L15" s="9"/>
      <c r="M15" s="9"/>
      <c r="N15" s="9"/>
      <c r="O15" s="9"/>
      <c r="P15" s="9"/>
      <c r="Q15" s="9"/>
      <c r="R15" s="9"/>
      <c r="S15" s="9"/>
      <c r="T15" s="9"/>
      <c r="U15" s="9"/>
      <c r="V15" s="9"/>
    </row>
    <row r="16" spans="11:22" ht="15">
      <c r="K16" s="9"/>
      <c r="L16" s="9"/>
      <c r="M16" s="9"/>
      <c r="N16" s="9"/>
      <c r="O16" s="9"/>
      <c r="P16" s="9"/>
      <c r="Q16" s="9"/>
      <c r="R16" s="9"/>
      <c r="S16" s="9"/>
      <c r="T16" s="9"/>
      <c r="U16" s="9"/>
      <c r="V16" s="9"/>
    </row>
    <row r="17" spans="11:22" ht="15">
      <c r="K17" s="9"/>
      <c r="L17" s="9"/>
      <c r="M17" s="9"/>
      <c r="N17" s="9"/>
      <c r="O17" s="9"/>
      <c r="P17" s="9"/>
      <c r="Q17" s="9"/>
      <c r="R17" s="9"/>
      <c r="S17" s="9"/>
      <c r="T17" s="9"/>
      <c r="U17" s="9"/>
      <c r="V17" s="9"/>
    </row>
    <row r="18" spans="1:22" ht="15">
      <c r="A18" s="6"/>
      <c r="B18" s="2" t="s">
        <v>2</v>
      </c>
      <c r="C18" s="2" t="s">
        <v>1</v>
      </c>
      <c r="K18" s="9"/>
      <c r="L18" s="9"/>
      <c r="M18" s="9"/>
      <c r="N18" s="9"/>
      <c r="O18" s="9"/>
      <c r="P18" s="9"/>
      <c r="Q18" s="9"/>
      <c r="R18" s="9"/>
      <c r="S18" s="9"/>
      <c r="T18" s="9"/>
      <c r="U18" s="9"/>
      <c r="V18" s="9"/>
    </row>
    <row r="19" spans="1:3" ht="15">
      <c r="A19" s="2" t="s">
        <v>9</v>
      </c>
      <c r="B19">
        <v>90</v>
      </c>
      <c r="C19" t="s">
        <v>10</v>
      </c>
    </row>
    <row r="24" spans="1:8" ht="15">
      <c r="A24" s="2" t="s">
        <v>4</v>
      </c>
      <c r="B24" s="4">
        <f>SUM(G4:G13)/SUM(F4:F13)</f>
        <v>525</v>
      </c>
      <c r="C24" t="s">
        <v>11</v>
      </c>
      <c r="H24" s="11" t="s">
        <v>14</v>
      </c>
    </row>
    <row r="25" spans="1:8" ht="15">
      <c r="A25" s="2" t="s">
        <v>3</v>
      </c>
      <c r="B25" s="7">
        <f>G14</f>
        <v>1050</v>
      </c>
      <c r="C25" t="s">
        <v>12</v>
      </c>
      <c r="H25" s="11" t="s">
        <v>15</v>
      </c>
    </row>
  </sheetData>
  <sheetProtection/>
  <mergeCells count="1">
    <mergeCell ref="K3:V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V25"/>
  <sheetViews>
    <sheetView zoomScalePageLayoutView="0" workbookViewId="0" topLeftCell="A1">
      <selection activeCell="B26" sqref="B26"/>
    </sheetView>
  </sheetViews>
  <sheetFormatPr defaultColWidth="9.140625" defaultRowHeight="15"/>
  <cols>
    <col min="1" max="1" width="13.00390625" style="0" customWidth="1"/>
    <col min="2" max="2" width="14.8515625" style="0" bestFit="1" customWidth="1"/>
    <col min="3" max="3" width="11.140625" style="0" bestFit="1" customWidth="1"/>
    <col min="4" max="4" width="10.140625" style="0" customWidth="1"/>
    <col min="5" max="5" width="11.00390625" style="0" customWidth="1"/>
    <col min="6" max="6" width="16.8515625" style="0" bestFit="1" customWidth="1"/>
    <col min="7" max="7" width="9.7109375" style="0" bestFit="1" customWidth="1"/>
    <col min="8" max="8" width="12.140625" style="0" bestFit="1" customWidth="1"/>
  </cols>
  <sheetData>
    <row r="3" spans="1:22" ht="15">
      <c r="A3" s="1" t="s">
        <v>0</v>
      </c>
      <c r="B3" s="2" t="s">
        <v>1</v>
      </c>
      <c r="C3" s="2" t="s">
        <v>2</v>
      </c>
      <c r="D3" s="2" t="s">
        <v>3</v>
      </c>
      <c r="E3" s="2" t="s">
        <v>4</v>
      </c>
      <c r="F3" s="2" t="s">
        <v>5</v>
      </c>
      <c r="G3" s="2" t="s">
        <v>6</v>
      </c>
      <c r="H3" s="2" t="s">
        <v>7</v>
      </c>
      <c r="K3" s="8" t="s">
        <v>13</v>
      </c>
      <c r="L3" s="9"/>
      <c r="M3" s="9"/>
      <c r="N3" s="9"/>
      <c r="O3" s="9"/>
      <c r="P3" s="9"/>
      <c r="Q3" s="9"/>
      <c r="R3" s="9"/>
      <c r="S3" s="9"/>
      <c r="T3" s="9"/>
      <c r="U3" s="9"/>
      <c r="V3" s="9"/>
    </row>
    <row r="4" spans="1:22" ht="15">
      <c r="A4">
        <v>1</v>
      </c>
      <c r="B4">
        <v>1</v>
      </c>
      <c r="C4">
        <v>5</v>
      </c>
      <c r="D4">
        <v>74</v>
      </c>
      <c r="E4" s="3">
        <f>D4/C4</f>
        <v>14.8</v>
      </c>
      <c r="F4">
        <f>C4*B4</f>
        <v>5</v>
      </c>
      <c r="G4">
        <f>D4*B4</f>
        <v>74</v>
      </c>
      <c r="H4" s="3">
        <f>E4*B4</f>
        <v>14.8</v>
      </c>
      <c r="K4" s="9"/>
      <c r="L4" s="9"/>
      <c r="M4" s="9"/>
      <c r="N4" s="9"/>
      <c r="O4" s="9"/>
      <c r="P4" s="9"/>
      <c r="Q4" s="9"/>
      <c r="R4" s="9"/>
      <c r="S4" s="9"/>
      <c r="T4" s="9"/>
      <c r="U4" s="9"/>
      <c r="V4" s="9"/>
    </row>
    <row r="5" spans="1:22" ht="15">
      <c r="A5">
        <v>2</v>
      </c>
      <c r="B5">
        <v>0</v>
      </c>
      <c r="C5">
        <v>6</v>
      </c>
      <c r="D5">
        <v>90</v>
      </c>
      <c r="E5" s="3">
        <f aca="true" t="shared" si="0" ref="E5:E13">D5/C5</f>
        <v>15</v>
      </c>
      <c r="F5">
        <f aca="true" t="shared" si="1" ref="F5:F13">C5*B5</f>
        <v>0</v>
      </c>
      <c r="G5">
        <f aca="true" t="shared" si="2" ref="G5:G13">D5*B5</f>
        <v>0</v>
      </c>
      <c r="H5" s="3">
        <f aca="true" t="shared" si="3" ref="H5:H13">E5*B5</f>
        <v>0</v>
      </c>
      <c r="K5" s="9"/>
      <c r="L5" s="9"/>
      <c r="M5" s="9"/>
      <c r="N5" s="9"/>
      <c r="O5" s="9"/>
      <c r="P5" s="9"/>
      <c r="Q5" s="9"/>
      <c r="R5" s="9"/>
      <c r="S5" s="9"/>
      <c r="T5" s="9"/>
      <c r="U5" s="9"/>
      <c r="V5" s="9"/>
    </row>
    <row r="6" spans="1:22" ht="15">
      <c r="A6">
        <v>3</v>
      </c>
      <c r="B6">
        <v>1</v>
      </c>
      <c r="C6">
        <v>14</v>
      </c>
      <c r="D6">
        <v>150</v>
      </c>
      <c r="E6" s="3">
        <f t="shared" si="0"/>
        <v>10.714285714285714</v>
      </c>
      <c r="F6">
        <f t="shared" si="1"/>
        <v>14</v>
      </c>
      <c r="G6">
        <f t="shared" si="2"/>
        <v>150</v>
      </c>
      <c r="H6" s="3">
        <f t="shared" si="3"/>
        <v>10.714285714285714</v>
      </c>
      <c r="K6" s="9"/>
      <c r="L6" s="9"/>
      <c r="M6" s="9"/>
      <c r="N6" s="9"/>
      <c r="O6" s="9"/>
      <c r="P6" s="9"/>
      <c r="Q6" s="9"/>
      <c r="R6" s="9"/>
      <c r="S6" s="9"/>
      <c r="T6" s="9"/>
      <c r="U6" s="9"/>
      <c r="V6" s="9"/>
    </row>
    <row r="7" spans="1:22" ht="15">
      <c r="A7">
        <v>4</v>
      </c>
      <c r="B7">
        <v>0</v>
      </c>
      <c r="C7">
        <v>2</v>
      </c>
      <c r="D7">
        <v>1050</v>
      </c>
      <c r="E7" s="3">
        <f t="shared" si="0"/>
        <v>525</v>
      </c>
      <c r="F7">
        <f t="shared" si="1"/>
        <v>0</v>
      </c>
      <c r="G7">
        <f t="shared" si="2"/>
        <v>0</v>
      </c>
      <c r="H7" s="3">
        <f t="shared" si="3"/>
        <v>0</v>
      </c>
      <c r="K7" s="9"/>
      <c r="L7" s="9"/>
      <c r="M7" s="9"/>
      <c r="N7" s="9"/>
      <c r="O7" s="9"/>
      <c r="P7" s="9"/>
      <c r="Q7" s="9"/>
      <c r="R7" s="9"/>
      <c r="S7" s="9"/>
      <c r="T7" s="9"/>
      <c r="U7" s="9"/>
      <c r="V7" s="9"/>
    </row>
    <row r="8" spans="1:22" ht="15">
      <c r="A8">
        <v>5</v>
      </c>
      <c r="B8">
        <v>0</v>
      </c>
      <c r="C8">
        <v>17</v>
      </c>
      <c r="D8">
        <v>630</v>
      </c>
      <c r="E8" s="3">
        <f t="shared" si="0"/>
        <v>37.05882352941177</v>
      </c>
      <c r="F8">
        <f t="shared" si="1"/>
        <v>0</v>
      </c>
      <c r="G8">
        <f t="shared" si="2"/>
        <v>0</v>
      </c>
      <c r="H8" s="3">
        <f t="shared" si="3"/>
        <v>0</v>
      </c>
      <c r="K8" s="9"/>
      <c r="L8" s="9"/>
      <c r="M8" s="9"/>
      <c r="N8" s="9"/>
      <c r="O8" s="9"/>
      <c r="P8" s="9"/>
      <c r="Q8" s="9"/>
      <c r="R8" s="9"/>
      <c r="S8" s="9"/>
      <c r="T8" s="9"/>
      <c r="U8" s="9"/>
      <c r="V8" s="9"/>
    </row>
    <row r="9" spans="1:22" ht="15">
      <c r="A9">
        <v>6</v>
      </c>
      <c r="B9">
        <v>0</v>
      </c>
      <c r="C9">
        <v>11</v>
      </c>
      <c r="D9">
        <v>1000</v>
      </c>
      <c r="E9" s="3">
        <f t="shared" si="0"/>
        <v>90.9090909090909</v>
      </c>
      <c r="F9">
        <f t="shared" si="1"/>
        <v>0</v>
      </c>
      <c r="G9">
        <f t="shared" si="2"/>
        <v>0</v>
      </c>
      <c r="H9" s="3">
        <f t="shared" si="3"/>
        <v>0</v>
      </c>
      <c r="K9" s="9"/>
      <c r="L9" s="9"/>
      <c r="M9" s="9"/>
      <c r="N9" s="9"/>
      <c r="O9" s="9"/>
      <c r="P9" s="9"/>
      <c r="Q9" s="9"/>
      <c r="R9" s="9"/>
      <c r="S9" s="9"/>
      <c r="T9" s="9"/>
      <c r="U9" s="9"/>
      <c r="V9" s="9"/>
    </row>
    <row r="10" spans="1:22" ht="15">
      <c r="A10">
        <v>7</v>
      </c>
      <c r="B10">
        <v>0</v>
      </c>
      <c r="C10">
        <v>23</v>
      </c>
      <c r="D10">
        <v>240</v>
      </c>
      <c r="E10" s="3">
        <f t="shared" si="0"/>
        <v>10.434782608695652</v>
      </c>
      <c r="F10">
        <f t="shared" si="1"/>
        <v>0</v>
      </c>
      <c r="G10">
        <f t="shared" si="2"/>
        <v>0</v>
      </c>
      <c r="H10" s="3">
        <f t="shared" si="3"/>
        <v>0</v>
      </c>
      <c r="K10" s="9"/>
      <c r="L10" s="9"/>
      <c r="M10" s="9"/>
      <c r="N10" s="9"/>
      <c r="O10" s="9"/>
      <c r="P10" s="9"/>
      <c r="Q10" s="9"/>
      <c r="R10" s="9"/>
      <c r="S10" s="9"/>
      <c r="T10" s="9"/>
      <c r="U10" s="9"/>
      <c r="V10" s="9"/>
    </row>
    <row r="11" spans="1:22" ht="15">
      <c r="A11">
        <v>8</v>
      </c>
      <c r="B11">
        <v>1</v>
      </c>
      <c r="C11">
        <v>22</v>
      </c>
      <c r="D11">
        <v>110</v>
      </c>
      <c r="E11" s="3">
        <f t="shared" si="0"/>
        <v>5</v>
      </c>
      <c r="F11">
        <f t="shared" si="1"/>
        <v>22</v>
      </c>
      <c r="G11">
        <f t="shared" si="2"/>
        <v>110</v>
      </c>
      <c r="H11" s="3">
        <f t="shared" si="3"/>
        <v>5</v>
      </c>
      <c r="K11" s="9"/>
      <c r="L11" s="9"/>
      <c r="M11" s="9"/>
      <c r="N11" s="9"/>
      <c r="O11" s="9"/>
      <c r="P11" s="9"/>
      <c r="Q11" s="9"/>
      <c r="R11" s="9"/>
      <c r="S11" s="9"/>
      <c r="T11" s="9"/>
      <c r="U11" s="9"/>
      <c r="V11" s="9"/>
    </row>
    <row r="12" spans="1:22" ht="15">
      <c r="A12">
        <v>9</v>
      </c>
      <c r="B12">
        <v>1</v>
      </c>
      <c r="C12">
        <v>30</v>
      </c>
      <c r="D12">
        <v>10</v>
      </c>
      <c r="E12" s="3">
        <f t="shared" si="0"/>
        <v>0.3333333333333333</v>
      </c>
      <c r="F12">
        <f t="shared" si="1"/>
        <v>30</v>
      </c>
      <c r="G12">
        <f t="shared" si="2"/>
        <v>10</v>
      </c>
      <c r="H12" s="3">
        <f t="shared" si="3"/>
        <v>0.3333333333333333</v>
      </c>
      <c r="K12" s="9"/>
      <c r="L12" s="9"/>
      <c r="M12" s="9"/>
      <c r="N12" s="9"/>
      <c r="O12" s="9"/>
      <c r="P12" s="9"/>
      <c r="Q12" s="9"/>
      <c r="R12" s="9"/>
      <c r="S12" s="9"/>
      <c r="T12" s="9"/>
      <c r="U12" s="9"/>
      <c r="V12" s="9"/>
    </row>
    <row r="13" spans="1:22" ht="15">
      <c r="A13">
        <v>10</v>
      </c>
      <c r="B13">
        <v>1</v>
      </c>
      <c r="C13">
        <v>19</v>
      </c>
      <c r="D13">
        <v>50</v>
      </c>
      <c r="E13" s="3">
        <f t="shared" si="0"/>
        <v>2.6315789473684212</v>
      </c>
      <c r="F13">
        <f t="shared" si="1"/>
        <v>19</v>
      </c>
      <c r="G13">
        <f t="shared" si="2"/>
        <v>50</v>
      </c>
      <c r="H13" s="3">
        <f t="shared" si="3"/>
        <v>2.6315789473684212</v>
      </c>
      <c r="K13" s="9"/>
      <c r="L13" s="9"/>
      <c r="M13" s="9"/>
      <c r="N13" s="9"/>
      <c r="O13" s="9"/>
      <c r="P13" s="9"/>
      <c r="Q13" s="9"/>
      <c r="R13" s="9"/>
      <c r="S13" s="9"/>
      <c r="T13" s="9"/>
      <c r="U13" s="9"/>
      <c r="V13" s="9"/>
    </row>
    <row r="14" spans="1:22" ht="15">
      <c r="A14" s="1" t="s">
        <v>8</v>
      </c>
      <c r="C14" s="5">
        <f>SUM(C4:C13)</f>
        <v>149</v>
      </c>
      <c r="D14" s="5">
        <f>SUM(D4:D13)</f>
        <v>3404</v>
      </c>
      <c r="E14" s="5"/>
      <c r="F14" s="5">
        <f>SUM(F4:F13)</f>
        <v>90</v>
      </c>
      <c r="G14" s="5">
        <f>SUM(G4:G13)</f>
        <v>394</v>
      </c>
      <c r="H14" s="10">
        <f>SUM(H4:H13)</f>
        <v>33.479197994987466</v>
      </c>
      <c r="K14" s="9"/>
      <c r="L14" s="9"/>
      <c r="M14" s="9"/>
      <c r="N14" s="9"/>
      <c r="O14" s="9"/>
      <c r="P14" s="9"/>
      <c r="Q14" s="9"/>
      <c r="R14" s="9"/>
      <c r="S14" s="9"/>
      <c r="T14" s="9"/>
      <c r="U14" s="9"/>
      <c r="V14" s="9"/>
    </row>
    <row r="15" spans="11:22" ht="15">
      <c r="K15" s="9"/>
      <c r="L15" s="9"/>
      <c r="M15" s="9"/>
      <c r="N15" s="9"/>
      <c r="O15" s="9"/>
      <c r="P15" s="9"/>
      <c r="Q15" s="9"/>
      <c r="R15" s="9"/>
      <c r="S15" s="9"/>
      <c r="T15" s="9"/>
      <c r="U15" s="9"/>
      <c r="V15" s="9"/>
    </row>
    <row r="16" spans="11:22" ht="15">
      <c r="K16" s="9"/>
      <c r="L16" s="9"/>
      <c r="M16" s="9"/>
      <c r="N16" s="9"/>
      <c r="O16" s="9"/>
      <c r="P16" s="9"/>
      <c r="Q16" s="9"/>
      <c r="R16" s="9"/>
      <c r="S16" s="9"/>
      <c r="T16" s="9"/>
      <c r="U16" s="9"/>
      <c r="V16" s="9"/>
    </row>
    <row r="17" spans="11:22" ht="15">
      <c r="K17" s="9"/>
      <c r="L17" s="9"/>
      <c r="M17" s="9"/>
      <c r="N17" s="9"/>
      <c r="O17" s="9"/>
      <c r="P17" s="9"/>
      <c r="Q17" s="9"/>
      <c r="R17" s="9"/>
      <c r="S17" s="9"/>
      <c r="T17" s="9"/>
      <c r="U17" s="9"/>
      <c r="V17" s="9"/>
    </row>
    <row r="18" spans="1:22" ht="15">
      <c r="A18" s="6"/>
      <c r="B18" s="2" t="s">
        <v>2</v>
      </c>
      <c r="C18" s="2" t="s">
        <v>1</v>
      </c>
      <c r="K18" s="9"/>
      <c r="L18" s="9"/>
      <c r="M18" s="9"/>
      <c r="N18" s="9"/>
      <c r="O18" s="9"/>
      <c r="P18" s="9"/>
      <c r="Q18" s="9"/>
      <c r="R18" s="9"/>
      <c r="S18" s="9"/>
      <c r="T18" s="9"/>
      <c r="U18" s="9"/>
      <c r="V18" s="9"/>
    </row>
    <row r="19" spans="1:3" ht="15">
      <c r="A19" s="2" t="s">
        <v>9</v>
      </c>
      <c r="B19">
        <v>90</v>
      </c>
      <c r="C19" t="s">
        <v>10</v>
      </c>
    </row>
    <row r="24" spans="1:3" ht="15">
      <c r="A24" s="2" t="s">
        <v>4</v>
      </c>
      <c r="B24" s="4">
        <f>SUM(G4:G13)/SUM(F4:F13)</f>
        <v>4.377777777777778</v>
      </c>
      <c r="C24" t="s">
        <v>11</v>
      </c>
    </row>
    <row r="25" spans="1:3" ht="15">
      <c r="A25" s="2" t="s">
        <v>3</v>
      </c>
      <c r="B25" s="7">
        <f>G14</f>
        <v>394</v>
      </c>
      <c r="C25" t="s">
        <v>12</v>
      </c>
    </row>
  </sheetData>
  <sheetProtection/>
  <mergeCells count="1">
    <mergeCell ref="K3:V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Krokoz™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Elena</cp:lastModifiedBy>
  <dcterms:created xsi:type="dcterms:W3CDTF">2020-11-26T21:55:20Z</dcterms:created>
  <dcterms:modified xsi:type="dcterms:W3CDTF">2020-11-28T19:33:34Z</dcterms:modified>
  <cp:category/>
  <cp:version/>
  <cp:contentType/>
  <cp:contentStatus/>
</cp:coreProperties>
</file>