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 центры регионов России" sheetId="1" r:id="rId1"/>
  </sheets>
  <definedNames>
    <definedName name="_xlfn.FORMULATEXT" hidden="1">#NAME?</definedName>
    <definedName name="Город">OFFSET('Адм центры регионов России'!$A$2,MATCH('Адм центры регионов России'!$J$3,'Адм центры регионов России'!$A$2:$A$84,0)-1,1,COUNTIF('Адм центры регионов России'!$A$2:$A$84,'Адм центры регионов России'!$J$3),1)</definedName>
    <definedName name="Регион">OFFSET('Адм центры регионов России'!$A$2,0,0,COUNTA('Адм центры регионов России'!$A$2:$A$84),1)</definedName>
  </definedNames>
  <calcPr fullCalcOnLoad="1"/>
</workbook>
</file>

<file path=xl/sharedStrings.xml><?xml version="1.0" encoding="utf-8"?>
<sst xmlns="http://schemas.openxmlformats.org/spreadsheetml/2006/main" count="296" uniqueCount="213">
  <si>
    <t>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</si>
  <si>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</si>
  <si>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</si>
  <si>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</si>
  <si>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</si>
  <si>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</si>
  <si>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</si>
  <si>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</si>
  <si>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</si>
  <si>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</si>
  <si>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</si>
  <si>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</si>
  <si>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</si>
  <si>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</si>
  <si>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</si>
  <si>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</si>
  <si>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</si>
  <si>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</si>
  <si>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Центральный  ФО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</si>
  <si>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</si>
  <si>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</si>
  <si>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</si>
  <si>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</si>
  <si>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</si>
  <si>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</si>
  <si>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</si>
  <si>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</si>
  <si>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Северо-Западный ФО</t>
  </si>
  <si>
    <t>Приволжский ФО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</si>
  <si>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</si>
  <si>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</si>
  <si>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</si>
  <si>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</si>
  <si>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</si>
  <si>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</si>
  <si>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</si>
  <si>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Удмуртская Республика</t>
  </si>
  <si>
    <t>Чувашская Республика</t>
  </si>
  <si>
    <t>Пермский край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</si>
  <si>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</si>
  <si>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</si>
  <si>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</si>
  <si>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</si>
  <si>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</si>
  <si>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</si>
  <si>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ФО</t>
  </si>
  <si>
    <t>Алтайский край</t>
  </si>
  <si>
    <t>Забайкальский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</si>
  <si>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</si>
  <si>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</si>
  <si>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</si>
  <si>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</si>
  <si>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</si>
  <si>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</si>
  <si>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Амурская область</t>
  </si>
  <si>
    <t>Магаданская область</t>
  </si>
  <si>
    <t>Сахалинская область</t>
  </si>
  <si>
    <t>Приморский край</t>
  </si>
  <si>
    <t>Хабаровский край</t>
  </si>
  <si>
    <t>Чукотский автономный округ</t>
  </si>
  <si>
    <t>Южный ФО</t>
  </si>
  <si>
    <t>Астраханская область</t>
  </si>
  <si>
    <t>Волгоградская область</t>
  </si>
  <si>
    <t>Краснодарский край</t>
  </si>
  <si>
    <t>Ростовская область</t>
  </si>
  <si>
    <t>Северо-Кавказский ФО</t>
  </si>
  <si>
    <t>Чеченская Республика</t>
  </si>
  <si>
    <t>Ставропольский край</t>
  </si>
  <si>
    <t>Белгород</t>
  </si>
  <si>
    <t>Брянск</t>
  </si>
  <si>
    <t>Владимир</t>
  </si>
  <si>
    <t>Воронеж</t>
  </si>
  <si>
    <t>Иваново</t>
  </si>
  <si>
    <t>Калуга</t>
  </si>
  <si>
    <t>Кострома</t>
  </si>
  <si>
    <t>Курск</t>
  </si>
  <si>
    <t>Липецк</t>
  </si>
  <si>
    <t>Москва</t>
  </si>
  <si>
    <t>Орел</t>
  </si>
  <si>
    <t>Рязань</t>
  </si>
  <si>
    <t>Смоленск</t>
  </si>
  <si>
    <t>Тамбов</t>
  </si>
  <si>
    <t>Тверь</t>
  </si>
  <si>
    <t>Тула</t>
  </si>
  <si>
    <t>Ярославль</t>
  </si>
  <si>
    <t>Архангельск</t>
  </si>
  <si>
    <t>Вологда</t>
  </si>
  <si>
    <t>Калининград</t>
  </si>
  <si>
    <t>Санкт-Петербург</t>
  </si>
  <si>
    <t>Мурманск</t>
  </si>
  <si>
    <t>Киров</t>
  </si>
  <si>
    <t>Нижний Новгород</t>
  </si>
  <si>
    <t>Оренбург</t>
  </si>
  <si>
    <t>Пенза</t>
  </si>
  <si>
    <t>Пермь</t>
  </si>
  <si>
    <t>Самара</t>
  </si>
  <si>
    <t>Саратов</t>
  </si>
  <si>
    <t>Казань</t>
  </si>
  <si>
    <t>Ульяновск</t>
  </si>
  <si>
    <t>Курган</t>
  </si>
  <si>
    <t>Екатеринбург</t>
  </si>
  <si>
    <t>Тюмень</t>
  </si>
  <si>
    <t>Челябиннск</t>
  </si>
  <si>
    <t>Иркутск</t>
  </si>
  <si>
    <t>Кемерово</t>
  </si>
  <si>
    <t>Красноярск</t>
  </si>
  <si>
    <t>Новосибирск</t>
  </si>
  <si>
    <t>Омск</t>
  </si>
  <si>
    <t>Томск</t>
  </si>
  <si>
    <t>Магадан</t>
  </si>
  <si>
    <t>Владивосток</t>
  </si>
  <si>
    <t>Хабаровск</t>
  </si>
  <si>
    <t>Астрахань</t>
  </si>
  <si>
    <t>Волгоград</t>
  </si>
  <si>
    <t>Краснодар</t>
  </si>
  <si>
    <t>Ростов</t>
  </si>
  <si>
    <t>Ставрополь</t>
  </si>
  <si>
    <t>Грозный</t>
  </si>
  <si>
    <t>Петрозаводск</t>
  </si>
  <si>
    <t>Сыктывкар</t>
  </si>
  <si>
    <t>Регион</t>
  </si>
  <si>
    <t>Салехард</t>
  </si>
  <si>
    <t>Псков</t>
  </si>
  <si>
    <t>Уфа</t>
  </si>
  <si>
    <t>Йошкар-Ола</t>
  </si>
  <si>
    <t>Саранск</t>
  </si>
  <si>
    <t>Ижевск</t>
  </si>
  <si>
    <t>Чебоксары</t>
  </si>
  <si>
    <t>Ханты-мансийск</t>
  </si>
  <si>
    <t>Горно-Алтайск</t>
  </si>
  <si>
    <t>Барнаул</t>
  </si>
  <si>
    <t>Улан-Удэ</t>
  </si>
  <si>
    <t>Административный центр</t>
  </si>
  <si>
    <t>Чита</t>
  </si>
  <si>
    <t>Кызыл</t>
  </si>
  <si>
    <t>Абакан</t>
  </si>
  <si>
    <t>Благовещенск</t>
  </si>
  <si>
    <t>Биробиджан</t>
  </si>
  <si>
    <t>Петропавловск-Камчатский</t>
  </si>
  <si>
    <t>Якутск</t>
  </si>
  <si>
    <t>Южно-Сахалинск</t>
  </si>
  <si>
    <t>Анадырь</t>
  </si>
  <si>
    <t>Майкоп</t>
  </si>
  <si>
    <t>Элиста</t>
  </si>
  <si>
    <t>Махачкала</t>
  </si>
  <si>
    <t>Магас</t>
  </si>
  <si>
    <t>Нальчик</t>
  </si>
  <si>
    <t>Черкесск</t>
  </si>
  <si>
    <t>Владивкавказ</t>
  </si>
  <si>
    <t>Республика Адыгея</t>
  </si>
  <si>
    <t>Республика Калмыкия</t>
  </si>
  <si>
    <t>Республика Ингушетия</t>
  </si>
  <si>
    <t>Республика Дагестан</t>
  </si>
  <si>
    <t>Кабардино - Балкарская Республика</t>
  </si>
  <si>
    <t>Республика Северная Осетия-Алания</t>
  </si>
  <si>
    <t>Карачаево - Черкесская Республика</t>
  </si>
  <si>
    <t>Республика Тыва</t>
  </si>
  <si>
    <t>Республика Хакасия</t>
  </si>
  <si>
    <t>Еврейская автономная область</t>
  </si>
  <si>
    <t>Республика Саха (Якутия)</t>
  </si>
  <si>
    <t>Камчатская область</t>
  </si>
  <si>
    <t>Республика Алтай</t>
  </si>
  <si>
    <t>Ханты-Мансийский автономный округ - Югра</t>
  </si>
  <si>
    <t>Республика Бурятия</t>
  </si>
  <si>
    <t>Красноярский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</si>
  <si>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</si>
  <si>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</si>
  <si>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</si>
  <si>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</si>
  <si>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Республика Карелия</t>
  </si>
  <si>
    <t>Республика Коми</t>
  </si>
  <si>
    <t>Автомобильный код</t>
  </si>
  <si>
    <t>36, 136</t>
  </si>
  <si>
    <t>77, 97, 99, 177, 199, 197, 777</t>
  </si>
  <si>
    <t>50, 90, 150, 190, 750</t>
  </si>
  <si>
    <t>69, 169</t>
  </si>
  <si>
    <t>39, 91</t>
  </si>
  <si>
    <t>78, 98, 178</t>
  </si>
  <si>
    <t>02, 102</t>
  </si>
  <si>
    <t>13, 113</t>
  </si>
  <si>
    <t>52, 152</t>
  </si>
  <si>
    <t>59, 81, 159</t>
  </si>
  <si>
    <t>63, 163</t>
  </si>
  <si>
    <t>64, 164</t>
  </si>
  <si>
    <t>16, 116</t>
  </si>
  <si>
    <t>73, 173</t>
  </si>
  <si>
    <t>21, 121</t>
  </si>
  <si>
    <t>66, 96, 196</t>
  </si>
  <si>
    <t>74, 174</t>
  </si>
  <si>
    <t>75, 80</t>
  </si>
  <si>
    <t>38, 85, 138</t>
  </si>
  <si>
    <t>42, 142</t>
  </si>
  <si>
    <t>24, 84, 88, 124</t>
  </si>
  <si>
    <t>54, 154</t>
  </si>
  <si>
    <t>25, 125</t>
  </si>
  <si>
    <t>27, 127</t>
  </si>
  <si>
    <t>34, 134</t>
  </si>
  <si>
    <t>23, 93, 123</t>
  </si>
  <si>
    <t>61, 161</t>
  </si>
  <si>
    <t>26, 126</t>
  </si>
  <si>
    <t>86, 186</t>
  </si>
  <si>
    <t>Великий Новгород</t>
  </si>
  <si>
    <t>Число жителей (тыс. чел.)</t>
  </si>
  <si>
    <t>Число жителей (с подчиненными районами)</t>
  </si>
  <si>
    <t>СМЕЩ('Адм центры регионов России'!$B$2;0;0;СЧЁТЗ('Адм центры регионов России'!$B$2:$B$84);1)</t>
  </si>
  <si>
    <t>СМЕЩ('Адм центры регионов России'!$B$2;ПОИСКПОЗ('Адм центры регионов России'!$J$3;'Адм центры регионов России'!$B$2:$B$84;0)-1;1;СЧЁТЕСЛИ('Адм центры регионов России'!$B$2:$B$84;'Адм центры регионов России'!$J$3);1)</t>
  </si>
  <si>
    <t>Город</t>
  </si>
  <si>
    <t>Число жителей</t>
  </si>
  <si>
    <t>Авто код</t>
  </si>
  <si>
    <t>&lt;--=Регион</t>
  </si>
  <si>
    <t>&lt;--=Город</t>
  </si>
  <si>
    <t>Именованные диапазоны</t>
  </si>
  <si>
    <t>Округ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</si>
</sst>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189" fontId="0" fillId="0" borderId="10" xfId="6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left"/>
      <protection/>
    </xf>
    <xf numFmtId="189" fontId="0" fillId="0" borderId="10" xfId="6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0" fillId="0" borderId="10" xfId="60" applyNumberFormat="1" applyFont="1" applyBorder="1" applyAlignment="1" applyProtection="1">
      <alignment/>
      <protection/>
    </xf>
    <xf numFmtId="0" fontId="0" fillId="0" borderId="10" xfId="60" applyNumberFormat="1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3" sqref="I3:J7"/>
    </sheetView>
  </sheetViews>
  <sheetFormatPr defaultColWidth="8.8515625" defaultRowHeight="12.75"/>
  <cols>
    <col min="1" max="1" width="41.421875" style="1" bestFit="1" customWidth="1"/>
    <col min="2" max="2" width="30.00390625" style="1" bestFit="1" customWidth="1"/>
    <col min="3" max="3" width="25.00390625" style="1" bestFit="1" customWidth="1"/>
    <col min="4" max="4" width="23.28125" style="1" customWidth="1"/>
    <col min="5" max="5" width="29.28125" style="1" customWidth="1"/>
    <col min="6" max="6" width="26.140625" style="2" bestFit="1" customWidth="1"/>
    <col min="7" max="8" width="2.57421875" style="1" customWidth="1"/>
    <col min="9" max="9" width="17.140625" style="1" customWidth="1"/>
    <col min="10" max="10" width="33.8515625" style="1" customWidth="1"/>
    <col min="11" max="11" width="29.00390625" style="1" customWidth="1"/>
    <col min="12" max="16384" width="8.8515625" style="1" customWidth="1"/>
  </cols>
  <sheetData>
    <row r="1" spans="1:6" s="12" customFormat="1" ht="32.25" customHeight="1">
      <c r="A1" s="19" t="s">
        <v>120</v>
      </c>
      <c r="B1" s="19" t="s">
        <v>132</v>
      </c>
      <c r="C1" s="19" t="s">
        <v>0</v>
      </c>
      <c r="D1" s="19" t="s">
        <v>202</v>
      </c>
      <c r="E1" s="19" t="s">
        <v>203</v>
      </c>
      <c r="F1" s="19" t="s">
        <v>171</v>
      </c>
    </row>
    <row r="2" spans="1:6" ht="12.75">
      <c r="A2" s="4" t="s">
        <v>1</v>
      </c>
      <c r="B2" s="6" t="s">
        <v>68</v>
      </c>
      <c r="C2" s="3" t="s">
        <v>18</v>
      </c>
      <c r="D2" s="5">
        <v>1511620</v>
      </c>
      <c r="E2" s="13">
        <v>337030</v>
      </c>
      <c r="F2" s="7">
        <v>31</v>
      </c>
    </row>
    <row r="3" spans="1:11" ht="12.75">
      <c r="A3" s="4" t="s">
        <v>2</v>
      </c>
      <c r="B3" s="6" t="s">
        <v>69</v>
      </c>
      <c r="C3" s="8" t="s">
        <v>18</v>
      </c>
      <c r="D3" s="9">
        <v>1378941</v>
      </c>
      <c r="E3" s="14">
        <v>431526</v>
      </c>
      <c r="F3" s="7">
        <v>32</v>
      </c>
      <c r="I3" s="17" t="s">
        <v>120</v>
      </c>
      <c r="J3" s="15" t="s">
        <v>155</v>
      </c>
      <c r="K3" s="22" t="s">
        <v>209</v>
      </c>
    </row>
    <row r="4" spans="1:11" ht="12.75">
      <c r="A4" s="4" t="s">
        <v>3</v>
      </c>
      <c r="B4" s="6" t="s">
        <v>70</v>
      </c>
      <c r="C4" s="8" t="s">
        <v>18</v>
      </c>
      <c r="D4" s="5">
        <v>1523990</v>
      </c>
      <c r="E4" s="13">
        <v>315954</v>
      </c>
      <c r="F4" s="7">
        <v>33</v>
      </c>
      <c r="I4" s="17" t="s">
        <v>206</v>
      </c>
      <c r="J4" s="16" t="s">
        <v>147</v>
      </c>
      <c r="K4" s="22" t="s">
        <v>210</v>
      </c>
    </row>
    <row r="5" spans="1:11" ht="12.75">
      <c r="A5" s="4" t="s">
        <v>4</v>
      </c>
      <c r="B5" s="6" t="s">
        <v>71</v>
      </c>
      <c r="C5" s="8" t="s">
        <v>18</v>
      </c>
      <c r="D5" s="5">
        <v>2378803</v>
      </c>
      <c r="E5" s="13">
        <v>848752</v>
      </c>
      <c r="F5" s="7" t="s">
        <v>172</v>
      </c>
      <c r="I5" s="17" t="s">
        <v>207</v>
      </c>
      <c r="J5" s="18">
        <f>VLOOKUP(J$4,$B$2:$F$84,3,0)</f>
        <v>439470</v>
      </c>
      <c r="K5" s="22" t="str">
        <f ca="1">_xlfn.FORMULATEXT(J5)</f>
        <v>=ВПР(J$4;$B$2:$F$84;3;0)</v>
      </c>
    </row>
    <row r="6" spans="1:11" ht="12.75">
      <c r="A6" s="4" t="s">
        <v>5</v>
      </c>
      <c r="B6" s="6" t="s">
        <v>72</v>
      </c>
      <c r="C6" s="8" t="s">
        <v>18</v>
      </c>
      <c r="D6" s="5">
        <v>1148329</v>
      </c>
      <c r="E6" s="13">
        <v>431721</v>
      </c>
      <c r="F6" s="7">
        <v>37</v>
      </c>
      <c r="I6" s="17" t="s">
        <v>208</v>
      </c>
      <c r="J6" s="23">
        <f>VLOOKUP(J$4,$B$2:$F$84,5,0)</f>
        <v>9</v>
      </c>
      <c r="K6" s="22" t="str">
        <f ca="1">_xlfn.FORMULATEXT(J6)</f>
        <v>=ВПР(J$4;$B$2:$F$84;5;0)</v>
      </c>
    </row>
    <row r="7" spans="1:11" ht="12.75">
      <c r="A7" s="4" t="s">
        <v>6</v>
      </c>
      <c r="B7" s="6" t="s">
        <v>73</v>
      </c>
      <c r="C7" s="8" t="s">
        <v>18</v>
      </c>
      <c r="D7" s="5">
        <v>1041641</v>
      </c>
      <c r="E7" s="13">
        <v>350633</v>
      </c>
      <c r="F7" s="7">
        <v>40</v>
      </c>
      <c r="I7" s="17" t="s">
        <v>212</v>
      </c>
      <c r="J7" s="23" t="str">
        <f>VLOOKUP(J$4,$B$2:$F$84,2,0)</f>
        <v>Северо-Кавказский ФО</v>
      </c>
      <c r="K7" s="22" t="str">
        <f ca="1">_xlfn.FORMULATEXT(J7)</f>
        <v>=ВПР(J$4;$B$2:$F$84;2;0)</v>
      </c>
    </row>
    <row r="8" spans="1:6" ht="12.75">
      <c r="A8" s="4" t="s">
        <v>7</v>
      </c>
      <c r="B8" s="6" t="s">
        <v>74</v>
      </c>
      <c r="C8" s="8" t="s">
        <v>18</v>
      </c>
      <c r="D8" s="5">
        <v>736641</v>
      </c>
      <c r="E8" s="13">
        <v>278750</v>
      </c>
      <c r="F8" s="7">
        <v>44</v>
      </c>
    </row>
    <row r="9" spans="1:6" ht="12.75">
      <c r="A9" s="4" t="s">
        <v>8</v>
      </c>
      <c r="B9" s="6" t="s">
        <v>75</v>
      </c>
      <c r="C9" s="8" t="s">
        <v>18</v>
      </c>
      <c r="D9" s="5">
        <v>1235091</v>
      </c>
      <c r="E9" s="13">
        <v>412442</v>
      </c>
      <c r="F9" s="7">
        <v>46</v>
      </c>
    </row>
    <row r="10" spans="1:6" ht="12.75">
      <c r="A10" s="4" t="s">
        <v>9</v>
      </c>
      <c r="B10" s="6" t="s">
        <v>76</v>
      </c>
      <c r="C10" s="8" t="s">
        <v>18</v>
      </c>
      <c r="D10" s="5">
        <v>1213499</v>
      </c>
      <c r="E10" s="13">
        <v>506114</v>
      </c>
      <c r="F10" s="7">
        <v>48</v>
      </c>
    </row>
    <row r="11" spans="1:6" ht="12.75">
      <c r="A11" s="8" t="s">
        <v>77</v>
      </c>
      <c r="B11" s="6" t="s">
        <v>77</v>
      </c>
      <c r="C11" s="8" t="s">
        <v>18</v>
      </c>
      <c r="D11" s="5">
        <v>10382754</v>
      </c>
      <c r="E11" s="13">
        <v>10126424</v>
      </c>
      <c r="F11" s="7" t="s">
        <v>173</v>
      </c>
    </row>
    <row r="12" spans="1:6" ht="12.75">
      <c r="A12" s="4" t="s">
        <v>10</v>
      </c>
      <c r="B12" s="6" t="s">
        <v>77</v>
      </c>
      <c r="C12" s="8" t="s">
        <v>18</v>
      </c>
      <c r="D12" s="5">
        <v>6618538</v>
      </c>
      <c r="E12" s="13"/>
      <c r="F12" s="7" t="s">
        <v>174</v>
      </c>
    </row>
    <row r="13" spans="1:6" ht="12.75">
      <c r="A13" s="4" t="s">
        <v>11</v>
      </c>
      <c r="B13" s="6" t="s">
        <v>78</v>
      </c>
      <c r="C13" s="8" t="s">
        <v>18</v>
      </c>
      <c r="D13" s="5">
        <v>860262</v>
      </c>
      <c r="E13" s="13">
        <v>333310</v>
      </c>
      <c r="F13" s="7">
        <v>57</v>
      </c>
    </row>
    <row r="14" spans="1:6" ht="12.75">
      <c r="A14" s="4" t="s">
        <v>12</v>
      </c>
      <c r="B14" s="6" t="s">
        <v>79</v>
      </c>
      <c r="C14" s="8" t="s">
        <v>18</v>
      </c>
      <c r="D14" s="5">
        <v>1227910</v>
      </c>
      <c r="E14" s="13">
        <v>521560</v>
      </c>
      <c r="F14" s="7">
        <v>62</v>
      </c>
    </row>
    <row r="15" spans="1:6" ht="12.75">
      <c r="A15" s="4" t="s">
        <v>13</v>
      </c>
      <c r="B15" s="6" t="s">
        <v>80</v>
      </c>
      <c r="C15" s="8" t="s">
        <v>18</v>
      </c>
      <c r="D15" s="5">
        <v>1049574</v>
      </c>
      <c r="E15" s="13">
        <v>325137</v>
      </c>
      <c r="F15" s="7">
        <v>67</v>
      </c>
    </row>
    <row r="16" spans="1:6" ht="12.75">
      <c r="A16" s="4" t="s">
        <v>14</v>
      </c>
      <c r="B16" s="6" t="s">
        <v>81</v>
      </c>
      <c r="C16" s="8" t="s">
        <v>18</v>
      </c>
      <c r="D16" s="5">
        <v>1178443</v>
      </c>
      <c r="E16" s="13">
        <v>293658</v>
      </c>
      <c r="F16" s="7">
        <v>68</v>
      </c>
    </row>
    <row r="17" spans="1:6" ht="12.75">
      <c r="A17" s="4" t="s">
        <v>15</v>
      </c>
      <c r="B17" s="6" t="s">
        <v>82</v>
      </c>
      <c r="C17" s="8" t="s">
        <v>18</v>
      </c>
      <c r="D17" s="5">
        <v>1471459</v>
      </c>
      <c r="E17" s="13">
        <v>408903</v>
      </c>
      <c r="F17" s="7" t="s">
        <v>175</v>
      </c>
    </row>
    <row r="18" spans="1:6" ht="12.75">
      <c r="A18" s="4" t="s">
        <v>16</v>
      </c>
      <c r="B18" s="6" t="s">
        <v>83</v>
      </c>
      <c r="C18" s="8" t="s">
        <v>18</v>
      </c>
      <c r="D18" s="5">
        <v>1675758</v>
      </c>
      <c r="E18" s="13">
        <v>481216</v>
      </c>
      <c r="F18" s="7">
        <v>71</v>
      </c>
    </row>
    <row r="19" spans="1:6" ht="12.75">
      <c r="A19" s="4" t="s">
        <v>17</v>
      </c>
      <c r="B19" s="6" t="s">
        <v>84</v>
      </c>
      <c r="C19" s="8" t="s">
        <v>18</v>
      </c>
      <c r="D19" s="5">
        <v>1367398</v>
      </c>
      <c r="E19" s="13">
        <v>613088</v>
      </c>
      <c r="F19" s="7">
        <v>76</v>
      </c>
    </row>
    <row r="20" spans="1:6" ht="12.75">
      <c r="A20" s="4" t="s">
        <v>19</v>
      </c>
      <c r="B20" s="6" t="s">
        <v>85</v>
      </c>
      <c r="C20" s="3" t="s">
        <v>27</v>
      </c>
      <c r="D20" s="5">
        <v>1336539</v>
      </c>
      <c r="E20" s="13">
        <v>362327</v>
      </c>
      <c r="F20" s="7">
        <v>29</v>
      </c>
    </row>
    <row r="21" spans="1:6" ht="12.75">
      <c r="A21" s="4" t="s">
        <v>20</v>
      </c>
      <c r="B21" s="6" t="s">
        <v>86</v>
      </c>
      <c r="C21" s="8" t="s">
        <v>27</v>
      </c>
      <c r="D21" s="5">
        <v>1269568</v>
      </c>
      <c r="E21" s="13">
        <v>293046</v>
      </c>
      <c r="F21" s="7">
        <v>35</v>
      </c>
    </row>
    <row r="22" spans="1:27" ht="12.75">
      <c r="A22" s="4" t="s">
        <v>21</v>
      </c>
      <c r="B22" s="6" t="s">
        <v>87</v>
      </c>
      <c r="C22" s="8" t="s">
        <v>27</v>
      </c>
      <c r="D22" s="5">
        <v>955281</v>
      </c>
      <c r="E22" s="13">
        <v>430003</v>
      </c>
      <c r="F22" s="7" t="s">
        <v>176</v>
      </c>
      <c r="J22" s="20" t="s">
        <v>204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8" t="s">
        <v>169</v>
      </c>
      <c r="B23" s="6" t="s">
        <v>118</v>
      </c>
      <c r="C23" s="8" t="s">
        <v>27</v>
      </c>
      <c r="D23" s="5">
        <v>716281</v>
      </c>
      <c r="E23" s="13">
        <v>266589</v>
      </c>
      <c r="F23" s="7">
        <v>10</v>
      </c>
      <c r="J23" s="20" t="s">
        <v>205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8" t="s">
        <v>170</v>
      </c>
      <c r="B24" s="6" t="s">
        <v>119</v>
      </c>
      <c r="C24" s="8" t="s">
        <v>27</v>
      </c>
      <c r="D24" s="5">
        <v>1018674</v>
      </c>
      <c r="E24" s="13">
        <v>230011</v>
      </c>
      <c r="F24" s="7">
        <v>11</v>
      </c>
      <c r="J24" s="20" t="s">
        <v>211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6" ht="12.75">
      <c r="A25" s="4" t="s">
        <v>22</v>
      </c>
      <c r="B25" s="6" t="s">
        <v>88</v>
      </c>
      <c r="C25" s="8" t="s">
        <v>27</v>
      </c>
      <c r="D25" s="5">
        <v>1669205</v>
      </c>
      <c r="E25" s="13"/>
      <c r="F25" s="7">
        <v>47</v>
      </c>
    </row>
    <row r="26" spans="1:6" ht="12.75">
      <c r="A26" s="4" t="s">
        <v>23</v>
      </c>
      <c r="B26" s="6" t="s">
        <v>89</v>
      </c>
      <c r="C26" s="8" t="s">
        <v>27</v>
      </c>
      <c r="D26" s="5">
        <v>892534</v>
      </c>
      <c r="E26" s="13">
        <v>336137</v>
      </c>
      <c r="F26" s="7">
        <v>51</v>
      </c>
    </row>
    <row r="27" spans="1:6" ht="12.75">
      <c r="A27" s="4" t="s">
        <v>26</v>
      </c>
      <c r="B27" s="10" t="s">
        <v>121</v>
      </c>
      <c r="C27" s="8" t="s">
        <v>27</v>
      </c>
      <c r="D27" s="5">
        <v>41546</v>
      </c>
      <c r="E27" s="13">
        <v>48467</v>
      </c>
      <c r="F27" s="7">
        <v>83</v>
      </c>
    </row>
    <row r="28" spans="1:6" ht="12.75">
      <c r="A28" s="4" t="s">
        <v>24</v>
      </c>
      <c r="B28" s="10" t="s">
        <v>201</v>
      </c>
      <c r="C28" s="8" t="s">
        <v>27</v>
      </c>
      <c r="D28" s="5">
        <v>694355</v>
      </c>
      <c r="E28" s="13">
        <v>216856</v>
      </c>
      <c r="F28" s="7">
        <v>53</v>
      </c>
    </row>
    <row r="29" spans="1:6" ht="12.75">
      <c r="A29" s="4" t="s">
        <v>25</v>
      </c>
      <c r="B29" s="6" t="s">
        <v>122</v>
      </c>
      <c r="C29" s="8" t="s">
        <v>27</v>
      </c>
      <c r="D29" s="5">
        <v>760810</v>
      </c>
      <c r="E29" s="13">
        <v>202780</v>
      </c>
      <c r="F29" s="7">
        <v>60</v>
      </c>
    </row>
    <row r="30" spans="1:6" ht="12.75">
      <c r="A30" s="8" t="s">
        <v>88</v>
      </c>
      <c r="B30" s="6" t="s">
        <v>88</v>
      </c>
      <c r="C30" s="8" t="s">
        <v>27</v>
      </c>
      <c r="D30" s="5">
        <v>4661219</v>
      </c>
      <c r="E30" s="13">
        <v>4661219</v>
      </c>
      <c r="F30" s="7" t="s">
        <v>177</v>
      </c>
    </row>
    <row r="31" spans="1:6" ht="12.75">
      <c r="A31" s="8" t="s">
        <v>165</v>
      </c>
      <c r="B31" s="6" t="s">
        <v>123</v>
      </c>
      <c r="C31" s="11" t="s">
        <v>28</v>
      </c>
      <c r="D31" s="5">
        <v>4104336</v>
      </c>
      <c r="E31" s="13">
        <v>1049479</v>
      </c>
      <c r="F31" s="7" t="s">
        <v>178</v>
      </c>
    </row>
    <row r="32" spans="1:6" ht="12.75">
      <c r="A32" s="4" t="s">
        <v>29</v>
      </c>
      <c r="B32" s="6" t="s">
        <v>90</v>
      </c>
      <c r="C32" s="10" t="s">
        <v>28</v>
      </c>
      <c r="D32" s="5">
        <v>1503529</v>
      </c>
      <c r="E32" s="13">
        <v>457578</v>
      </c>
      <c r="F32" s="7">
        <v>43</v>
      </c>
    </row>
    <row r="33" spans="1:6" ht="12.75">
      <c r="A33" s="8" t="s">
        <v>166</v>
      </c>
      <c r="B33" s="6" t="s">
        <v>124</v>
      </c>
      <c r="C33" s="10" t="s">
        <v>28</v>
      </c>
      <c r="D33" s="5">
        <v>727979</v>
      </c>
      <c r="E33" s="13">
        <v>281165</v>
      </c>
      <c r="F33" s="7">
        <v>12</v>
      </c>
    </row>
    <row r="34" spans="1:6" ht="12.75">
      <c r="A34" s="8" t="s">
        <v>167</v>
      </c>
      <c r="B34" s="6" t="s">
        <v>125</v>
      </c>
      <c r="C34" s="10" t="s">
        <v>28</v>
      </c>
      <c r="D34" s="5">
        <v>888766</v>
      </c>
      <c r="E34" s="13">
        <v>304866</v>
      </c>
      <c r="F34" s="7" t="s">
        <v>179</v>
      </c>
    </row>
    <row r="35" spans="1:6" ht="12.75">
      <c r="A35" s="4" t="s">
        <v>30</v>
      </c>
      <c r="B35" s="6" t="s">
        <v>91</v>
      </c>
      <c r="C35" s="10" t="s">
        <v>28</v>
      </c>
      <c r="D35" s="5">
        <v>3524028</v>
      </c>
      <c r="E35" s="13">
        <v>1311252</v>
      </c>
      <c r="F35" s="7" t="s">
        <v>180</v>
      </c>
    </row>
    <row r="36" spans="1:6" ht="12.75">
      <c r="A36" s="4" t="s">
        <v>31</v>
      </c>
      <c r="B36" s="6" t="s">
        <v>92</v>
      </c>
      <c r="C36" s="10" t="s">
        <v>28</v>
      </c>
      <c r="D36" s="5">
        <v>2179551</v>
      </c>
      <c r="E36" s="13">
        <v>549361</v>
      </c>
      <c r="F36" s="7">
        <v>56</v>
      </c>
    </row>
    <row r="37" spans="1:6" ht="12.75">
      <c r="A37" s="4" t="s">
        <v>32</v>
      </c>
      <c r="B37" s="6" t="s">
        <v>93</v>
      </c>
      <c r="C37" s="10" t="s">
        <v>28</v>
      </c>
      <c r="D37" s="5">
        <v>1452941</v>
      </c>
      <c r="E37" s="13">
        <v>518437</v>
      </c>
      <c r="F37" s="7">
        <v>58</v>
      </c>
    </row>
    <row r="38" spans="1:6" ht="12.75">
      <c r="A38" s="4" t="s">
        <v>38</v>
      </c>
      <c r="B38" s="6" t="s">
        <v>94</v>
      </c>
      <c r="C38" s="10" t="s">
        <v>28</v>
      </c>
      <c r="D38" s="5">
        <v>2633774</v>
      </c>
      <c r="E38" s="13">
        <v>1001653</v>
      </c>
      <c r="F38" s="7" t="s">
        <v>181</v>
      </c>
    </row>
    <row r="39" spans="1:6" ht="12.75">
      <c r="A39" s="4" t="s">
        <v>33</v>
      </c>
      <c r="B39" s="6" t="s">
        <v>95</v>
      </c>
      <c r="C39" s="10" t="s">
        <v>28</v>
      </c>
      <c r="D39" s="5">
        <v>3239737</v>
      </c>
      <c r="E39" s="5">
        <v>1157880</v>
      </c>
      <c r="F39" s="7" t="s">
        <v>182</v>
      </c>
    </row>
    <row r="40" spans="1:6" ht="12.75">
      <c r="A40" s="4" t="s">
        <v>34</v>
      </c>
      <c r="B40" s="6" t="s">
        <v>96</v>
      </c>
      <c r="C40" s="10" t="s">
        <v>28</v>
      </c>
      <c r="D40" s="5">
        <v>2668310</v>
      </c>
      <c r="E40" s="5">
        <v>873055</v>
      </c>
      <c r="F40" s="7" t="s">
        <v>183</v>
      </c>
    </row>
    <row r="41" spans="1:6" ht="12.75">
      <c r="A41" s="8" t="s">
        <v>168</v>
      </c>
      <c r="B41" s="6" t="s">
        <v>97</v>
      </c>
      <c r="C41" s="10" t="s">
        <v>28</v>
      </c>
      <c r="D41" s="5">
        <v>3779265</v>
      </c>
      <c r="E41" s="5">
        <v>1105306</v>
      </c>
      <c r="F41" s="7" t="s">
        <v>184</v>
      </c>
    </row>
    <row r="42" spans="1:6" ht="12.75">
      <c r="A42" s="4" t="s">
        <v>36</v>
      </c>
      <c r="B42" s="6" t="s">
        <v>126</v>
      </c>
      <c r="C42" s="10" t="s">
        <v>28</v>
      </c>
      <c r="D42" s="5">
        <v>1570316</v>
      </c>
      <c r="E42" s="5">
        <v>632140</v>
      </c>
      <c r="F42" s="7">
        <v>18</v>
      </c>
    </row>
    <row r="43" spans="1:6" ht="12.75">
      <c r="A43" s="4" t="s">
        <v>35</v>
      </c>
      <c r="B43" s="6" t="s">
        <v>98</v>
      </c>
      <c r="C43" s="10" t="s">
        <v>28</v>
      </c>
      <c r="D43" s="5">
        <v>1382811</v>
      </c>
      <c r="E43" s="5">
        <v>657498</v>
      </c>
      <c r="F43" s="7" t="s">
        <v>185</v>
      </c>
    </row>
    <row r="44" spans="1:6" ht="12.75">
      <c r="A44" s="4" t="s">
        <v>37</v>
      </c>
      <c r="B44" s="6" t="s">
        <v>127</v>
      </c>
      <c r="C44" s="10" t="s">
        <v>28</v>
      </c>
      <c r="D44" s="5">
        <v>1313754</v>
      </c>
      <c r="E44" s="5">
        <v>440621</v>
      </c>
      <c r="F44" s="7" t="s">
        <v>186</v>
      </c>
    </row>
    <row r="45" spans="1:6" ht="12.75">
      <c r="A45" s="4" t="s">
        <v>40</v>
      </c>
      <c r="B45" s="6" t="s">
        <v>99</v>
      </c>
      <c r="C45" s="11" t="s">
        <v>39</v>
      </c>
      <c r="D45" s="5">
        <v>1019532</v>
      </c>
      <c r="E45" s="5">
        <v>345515</v>
      </c>
      <c r="F45" s="7">
        <v>45</v>
      </c>
    </row>
    <row r="46" spans="1:6" ht="12.75">
      <c r="A46" s="4" t="s">
        <v>41</v>
      </c>
      <c r="B46" s="6" t="s">
        <v>100</v>
      </c>
      <c r="C46" s="10" t="s">
        <v>39</v>
      </c>
      <c r="D46" s="5">
        <v>4486214</v>
      </c>
      <c r="E46" s="5">
        <v>1293537</v>
      </c>
      <c r="F46" s="7" t="s">
        <v>187</v>
      </c>
    </row>
    <row r="47" spans="1:6" ht="12.75">
      <c r="A47" s="4" t="s">
        <v>42</v>
      </c>
      <c r="B47" s="6" t="s">
        <v>101</v>
      </c>
      <c r="C47" s="10" t="s">
        <v>39</v>
      </c>
      <c r="D47" s="5">
        <v>3264841</v>
      </c>
      <c r="E47" s="5">
        <v>510719</v>
      </c>
      <c r="F47" s="7">
        <v>72</v>
      </c>
    </row>
    <row r="48" spans="1:6" ht="12.75">
      <c r="A48" s="8" t="s">
        <v>162</v>
      </c>
      <c r="B48" s="6" t="s">
        <v>128</v>
      </c>
      <c r="C48" s="10" t="s">
        <v>39</v>
      </c>
      <c r="D48" s="5">
        <v>1432817</v>
      </c>
      <c r="E48" s="5">
        <v>53953</v>
      </c>
      <c r="F48" s="7" t="s">
        <v>200</v>
      </c>
    </row>
    <row r="49" spans="1:6" ht="12.75">
      <c r="A49" s="4" t="s">
        <v>43</v>
      </c>
      <c r="B49" s="6" t="s">
        <v>102</v>
      </c>
      <c r="C49" s="10" t="s">
        <v>39</v>
      </c>
      <c r="D49" s="5">
        <v>3603339</v>
      </c>
      <c r="E49" s="5">
        <v>1104648</v>
      </c>
      <c r="F49" s="7" t="s">
        <v>188</v>
      </c>
    </row>
    <row r="50" spans="1:6" ht="12.75">
      <c r="A50" s="4" t="s">
        <v>44</v>
      </c>
      <c r="B50" s="6" t="s">
        <v>121</v>
      </c>
      <c r="C50" s="10" t="s">
        <v>39</v>
      </c>
      <c r="D50" s="5">
        <v>507006</v>
      </c>
      <c r="E50" s="5">
        <v>37035</v>
      </c>
      <c r="F50" s="7">
        <v>89</v>
      </c>
    </row>
    <row r="51" spans="1:6" ht="12.75">
      <c r="A51" s="8" t="s">
        <v>161</v>
      </c>
      <c r="B51" s="6" t="s">
        <v>129</v>
      </c>
      <c r="C51" s="8" t="s">
        <v>45</v>
      </c>
      <c r="D51" s="5">
        <v>202947</v>
      </c>
      <c r="E51" s="5">
        <v>53538</v>
      </c>
      <c r="F51" s="7">
        <v>4</v>
      </c>
    </row>
    <row r="52" spans="1:6" ht="12.75">
      <c r="A52" s="4" t="s">
        <v>46</v>
      </c>
      <c r="B52" s="6" t="s">
        <v>130</v>
      </c>
      <c r="C52" s="8" t="s">
        <v>45</v>
      </c>
      <c r="D52" s="5">
        <v>2607426</v>
      </c>
      <c r="E52" s="5">
        <v>600749</v>
      </c>
      <c r="F52" s="7">
        <v>22</v>
      </c>
    </row>
    <row r="53" spans="1:6" ht="12.75">
      <c r="A53" s="8" t="s">
        <v>163</v>
      </c>
      <c r="B53" s="6" t="s">
        <v>131</v>
      </c>
      <c r="C53" s="8" t="s">
        <v>45</v>
      </c>
      <c r="D53" s="5">
        <v>981238</v>
      </c>
      <c r="E53" s="5">
        <v>386880</v>
      </c>
      <c r="F53" s="7">
        <v>3</v>
      </c>
    </row>
    <row r="54" spans="1:6" ht="12.75">
      <c r="A54" s="8" t="s">
        <v>47</v>
      </c>
      <c r="B54" s="6" t="s">
        <v>133</v>
      </c>
      <c r="C54" s="8" t="s">
        <v>45</v>
      </c>
      <c r="D54" s="5">
        <v>1082633</v>
      </c>
      <c r="E54" s="5">
        <v>317183</v>
      </c>
      <c r="F54" s="7" t="s">
        <v>189</v>
      </c>
    </row>
    <row r="55" spans="1:6" ht="12.75">
      <c r="A55" s="4" t="s">
        <v>48</v>
      </c>
      <c r="B55" s="6" t="s">
        <v>103</v>
      </c>
      <c r="C55" s="8" t="s">
        <v>45</v>
      </c>
      <c r="D55" s="5">
        <v>2581705</v>
      </c>
      <c r="E55" s="5">
        <v>593604</v>
      </c>
      <c r="F55" s="7" t="s">
        <v>190</v>
      </c>
    </row>
    <row r="56" spans="1:6" ht="12.75">
      <c r="A56" s="4" t="s">
        <v>49</v>
      </c>
      <c r="B56" s="6" t="s">
        <v>104</v>
      </c>
      <c r="C56" s="8" t="s">
        <v>45</v>
      </c>
      <c r="D56" s="5">
        <v>2899142</v>
      </c>
      <c r="E56" s="5">
        <v>484754</v>
      </c>
      <c r="F56" s="7" t="s">
        <v>191</v>
      </c>
    </row>
    <row r="57" spans="1:6" ht="12.75">
      <c r="A57" s="8" t="s">
        <v>164</v>
      </c>
      <c r="B57" s="6" t="s">
        <v>105</v>
      </c>
      <c r="C57" s="8" t="s">
        <v>45</v>
      </c>
      <c r="D57" s="5">
        <v>2966042</v>
      </c>
      <c r="E57" s="5">
        <v>909341</v>
      </c>
      <c r="F57" s="7" t="s">
        <v>192</v>
      </c>
    </row>
    <row r="58" spans="1:6" ht="12.75">
      <c r="A58" s="4" t="s">
        <v>50</v>
      </c>
      <c r="B58" s="6" t="s">
        <v>106</v>
      </c>
      <c r="C58" s="8" t="s">
        <v>45</v>
      </c>
      <c r="D58" s="5">
        <v>2692251</v>
      </c>
      <c r="E58" s="5">
        <v>1425508</v>
      </c>
      <c r="F58" s="7" t="s">
        <v>193</v>
      </c>
    </row>
    <row r="59" spans="1:6" ht="12.75">
      <c r="A59" s="4" t="s">
        <v>51</v>
      </c>
      <c r="B59" s="6" t="s">
        <v>107</v>
      </c>
      <c r="C59" s="8" t="s">
        <v>45</v>
      </c>
      <c r="D59" s="5">
        <v>2079220</v>
      </c>
      <c r="E59" s="5">
        <v>1134016</v>
      </c>
      <c r="F59" s="7">
        <v>55</v>
      </c>
    </row>
    <row r="60" spans="1:6" ht="12.75">
      <c r="A60" s="4" t="s">
        <v>52</v>
      </c>
      <c r="B60" s="6" t="s">
        <v>108</v>
      </c>
      <c r="C60" s="8" t="s">
        <v>45</v>
      </c>
      <c r="D60" s="5">
        <v>1046039</v>
      </c>
      <c r="E60" s="5">
        <v>487838</v>
      </c>
      <c r="F60" s="7">
        <v>70</v>
      </c>
    </row>
    <row r="61" spans="1:6" ht="12.75">
      <c r="A61" s="8" t="s">
        <v>156</v>
      </c>
      <c r="B61" s="6" t="s">
        <v>134</v>
      </c>
      <c r="C61" s="8" t="s">
        <v>45</v>
      </c>
      <c r="D61" s="5">
        <v>305510</v>
      </c>
      <c r="E61" s="5">
        <v>104105</v>
      </c>
      <c r="F61" s="7">
        <v>17</v>
      </c>
    </row>
    <row r="62" spans="1:6" ht="12.75">
      <c r="A62" s="8" t="s">
        <v>157</v>
      </c>
      <c r="B62" s="6" t="s">
        <v>135</v>
      </c>
      <c r="C62" s="8" t="s">
        <v>45</v>
      </c>
      <c r="D62" s="5">
        <v>546072</v>
      </c>
      <c r="E62" s="5">
        <v>165197</v>
      </c>
      <c r="F62" s="7">
        <v>19</v>
      </c>
    </row>
    <row r="63" spans="1:6" ht="12.75">
      <c r="A63" s="4" t="s">
        <v>54</v>
      </c>
      <c r="B63" s="6" t="s">
        <v>136</v>
      </c>
      <c r="C63" s="11" t="s">
        <v>53</v>
      </c>
      <c r="D63" s="5">
        <v>902844</v>
      </c>
      <c r="E63" s="5">
        <v>32989</v>
      </c>
      <c r="F63" s="7">
        <v>28</v>
      </c>
    </row>
    <row r="64" spans="1:6" ht="12.75">
      <c r="A64" s="8" t="s">
        <v>158</v>
      </c>
      <c r="B64" s="6" t="s">
        <v>137</v>
      </c>
      <c r="C64" s="10" t="s">
        <v>53</v>
      </c>
      <c r="D64" s="5">
        <v>190915</v>
      </c>
      <c r="E64" s="5">
        <v>77250</v>
      </c>
      <c r="F64" s="7">
        <v>79</v>
      </c>
    </row>
    <row r="65" spans="1:6" ht="12.75">
      <c r="A65" s="4" t="s">
        <v>160</v>
      </c>
      <c r="B65" s="6" t="s">
        <v>138</v>
      </c>
      <c r="C65" s="10" t="s">
        <v>53</v>
      </c>
      <c r="D65" s="5">
        <v>358801</v>
      </c>
      <c r="E65" s="5">
        <v>198028</v>
      </c>
      <c r="F65" s="7" t="e">
        <v>#N/A</v>
      </c>
    </row>
    <row r="66" spans="1:6" ht="12.75">
      <c r="A66" s="4" t="s">
        <v>55</v>
      </c>
      <c r="B66" s="6" t="s">
        <v>109</v>
      </c>
      <c r="C66" s="10" t="s">
        <v>53</v>
      </c>
      <c r="D66" s="5">
        <v>182726</v>
      </c>
      <c r="E66" s="5">
        <v>99399</v>
      </c>
      <c r="F66" s="7">
        <v>49</v>
      </c>
    </row>
    <row r="67" spans="1:6" ht="12.75">
      <c r="A67" s="4" t="s">
        <v>57</v>
      </c>
      <c r="B67" s="6" t="s">
        <v>110</v>
      </c>
      <c r="C67" s="10" t="s">
        <v>53</v>
      </c>
      <c r="D67" s="5">
        <v>2071210</v>
      </c>
      <c r="E67" s="5">
        <v>594701</v>
      </c>
      <c r="F67" s="7" t="s">
        <v>194</v>
      </c>
    </row>
    <row r="68" spans="1:6" ht="12.75">
      <c r="A68" s="4" t="s">
        <v>159</v>
      </c>
      <c r="B68" s="6" t="s">
        <v>139</v>
      </c>
      <c r="C68" s="10" t="s">
        <v>53</v>
      </c>
      <c r="D68" s="5">
        <v>949280</v>
      </c>
      <c r="E68" s="5">
        <v>210642</v>
      </c>
      <c r="F68" s="7">
        <v>14</v>
      </c>
    </row>
    <row r="69" spans="1:6" ht="12.75">
      <c r="A69" s="4" t="s">
        <v>56</v>
      </c>
      <c r="B69" s="6" t="s">
        <v>140</v>
      </c>
      <c r="C69" s="10" t="s">
        <v>53</v>
      </c>
      <c r="D69" s="5">
        <v>546695</v>
      </c>
      <c r="E69" s="5">
        <v>175085</v>
      </c>
      <c r="F69" s="7">
        <v>65</v>
      </c>
    </row>
    <row r="70" spans="1:6" ht="12.75">
      <c r="A70" s="4" t="s">
        <v>58</v>
      </c>
      <c r="B70" s="6" t="s">
        <v>111</v>
      </c>
      <c r="C70" s="10" t="s">
        <v>53</v>
      </c>
      <c r="D70" s="5">
        <v>1436570</v>
      </c>
      <c r="E70" s="5">
        <v>583072</v>
      </c>
      <c r="F70" s="7" t="s">
        <v>195</v>
      </c>
    </row>
    <row r="71" spans="1:6" ht="12.75">
      <c r="A71" s="4" t="s">
        <v>59</v>
      </c>
      <c r="B71" s="10" t="s">
        <v>141</v>
      </c>
      <c r="C71" s="10" t="s">
        <v>53</v>
      </c>
      <c r="D71" s="5">
        <v>53824</v>
      </c>
      <c r="E71" s="5">
        <v>11038</v>
      </c>
      <c r="F71" s="7">
        <v>87</v>
      </c>
    </row>
    <row r="72" spans="1:6" ht="12.75">
      <c r="A72" s="8" t="s">
        <v>149</v>
      </c>
      <c r="B72" s="10" t="s">
        <v>142</v>
      </c>
      <c r="C72" s="3" t="s">
        <v>60</v>
      </c>
      <c r="D72" s="5">
        <v>447109</v>
      </c>
      <c r="E72" s="5">
        <v>175753</v>
      </c>
      <c r="F72" s="7">
        <v>1</v>
      </c>
    </row>
    <row r="73" spans="1:6" ht="12.75">
      <c r="A73" s="4" t="s">
        <v>61</v>
      </c>
      <c r="B73" s="6" t="s">
        <v>112</v>
      </c>
      <c r="C73" s="8" t="s">
        <v>60</v>
      </c>
      <c r="D73" s="5">
        <v>1005276</v>
      </c>
      <c r="E73" s="5">
        <v>504501</v>
      </c>
      <c r="F73" s="7">
        <v>30</v>
      </c>
    </row>
    <row r="74" spans="1:6" ht="12.75">
      <c r="A74" s="4" t="s">
        <v>62</v>
      </c>
      <c r="B74" s="6" t="s">
        <v>113</v>
      </c>
      <c r="C74" s="8" t="s">
        <v>60</v>
      </c>
      <c r="D74" s="5">
        <v>2699223</v>
      </c>
      <c r="E74" s="5">
        <v>1011417</v>
      </c>
      <c r="F74" s="7" t="s">
        <v>196</v>
      </c>
    </row>
    <row r="75" spans="1:6" ht="12.75">
      <c r="A75" s="8" t="s">
        <v>150</v>
      </c>
      <c r="B75" s="10" t="s">
        <v>143</v>
      </c>
      <c r="C75" s="8" t="s">
        <v>60</v>
      </c>
      <c r="D75" s="5">
        <v>292410</v>
      </c>
      <c r="E75" s="5">
        <v>108511</v>
      </c>
      <c r="F75" s="7">
        <v>8</v>
      </c>
    </row>
    <row r="76" spans="1:6" ht="12.75">
      <c r="A76" s="4" t="s">
        <v>63</v>
      </c>
      <c r="B76" s="6" t="s">
        <v>114</v>
      </c>
      <c r="C76" s="8" t="s">
        <v>60</v>
      </c>
      <c r="D76" s="5">
        <v>5125221</v>
      </c>
      <c r="E76" s="5">
        <v>646175</v>
      </c>
      <c r="F76" s="7" t="s">
        <v>197</v>
      </c>
    </row>
    <row r="77" spans="1:6" ht="12.75">
      <c r="A77" s="4" t="s">
        <v>64</v>
      </c>
      <c r="B77" s="6" t="s">
        <v>115</v>
      </c>
      <c r="C77" s="8" t="s">
        <v>60</v>
      </c>
      <c r="D77" s="5">
        <v>4404013</v>
      </c>
      <c r="E77" s="5">
        <v>34141</v>
      </c>
      <c r="F77" s="7" t="s">
        <v>198</v>
      </c>
    </row>
    <row r="78" spans="1:6" ht="12.75">
      <c r="A78" s="8" t="s">
        <v>152</v>
      </c>
      <c r="B78" s="10" t="s">
        <v>144</v>
      </c>
      <c r="C78" s="11" t="s">
        <v>65</v>
      </c>
      <c r="D78" s="5">
        <v>2576531</v>
      </c>
      <c r="E78" s="5">
        <v>462412</v>
      </c>
      <c r="F78" s="7">
        <v>5</v>
      </c>
    </row>
    <row r="79" spans="1:6" ht="12.75">
      <c r="A79" s="8" t="s">
        <v>151</v>
      </c>
      <c r="B79" s="10" t="s">
        <v>145</v>
      </c>
      <c r="C79" s="10" t="s">
        <v>65</v>
      </c>
      <c r="D79" s="5">
        <v>467294</v>
      </c>
      <c r="E79" s="5">
        <v>275</v>
      </c>
      <c r="F79" s="7">
        <v>6</v>
      </c>
    </row>
    <row r="80" spans="1:6" ht="12.75">
      <c r="A80" s="8" t="s">
        <v>153</v>
      </c>
      <c r="B80" s="10" t="s">
        <v>146</v>
      </c>
      <c r="C80" s="10" t="s">
        <v>65</v>
      </c>
      <c r="D80" s="5">
        <v>901494</v>
      </c>
      <c r="E80" s="5">
        <v>274974</v>
      </c>
      <c r="F80" s="7">
        <v>7</v>
      </c>
    </row>
    <row r="81" spans="1:6" ht="12.75">
      <c r="A81" s="4" t="s">
        <v>155</v>
      </c>
      <c r="B81" s="10" t="s">
        <v>147</v>
      </c>
      <c r="C81" s="10" t="s">
        <v>65</v>
      </c>
      <c r="D81" s="5">
        <v>439470</v>
      </c>
      <c r="E81" s="5">
        <v>116244</v>
      </c>
      <c r="F81" s="7">
        <v>9</v>
      </c>
    </row>
    <row r="82" spans="1:6" ht="12.75">
      <c r="A82" s="4" t="s">
        <v>154</v>
      </c>
      <c r="B82" s="10" t="s">
        <v>148</v>
      </c>
      <c r="C82" s="10" t="s">
        <v>65</v>
      </c>
      <c r="D82" s="5">
        <v>710275</v>
      </c>
      <c r="E82" s="5">
        <v>332650</v>
      </c>
      <c r="F82" s="7">
        <v>15</v>
      </c>
    </row>
    <row r="83" spans="1:6" ht="12.75">
      <c r="A83" s="4" t="s">
        <v>67</v>
      </c>
      <c r="B83" s="6" t="s">
        <v>116</v>
      </c>
      <c r="C83" s="10" t="s">
        <v>65</v>
      </c>
      <c r="D83" s="5">
        <v>2735139</v>
      </c>
      <c r="E83" s="5">
        <v>355066</v>
      </c>
      <c r="F83" s="7" t="s">
        <v>199</v>
      </c>
    </row>
    <row r="84" spans="1:6" ht="12.75">
      <c r="A84" s="4" t="s">
        <v>66</v>
      </c>
      <c r="B84" s="6" t="s">
        <v>117</v>
      </c>
      <c r="C84" s="10" t="s">
        <v>65</v>
      </c>
      <c r="D84" s="5">
        <v>1103686</v>
      </c>
      <c r="E84" s="5">
        <v>210720</v>
      </c>
      <c r="F84" s="7">
        <v>95</v>
      </c>
    </row>
  </sheetData>
  <sheetProtection selectLockedCells="1"/>
  <dataValidations count="2">
    <dataValidation type="list" allowBlank="1" showInputMessage="1" showErrorMessage="1" sqref="J3">
      <formula1>Регион</formula1>
    </dataValidation>
    <dataValidation type="list" allowBlank="1" showInputMessage="1" showErrorMessage="1" sqref="J4">
      <formula1>Город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MikeVol</cp:lastModifiedBy>
  <dcterms:created xsi:type="dcterms:W3CDTF">2020-12-06T10:37:11Z</dcterms:created>
  <dcterms:modified xsi:type="dcterms:W3CDTF">2020-12-06T10:37:21Z</dcterms:modified>
  <cp:category/>
  <cp:version/>
  <cp:contentType/>
  <cp:contentStatus/>
</cp:coreProperties>
</file>