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.xml" ContentType="application/vnd.openxmlformats-officedocument.customXmlProperties+xml"/>
  <Override PartName="/customXml/itemProps20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nnections.xml" ContentType="application/vnd.openxmlformats-officedocument.spreadsheetml.connection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18551" windowHeight="10871" tabRatio="810" activeTab="2"/>
  </bookViews>
  <sheets>
    <sheet name="Исх.данные" sheetId="14" r:id="rId1"/>
    <sheet name="Учет производства работ" sheetId="13" r:id="rId2"/>
    <sheet name="АОСР" sheetId="15" r:id="rId3"/>
  </sheets>
  <externalReferences>
    <externalReference r:id="rId25"/>
    <externalReference r:id="rId26"/>
  </externalReferences>
  <definedNames>
    <definedName name="_xlcn.WorksheetConnection_АвтогенераторИД2.1.xlsmПеречень_работ1" hidden="1">Перечень_работ</definedName>
    <definedName name="ДатаАОК">#REF!</definedName>
    <definedName name="должность_подрядчика">[1]Представители!#REF!</definedName>
    <definedName name="должность_проектировщика">[1]Представители!#REF!</definedName>
    <definedName name="должность_ТНгенподрядчика">[1]Представители!#REF!</definedName>
    <definedName name="Корпус">#REF!</definedName>
    <definedName name="Мат_из_списка">#REF!</definedName>
    <definedName name="Материалы">#REF!</definedName>
    <definedName name="Напечатан">#REF!</definedName>
    <definedName name="Номеракта">#REF!</definedName>
    <definedName name="_xlnm.Print_Area" localSheetId="1">'Учет производства работ'!$A$1:$O$104</definedName>
    <definedName name="Отметка">#REF!</definedName>
    <definedName name="Пербуква1">LEFT(ур1им,1)</definedName>
    <definedName name="Пербуква2">LEFT(ур2им,1)</definedName>
    <definedName name="Пербуква3">LEFT(ур3им,1)</definedName>
    <definedName name="Поиск_корпуса">OFFSET(#REF!,-2,)</definedName>
    <definedName name="Поиск_секции">OFFSET(#REF!,-2,)</definedName>
    <definedName name="Поиск_этажа">OFFSET(#REF!,-2,)</definedName>
    <definedName name="приказ_подрядчика">[1]Представители!#REF!</definedName>
    <definedName name="приказ_проектировщика">[1]Представители!#REF!</definedName>
    <definedName name="приказ_ТНгенподрядчика">[1]Представители!#REF!</definedName>
    <definedName name="Работы">#REF!</definedName>
    <definedName name="с2">'Учет производства работ'!#REF!</definedName>
    <definedName name="с3">'Учет производства работ'!#REF!</definedName>
    <definedName name="с4">'Учет производства работ'!#REF!</definedName>
    <definedName name="Секция">#REF!</definedName>
    <definedName name="сент">'Учет производства работ'!#REF!</definedName>
    <definedName name="сент1">'Учет производства работ'!#REF!</definedName>
    <definedName name="сентябрь">'Учет производства работ'!#REF!</definedName>
    <definedName name="ур1им">IF(ISBLANK([1]Реквизиты!$B$24),"корпус",[1]Реквизиты!$B$24)</definedName>
    <definedName name="ур1род">IF(ISBLANK([1]Реквизиты!$B$25),"корпуса",[1]Реквизиты!$B$25)</definedName>
    <definedName name="ур2им">IF(ISBLANK([1]Реквизиты!$B$28),"секция",[1]Реквизиты!$B$28)</definedName>
    <definedName name="ур2род">IF(ISBLANK([1]Реквизиты!$B$29),"секции",[1]Реквизиты!$B$29)</definedName>
    <definedName name="ур3им">IF(ISBLANK([1]Реквизиты!$B$32),"этаж",[1]Реквизиты!$B$32)</definedName>
    <definedName name="ур3род">IF(ISBLANK([1]Реквизиты!$B$33),"этажа",[1]Реквизиты!$B$33)</definedName>
    <definedName name="ФИО_подрядчика">[1]Представители!#REF!</definedName>
    <definedName name="ФИО_проектировщика">[1]Представители!#REF!</definedName>
    <definedName name="ФИО_ТНгенподрядчика">[1]Представители!#REF!</definedName>
    <definedName name="Этаж">#REF!</definedName>
    <definedName name="_xlnm.Print_Area" localSheetId="2">АОСР!$A$1:$AJ$122</definedName>
  </definedNames>
  <calcPr calcId="144525" refMode="R1C1"/>
</workbook>
</file>

<file path=xl/comments1.xml><?xml version="1.0" encoding="utf-8"?>
<comments xmlns="http://schemas.openxmlformats.org/spreadsheetml/2006/main">
  <authors>
    <author>admin</author>
  </authors>
  <commentList>
    <comment ref="AS65" authorId="0">
      <text>
        <r>
          <rPr>
            <sz val="12"/>
            <rFont val="Tahoma"/>
            <charset val="204"/>
          </rPr>
          <t>В идеале ,чтобы значения в этих списках соответствовали выбранным диапозоном дат.</t>
        </r>
      </text>
    </comment>
    <comment ref="A74" authorId="0">
      <text>
        <r>
          <rPr>
            <b/>
            <sz val="14"/>
            <rFont val="Arial"/>
            <charset val="0"/>
          </rPr>
          <t>admin:</t>
        </r>
        <r>
          <rPr>
            <sz val="14"/>
            <rFont val="Arial"/>
            <charset val="0"/>
          </rPr>
          <t xml:space="preserve">
В п3. необходимо перенести применяемые материалы ,которые соответствуют выбранным в п1. видам работ. Эта таблица на листе "Исх. Данные" </t>
        </r>
        <r>
          <rPr>
            <sz val="9"/>
            <rFont val="Arial"/>
            <charset val="0"/>
          </rPr>
          <t xml:space="preserve">
</t>
        </r>
      </text>
    </comment>
    <comment ref="P82" authorId="0">
      <text>
        <r>
          <rPr>
            <sz val="14"/>
            <rFont val="Arial"/>
            <charset val="0"/>
          </rPr>
          <t xml:space="preserve">Список  с диапозоном дат который соответствует выбранным видам работ в  п.1 "Монтаж воздуховодов и узлов крелений системы  В-01-АР2 вспомогательного дома в осях 1'/2'/А'/Е'/ на -1 этаже". Проверка по таблице листа УЧЕТ ПРОИЗВОДСТВА РАБОТ
</t>
        </r>
      </text>
    </comment>
    <comment ref="P83" authorId="0">
      <text>
        <r>
          <rPr>
            <sz val="14"/>
            <rFont val="Arial"/>
            <charset val="0"/>
          </rPr>
          <t xml:space="preserve">Список  с диапозоном дат который соответствует выбранным видам работ в  п.1 "Монтаж воздуховодов и узлов крелений системы  В-01-АР2 вспомогательного дома в осях 1'/2'/А'/Е'/ на -1 этаже". Проверка по таблице листа УЧЕТ ПРОИЗВОДСТВА РАБОТ
</t>
        </r>
      </text>
    </comment>
  </commentList>
</comments>
</file>

<file path=xl/connections.xml><?xml version="1.0" encoding="utf-8"?>
<connections xmlns="http://schemas.openxmlformats.org/spreadsheetml/2006/main">
  <connection id="1" name="БАЗА" type="5" refreshedVersion="2" saveData="1">
    <dbPr connection="" command="" commandType="2"/>
  </connection>
</connections>
</file>

<file path=xl/sharedStrings.xml><?xml version="1.0" encoding="utf-8"?>
<sst xmlns="http://schemas.openxmlformats.org/spreadsheetml/2006/main" count="161">
  <si>
    <t>№ п/п</t>
  </si>
  <si>
    <t>Наименование работ</t>
  </si>
  <si>
    <t>Оси</t>
  </si>
  <si>
    <t>Высотные отметки</t>
  </si>
  <si>
    <t>Монтаж воздуховодов и узлов крелений</t>
  </si>
  <si>
    <t>в осях 1'/</t>
  </si>
  <si>
    <t xml:space="preserve"> на -1 этаже</t>
  </si>
  <si>
    <t>Монтаж трубопроводов и узлов креплений</t>
  </si>
  <si>
    <t>в осях 2'/</t>
  </si>
  <si>
    <t xml:space="preserve"> на 1 этаже</t>
  </si>
  <si>
    <t>Монтаж теплоизоляции</t>
  </si>
  <si>
    <t>в осях 3'/</t>
  </si>
  <si>
    <t xml:space="preserve"> на 2 этаже</t>
  </si>
  <si>
    <t>Монтаж огнезащитной изоляции</t>
  </si>
  <si>
    <t>в осях 4'/</t>
  </si>
  <si>
    <t>Обезжиривание трубопроводов</t>
  </si>
  <si>
    <t>в осях 5'/</t>
  </si>
  <si>
    <t>Обезжиривание воздуховодов</t>
  </si>
  <si>
    <t>в осях 6'/</t>
  </si>
  <si>
    <t>Покраска трубопроводов в 1 слой грунтовкой перед монтажом</t>
  </si>
  <si>
    <t>в осях 7'/</t>
  </si>
  <si>
    <t>Антикоррозионная обработка сварных соединений трубопроводов</t>
  </si>
  <si>
    <t>1'/</t>
  </si>
  <si>
    <t>Трассировка и монтаж \элементов креплений</t>
  </si>
  <si>
    <t>2'/</t>
  </si>
  <si>
    <t xml:space="preserve">Изготовление фитингов и резьбовых изделий </t>
  </si>
  <si>
    <t>3'/</t>
  </si>
  <si>
    <t>Уборка ,вывоз мусора</t>
  </si>
  <si>
    <t>4'/</t>
  </si>
  <si>
    <t>Такелажные работы</t>
  </si>
  <si>
    <t>5'/</t>
  </si>
  <si>
    <t>6'/</t>
  </si>
  <si>
    <t>7'/</t>
  </si>
  <si>
    <t>А'/</t>
  </si>
  <si>
    <t>Б'/</t>
  </si>
  <si>
    <t>B'/</t>
  </si>
  <si>
    <t>Г'/</t>
  </si>
  <si>
    <t>Д'/</t>
  </si>
  <si>
    <t>Е'/</t>
  </si>
  <si>
    <t>Ж'/</t>
  </si>
  <si>
    <t>Наименование системы</t>
  </si>
  <si>
    <t xml:space="preserve">СО-1 </t>
  </si>
  <si>
    <t xml:space="preserve">СО-2 </t>
  </si>
  <si>
    <t xml:space="preserve">ХС-1 </t>
  </si>
  <si>
    <t xml:space="preserve">ТС-1 </t>
  </si>
  <si>
    <t xml:space="preserve">В-01-АР2 </t>
  </si>
  <si>
    <t xml:space="preserve">В-02-АР2 </t>
  </si>
  <si>
    <t xml:space="preserve">В-03-АР2 </t>
  </si>
  <si>
    <t xml:space="preserve">В-04-АР2 </t>
  </si>
  <si>
    <t xml:space="preserve">В-05-АР2 </t>
  </si>
  <si>
    <t xml:space="preserve">В-06-АР2 </t>
  </si>
  <si>
    <t xml:space="preserve">П-01-АР2 </t>
  </si>
  <si>
    <t xml:space="preserve">П-02-АР2 </t>
  </si>
  <si>
    <t xml:space="preserve">П-03-АР2 </t>
  </si>
  <si>
    <t xml:space="preserve">П-04-АР2 </t>
  </si>
  <si>
    <t xml:space="preserve">П-05-АР2 </t>
  </si>
  <si>
    <t xml:space="preserve">П-06-АР2 </t>
  </si>
  <si>
    <t xml:space="preserve">общеобменной вентиляции </t>
  </si>
  <si>
    <t xml:space="preserve">отопления </t>
  </si>
  <si>
    <t xml:space="preserve">тепло-холодоснабжения приточных установок </t>
  </si>
  <si>
    <t>Применяемые материалы</t>
  </si>
  <si>
    <t>Воздуховоды,Папсорт,серстификат соответствия</t>
  </si>
  <si>
    <t>Гайки ,серстификат соответствия</t>
  </si>
  <si>
    <t>шайбы</t>
  </si>
  <si>
    <t>уплотнительная лента</t>
  </si>
  <si>
    <t>изделия из вспененного каучука Armaflex</t>
  </si>
  <si>
    <t>клей Armacell</t>
  </si>
  <si>
    <t>Воздуховоды</t>
  </si>
  <si>
    <t xml:space="preserve">Гайки </t>
  </si>
  <si>
    <t>шайьы</t>
  </si>
  <si>
    <t>дата проведения работ</t>
  </si>
  <si>
    <t>Работы</t>
  </si>
  <si>
    <t>Дом</t>
  </si>
  <si>
    <t>Осевые координаты</t>
  </si>
  <si>
    <t>Выс отм.</t>
  </si>
  <si>
    <t>Данные для журнала</t>
  </si>
  <si>
    <t>надпись</t>
  </si>
  <si>
    <t xml:space="preserve">Монтаж элементов креплений,трассировка </t>
  </si>
  <si>
    <t xml:space="preserve">вспомогательного дома </t>
  </si>
  <si>
    <t>Г'</t>
  </si>
  <si>
    <t xml:space="preserve">-1 </t>
  </si>
  <si>
    <t>,</t>
  </si>
  <si>
    <t>СО-1</t>
  </si>
  <si>
    <t xml:space="preserve"> </t>
  </si>
  <si>
    <t>Объект капитального строительства</t>
  </si>
  <si>
    <t>(наименование проектной документации, почтовый или строительный адрес объекта капитального строительства)</t>
  </si>
  <si>
    <t>Застройщик (технический заказчик, эксплуатирующая организация или</t>
  </si>
  <si>
    <t>региональный оператор)</t>
  </si>
  <si>
    <r>
      <rPr>
        <sz val="7"/>
        <rFont val="Times New Roman"/>
        <charset val="204"/>
      </rPr>
      <t>(фамилия, имя, отчество</t>
    </r>
    <r>
      <rPr>
        <vertAlign val="superscript"/>
        <sz val="7"/>
        <rFont val="Times New Roman"/>
        <charset val="204"/>
      </rPr>
      <t>1</t>
    </r>
    <r>
      <rPr>
        <sz val="8"/>
        <rFont val="Times New Roman"/>
        <charset val="204"/>
      </rPr>
      <t xml:space="preserve">, </t>
    </r>
    <r>
      <rPr>
        <sz val="7"/>
        <rFont val="Times New Roman"/>
        <charset val="204"/>
      </rPr>
      <t xml:space="preserve">адрес места жительства, ОРГНИП, ИНН индивидуального предпринимателя, наименование, </t>
    </r>
  </si>
  <si>
    <r>
      <rPr>
        <sz val="7"/>
        <rFont val="Times New Roman"/>
        <charset val="204"/>
      </rPr>
      <t>ОГРН, ИНН, место нахождения, юридического лица, телефон/факс, наименование, ОГРН, ИНН саморегулируемой организации, членом которой является</t>
    </r>
    <r>
      <rPr>
        <vertAlign val="superscript"/>
        <sz val="7"/>
        <rFont val="Times New Roman"/>
        <charset val="204"/>
      </rPr>
      <t>2</t>
    </r>
    <r>
      <rPr>
        <sz val="7"/>
        <rFont val="Times New Roman"/>
        <charset val="204"/>
      </rPr>
      <t>- для индивидуальных предпринимателей и юридических лиц;</t>
    </r>
  </si>
  <si>
    <r>
      <rPr>
        <sz val="7"/>
        <rFont val="Times New Roman"/>
        <charset val="204"/>
      </rPr>
      <t>фамилия, имя, отчество</t>
    </r>
    <r>
      <rPr>
        <vertAlign val="superscript"/>
        <sz val="7"/>
        <rFont val="Times New Roman"/>
        <charset val="204"/>
      </rPr>
      <t>1</t>
    </r>
    <r>
      <rPr>
        <sz val="7"/>
        <rFont val="Times New Roman"/>
        <charset val="204"/>
      </rPr>
      <t>, паспортные данные, адрес места жительства, телефон/факс - для физических лиц,
не являющихся индивидуальными предпринимателями)</t>
    </r>
  </si>
  <si>
    <t>Лицо, осуществляющее строительство</t>
  </si>
  <si>
    <r>
      <rPr>
        <sz val="7"/>
        <rFont val="Times New Roman"/>
        <charset val="204"/>
      </rPr>
      <t>(фамилия, имя, отчество</t>
    </r>
    <r>
      <rPr>
        <vertAlign val="superscript"/>
        <sz val="7"/>
        <rFont val="Times New Roman"/>
        <charset val="204"/>
      </rPr>
      <t>1</t>
    </r>
    <r>
      <rPr>
        <sz val="7"/>
        <rFont val="Times New Roman"/>
        <charset val="204"/>
      </rPr>
      <t xml:space="preserve">, адрес места жительства, ОРГНИП, ИНН индивидуального предпринимателя, </t>
    </r>
  </si>
  <si>
    <t xml:space="preserve">наименование, ОГРН, ИНН, место нахождения, юридического лица, телефон/факс, </t>
  </si>
  <si>
    <r>
      <rPr>
        <sz val="7"/>
        <rFont val="Times New Roman"/>
        <charset val="204"/>
      </rPr>
      <t>наименование, ОГРН, ИНН саморегулируемой организации, членом которой является</t>
    </r>
    <r>
      <rPr>
        <vertAlign val="superscript"/>
        <sz val="7"/>
        <rFont val="Times New Roman"/>
        <charset val="204"/>
      </rPr>
      <t>3</t>
    </r>
    <r>
      <rPr>
        <sz val="8"/>
        <rFont val="Times New Roman"/>
        <charset val="204"/>
      </rPr>
      <t xml:space="preserve">)                            </t>
    </r>
  </si>
  <si>
    <t>Лицо, осуществляющее подготовку проектной документации</t>
  </si>
  <si>
    <r>
      <rPr>
        <sz val="7"/>
        <rFont val="Times New Roman"/>
        <charset val="204"/>
      </rPr>
      <t>(фамилия, имя, отчество</t>
    </r>
    <r>
      <rPr>
        <vertAlign val="superscript"/>
        <sz val="7"/>
        <rFont val="Times New Roman"/>
        <charset val="204"/>
      </rPr>
      <t>1</t>
    </r>
    <r>
      <rPr>
        <sz val="8"/>
        <rFont val="Times New Roman"/>
        <charset val="204"/>
      </rPr>
      <t>,</t>
    </r>
    <r>
      <rPr>
        <sz val="7"/>
        <rFont val="Times New Roman"/>
        <charset val="204"/>
      </rPr>
      <t xml:space="preserve"> адрес места жительства, ОРГНИП, ИНН индивидуального предпринимателя, </t>
    </r>
  </si>
  <si>
    <r>
      <rPr>
        <sz val="7"/>
        <rFont val="Times New Roman"/>
        <charset val="204"/>
      </rPr>
      <t>наименование, ОГРН, ИНН саморегулируемой организации, членом которой является</t>
    </r>
    <r>
      <rPr>
        <vertAlign val="superscript"/>
        <sz val="7"/>
        <rFont val="Times New Roman"/>
        <charset val="204"/>
      </rPr>
      <t>4</t>
    </r>
    <r>
      <rPr>
        <sz val="8"/>
        <rFont val="Times New Roman"/>
        <charset val="204"/>
      </rPr>
      <t xml:space="preserve">)                                                                </t>
    </r>
  </si>
  <si>
    <t>Акт</t>
  </si>
  <si>
    <t>освидетельствования скрытых работ</t>
  </si>
  <si>
    <t>№</t>
  </si>
  <si>
    <t>"</t>
  </si>
  <si>
    <t>г.</t>
  </si>
  <si>
    <t>(дата составления акта)</t>
  </si>
  <si>
    <t xml:space="preserve">Представитель застройщика (технического заказчика, эксплуатирующей организации или </t>
  </si>
  <si>
    <r>
      <rPr>
        <sz val="11"/>
        <rFont val="Times New Roman"/>
        <charset val="204"/>
      </rPr>
      <t>регионального оператора) по вопросам строительного контроля</t>
    </r>
    <r>
      <rPr>
        <vertAlign val="superscript"/>
        <sz val="11"/>
        <rFont val="Times New Roman"/>
        <charset val="204"/>
      </rPr>
      <t>5</t>
    </r>
    <r>
      <rPr>
        <sz val="11"/>
        <rFont val="Times New Roman"/>
        <charset val="204"/>
      </rPr>
      <t xml:space="preserve"> </t>
    </r>
  </si>
  <si>
    <t>(должность, фамилия, инициалы, идентификационный номер в национальном реестре специалистов</t>
  </si>
  <si>
    <r>
      <rPr>
        <sz val="7"/>
        <rFont val="Times New Roman"/>
        <charset val="204"/>
      </rPr>
      <t>в области строительства</t>
    </r>
    <r>
      <rPr>
        <vertAlign val="superscript"/>
        <sz val="7"/>
        <rFont val="Times New Roman"/>
        <charset val="204"/>
      </rPr>
      <t>3</t>
    </r>
    <r>
      <rPr>
        <sz val="7"/>
        <rFont val="Times New Roman"/>
        <charset val="204"/>
      </rPr>
      <t>, реквизиты распорядительного документа, подтверждающего полномочия,с указанием наименования, ОГРН, ИНН, места нахождения юридического лица</t>
    </r>
    <r>
      <rPr>
        <vertAlign val="superscript"/>
        <sz val="7"/>
        <rFont val="Times New Roman"/>
        <charset val="204"/>
      </rPr>
      <t>6</t>
    </r>
    <r>
      <rPr>
        <sz val="7"/>
        <rFont val="Times New Roman"/>
        <charset val="204"/>
      </rPr>
      <t>, фамилии, имени, отчества</t>
    </r>
    <r>
      <rPr>
        <vertAlign val="superscript"/>
        <sz val="7"/>
        <rFont val="Times New Roman"/>
        <charset val="204"/>
      </rPr>
      <t>1</t>
    </r>
    <r>
      <rPr>
        <sz val="7"/>
        <rFont val="Times New Roman"/>
        <charset val="204"/>
      </rPr>
      <t>, адреса места жительства, ОРГНИП, ИНН индивидуального предпринимателя</t>
    </r>
    <r>
      <rPr>
        <vertAlign val="superscript"/>
        <sz val="7"/>
        <rFont val="Times New Roman"/>
        <charset val="204"/>
      </rPr>
      <t>6</t>
    </r>
    <r>
      <rPr>
        <sz val="7"/>
        <rFont val="Times New Roman"/>
        <charset val="204"/>
      </rPr>
      <t>)</t>
    </r>
  </si>
  <si>
    <t xml:space="preserve">Представитель лица, осуществляющего строительство </t>
  </si>
  <si>
    <t>(должность, фамилия, инициалы, реквизиты распорядительного документа, подтверждающего полномочия)</t>
  </si>
  <si>
    <t xml:space="preserve">Представитель лица, осуществляющего строительство, по вопросам строительного контроля </t>
  </si>
  <si>
    <t>в области строительства, реквизиты распорядительного документа, подтверждающего полномочия)</t>
  </si>
  <si>
    <r>
      <rPr>
        <sz val="11"/>
        <rFont val="Times New Roman"/>
        <charset val="204"/>
      </rPr>
      <t>Представитель лица, осуществляющего подготовку проектной документации</t>
    </r>
    <r>
      <rPr>
        <vertAlign val="superscript"/>
        <sz val="10"/>
        <rFont val="Times New Roman"/>
        <charset val="204"/>
      </rPr>
      <t>7</t>
    </r>
  </si>
  <si>
    <r>
      <rPr>
        <sz val="7"/>
        <rFont val="Times New Roman"/>
        <charset val="204"/>
      </rPr>
      <t>(должность, фамилия, инициалы, реквизиты распорядительного документа, подтверждающего полномочия, с указанием наименования, ОГРН, ИНН, места нахождения юридического лица</t>
    </r>
    <r>
      <rPr>
        <vertAlign val="superscript"/>
        <sz val="7"/>
        <rFont val="Times New Roman"/>
        <charset val="204"/>
      </rPr>
      <t>8</t>
    </r>
    <r>
      <rPr>
        <sz val="7"/>
        <rFont val="Times New Roman"/>
        <charset val="204"/>
      </rPr>
      <t>, фамилии, имени, отчества</t>
    </r>
    <r>
      <rPr>
        <vertAlign val="superscript"/>
        <sz val="7"/>
        <rFont val="Times New Roman"/>
        <charset val="204"/>
      </rPr>
      <t>1</t>
    </r>
    <r>
      <rPr>
        <sz val="7"/>
        <rFont val="Times New Roman"/>
        <charset val="204"/>
      </rPr>
      <t>, адреса места жительства, ОРГНИП, ИНН индивидуального предпринимателя</t>
    </r>
    <r>
      <rPr>
        <vertAlign val="superscript"/>
        <sz val="7"/>
        <rFont val="Times New Roman"/>
        <charset val="204"/>
      </rPr>
      <t>8</t>
    </r>
    <r>
      <rPr>
        <sz val="7"/>
        <rFont val="Times New Roman"/>
        <charset val="204"/>
      </rPr>
      <t>, наименования, ОГРН, ИНН саморегулируемой организации, членом которой является указанное юридическое лицо, индивидуальный предприниматель</t>
    </r>
    <r>
      <rPr>
        <vertAlign val="superscript"/>
        <sz val="7"/>
        <rFont val="Times New Roman"/>
        <charset val="204"/>
      </rPr>
      <t>4</t>
    </r>
    <r>
      <rPr>
        <sz val="7"/>
        <rFont val="Times New Roman"/>
        <charset val="204"/>
      </rPr>
      <t>)</t>
    </r>
  </si>
  <si>
    <r>
      <rPr>
        <sz val="11"/>
        <rFont val="Times New Roman"/>
        <charset val="204"/>
      </rPr>
      <t>Представитель лица, выполнившего работы, подлежащие освидетельствованию</t>
    </r>
    <r>
      <rPr>
        <vertAlign val="superscript"/>
        <sz val="10"/>
        <color indexed="8"/>
        <rFont val="Courier New"/>
        <charset val="204"/>
      </rPr>
      <t>9</t>
    </r>
  </si>
  <si>
    <t>(должность, фамилия, инициалы, реквизиты распорядительного документа, подтверждающего полномочия,</t>
  </si>
  <si>
    <r>
      <rPr>
        <sz val="7"/>
        <rFont val="Times New Roman"/>
        <charset val="204"/>
      </rPr>
      <t>с указанием наименования, ОГРН, ИНН, места нахождения юридического лица</t>
    </r>
    <r>
      <rPr>
        <sz val="8"/>
        <rFont val="Times New Roman"/>
        <charset val="204"/>
      </rPr>
      <t>,</t>
    </r>
  </si>
  <si>
    <r>
      <rPr>
        <sz val="7"/>
        <rFont val="Times New Roman"/>
        <charset val="204"/>
      </rPr>
      <t>фамилии, имени, отчества</t>
    </r>
    <r>
      <rPr>
        <vertAlign val="superscript"/>
        <sz val="7"/>
        <rFont val="Times New Roman"/>
        <charset val="204"/>
      </rPr>
      <t>1</t>
    </r>
    <r>
      <rPr>
        <sz val="7"/>
        <rFont val="Times New Roman"/>
        <charset val="204"/>
      </rPr>
      <t>, адреса места жительства, ОРГНИП, ИНН индивидуального предпринимателя)</t>
    </r>
  </si>
  <si>
    <t>а также иные представители лиц, участвующих в освидетельствовании:</t>
  </si>
  <si>
    <t>(должность с указанием наименования организации, фамилия, инициалы, реквизиты распорядительного документа, подтверждающего полномочия)</t>
  </si>
  <si>
    <t>произвели осмотр работ, выполненных</t>
  </si>
  <si>
    <t>(наименование лица, выполнившего работы, подлежащие освидетельствованию)</t>
  </si>
  <si>
    <t>и составили настоящий акт о нижеследующем:</t>
  </si>
  <si>
    <t>1. К освидетельствованию предъявлены следующие работы</t>
  </si>
  <si>
    <t>(наименование скрытых работ)</t>
  </si>
  <si>
    <t>2. Работы выполнены по проектной документации</t>
  </si>
  <si>
    <t>(номер, другие реквизиты чертежа, наименование проектной и/или рабочей документации,</t>
  </si>
  <si>
    <t xml:space="preserve"> сведения о лицах, осуществляющих подготовку раздела проектной и/или рабочей документации)</t>
  </si>
  <si>
    <t>3. При выполнении работ применены</t>
  </si>
  <si>
    <t xml:space="preserve">(наименование строительных  материалов, (изделий) </t>
  </si>
  <si>
    <r>
      <rPr>
        <sz val="7"/>
        <rFont val="Times New Roman"/>
        <charset val="204"/>
      </rPr>
      <t>реквизиты сертификатов и/или другие документов, подтверждающих их качество и безопасность)</t>
    </r>
    <r>
      <rPr>
        <vertAlign val="superscript"/>
        <sz val="7"/>
        <rFont val="Times New Roman"/>
        <charset val="204"/>
      </rPr>
      <t>10</t>
    </r>
  </si>
  <si>
    <t xml:space="preserve">4. Предъявлены документы, подтверждающие соответствие работ предъявляемым к ним </t>
  </si>
  <si>
    <t>требованиям:</t>
  </si>
  <si>
    <t>(исполнительные схемы и чертежи, результаты экспертиз, обследований, лабораторных</t>
  </si>
  <si>
    <r>
      <rPr>
        <sz val="7"/>
        <rFont val="Times New Roman"/>
        <charset val="204"/>
      </rPr>
      <t xml:space="preserve"> и иных испытаний выполненных работ, проведенных в процессе строительного контроля)</t>
    </r>
    <r>
      <rPr>
        <vertAlign val="superscript"/>
        <sz val="7"/>
        <rFont val="Times New Roman"/>
        <charset val="204"/>
      </rPr>
      <t>10</t>
    </r>
  </si>
  <si>
    <t>5. Даты: начала работ</t>
  </si>
  <si>
    <t xml:space="preserve">              окончания работ</t>
  </si>
  <si>
    <t xml:space="preserve">6. Работы выполнены в соответствии с </t>
  </si>
  <si>
    <t>(наименования и структурные единицы технических регламентов,</t>
  </si>
  <si>
    <t>иных нормативных правовых актов, разделы проектной и/или рабочей документации)</t>
  </si>
  <si>
    <t xml:space="preserve">7. Разрешается  производство   последующих  работ </t>
  </si>
  <si>
    <t>(наименование работ, конструкций, участков сетей инженерно-технического обеспечения)</t>
  </si>
  <si>
    <t>Дополнительные сведения</t>
  </si>
  <si>
    <r>
      <rPr>
        <sz val="11"/>
        <rFont val="Times New Roman"/>
        <charset val="204"/>
      </rPr>
      <t xml:space="preserve">Акт составлен в </t>
    </r>
    <r>
      <rPr>
        <b/>
        <sz val="11"/>
        <rFont val="Times New Roman"/>
        <charset val="204"/>
      </rPr>
      <t xml:space="preserve"> </t>
    </r>
  </si>
  <si>
    <t>экземплярах</t>
  </si>
  <si>
    <t>Приложения:</t>
  </si>
  <si>
    <t>(исполнительные схемы и чертежи, результаты экспертиз, обследований, лабораторных и иных испытаний)</t>
  </si>
  <si>
    <r>
      <rPr>
        <sz val="11"/>
        <rFont val="Times New Roman"/>
        <charset val="204"/>
      </rPr>
      <t>регионального оператора) по вопросам строительного контроля</t>
    </r>
    <r>
      <rPr>
        <vertAlign val="superscript"/>
        <sz val="10"/>
        <rFont val="Times New Roman"/>
        <charset val="204"/>
      </rPr>
      <t>5</t>
    </r>
    <r>
      <rPr>
        <sz val="11"/>
        <rFont val="Times New Roman"/>
        <charset val="204"/>
      </rPr>
      <t xml:space="preserve"> </t>
    </r>
  </si>
  <si>
    <t>(фамилия, инициалы, подпись)</t>
  </si>
  <si>
    <t>(специалист по организации строительства)</t>
  </si>
  <si>
    <t>Представители иных лиц</t>
  </si>
  <si>
    <r>
      <rPr>
        <vertAlign val="superscript"/>
        <sz val="10"/>
        <rFont val="Courier New"/>
        <charset val="204"/>
      </rPr>
      <t>1</t>
    </r>
    <r>
      <rPr>
        <sz val="10"/>
        <rFont val="Times New Roman"/>
        <charset val="204"/>
      </rPr>
      <t xml:space="preserve"> Указывается при наличии.</t>
    </r>
  </si>
  <si>
    <r>
      <rPr>
        <vertAlign val="superscript"/>
        <sz val="10"/>
        <rFont val="Times New Roman"/>
        <charset val="204"/>
      </rPr>
      <t>2</t>
    </r>
    <r>
      <rPr>
        <sz val="10"/>
        <rFont val="Times New Roman"/>
        <charset val="204"/>
      </rPr>
      <t xml:space="preserve"> За исключением случаев, когда членство в саморегулируемых организациях в области инженерных изысканий, архитектурно-строительного проектирования, строительства, реконструкции, капитального ремонта объектов капитального строительства не требуется.</t>
    </r>
  </si>
  <si>
    <r>
      <rPr>
        <vertAlign val="superscript"/>
        <sz val="10"/>
        <rFont val="Times New Roman"/>
        <charset val="204"/>
      </rPr>
      <t xml:space="preserve">3 </t>
    </r>
    <r>
      <rPr>
        <sz val="10"/>
        <rFont val="Times New Roman"/>
        <charset val="204"/>
      </rPr>
      <t>За исключением случаев, когда членство в саморегулируемых организациях в области строительства, реконструкции, капитального ремонта объектов капитального строительства не требуется.</t>
    </r>
  </si>
  <si>
    <r>
      <rPr>
        <vertAlign val="superscript"/>
        <sz val="10"/>
        <rFont val="Times New Roman"/>
        <charset val="204"/>
      </rPr>
      <t>4</t>
    </r>
    <r>
      <rPr>
        <sz val="10"/>
        <rFont val="Times New Roman"/>
        <charset val="204"/>
      </rPr>
      <t xml:space="preserve"> За исключением случаев, когда членство в саморегулируемых организациях в области архитектурно-строительного проектирования не требуется.</t>
    </r>
  </si>
  <si>
    <r>
      <rPr>
        <vertAlign val="superscript"/>
        <sz val="10"/>
        <rFont val="Times New Roman"/>
        <charset val="204"/>
      </rPr>
      <t>5</t>
    </r>
    <r>
      <rPr>
        <sz val="10"/>
        <rFont val="Times New Roman"/>
        <charset val="204"/>
      </rPr>
      <t xml:space="preserve"> В случае осуществления строительства, реконструкции, капитального ремонта на основании договора строительного подряда.</t>
    </r>
  </si>
  <si>
    <r>
      <rPr>
        <vertAlign val="superscript"/>
        <sz val="10"/>
        <rFont val="Times New Roman"/>
        <charset val="204"/>
      </rPr>
      <t>6</t>
    </r>
    <r>
      <rPr>
        <sz val="10"/>
        <rFont val="Times New Roman"/>
        <charset val="204"/>
      </rPr>
      <t xml:space="preserve"> В случае осуществления строительного контроля на основании договора с застройщиком, техническим заказчиком, эксплуатирующей организацией или региональным оператором. </t>
    </r>
  </si>
  <si>
    <r>
      <rPr>
        <vertAlign val="superscript"/>
        <sz val="10"/>
        <rFont val="Times New Roman"/>
        <charset val="204"/>
      </rPr>
      <t>7</t>
    </r>
    <r>
      <rPr>
        <sz val="10"/>
        <rFont val="Times New Roman"/>
        <charset val="204"/>
      </rPr>
      <t xml:space="preserve"> В случаях когда авторский надзор осуществляется.</t>
    </r>
  </si>
  <si>
    <r>
      <rPr>
        <vertAlign val="superscript"/>
        <sz val="10"/>
        <rFont val="Times New Roman"/>
        <charset val="204"/>
      </rPr>
      <t>8</t>
    </r>
    <r>
      <rPr>
        <sz val="10"/>
        <rFont val="Times New Roman"/>
        <charset val="204"/>
      </rPr>
      <t xml:space="preserve"> В случае осуществления авторского надзора лицом, не являющимся разработчиком проектной документации.</t>
    </r>
  </si>
  <si>
    <r>
      <rPr>
        <vertAlign val="superscript"/>
        <sz val="10"/>
        <rFont val="Times New Roman"/>
        <charset val="204"/>
      </rPr>
      <t xml:space="preserve">9 </t>
    </r>
    <r>
      <rPr>
        <sz val="10"/>
        <rFont val="Times New Roman"/>
        <charset val="204"/>
      </rPr>
      <t>В случае выполнения работ по договорам о строительстве, реконструкции, капитальном ремонте объектов капитального строительства, заключенным с иными лицами.</t>
    </r>
  </si>
  <si>
    <r>
      <rPr>
        <vertAlign val="superscript"/>
        <sz val="10"/>
        <rFont val="Times New Roman"/>
        <charset val="204"/>
      </rPr>
      <t xml:space="preserve">10 </t>
    </r>
    <r>
      <rPr>
        <sz val="10"/>
        <rFont val="Times New Roman"/>
        <charset val="204"/>
      </rPr>
      <t xml:space="preserve">В случае если необходимо указывать более 5 документов, указывается ссылка на их реестр, который является неотъемлемой частью акта. </t>
    </r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</si>
</sst>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[$-F800]dddd\,\ mmmm\ dd\,\ yyyy"/>
    <numFmt numFmtId="177" formatCode="_ * #,##0_ ;_ * \-#,##0_ ;_ * &quot;-&quot;_ ;_ @_ "/>
    <numFmt numFmtId="178" formatCode="_ * #,##0.00_ ;_ * \-#,##0.00_ ;_ * &quot;-&quot;??_ ;_ @_ "/>
  </numFmts>
  <fonts count="54">
    <font>
      <sz val="10"/>
      <name val="Arial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sz val="11"/>
      <name val="Times New Roman"/>
      <charset val="204"/>
    </font>
    <font>
      <sz val="7"/>
      <name val="Times New Roman"/>
      <charset val="204"/>
    </font>
    <font>
      <i/>
      <sz val="6"/>
      <name val="Times New Roman"/>
      <charset val="204"/>
    </font>
    <font>
      <b/>
      <sz val="12"/>
      <name val="Times New Roman"/>
      <charset val="204"/>
    </font>
    <font>
      <b/>
      <i/>
      <sz val="9"/>
      <name val="Tahoma"/>
      <charset val="204"/>
    </font>
    <font>
      <b/>
      <i/>
      <sz val="11"/>
      <name val="Times New Roman"/>
      <charset val="204"/>
    </font>
    <font>
      <sz val="10"/>
      <name val="Times New Roman"/>
      <charset val="204"/>
    </font>
    <font>
      <b/>
      <i/>
      <sz val="10"/>
      <name val="Tahoma"/>
      <charset val="204"/>
    </font>
    <font>
      <b/>
      <i/>
      <sz val="9"/>
      <name val="Tahoma"/>
      <charset val="0"/>
    </font>
    <font>
      <sz val="8"/>
      <name val="Times New Roman"/>
      <charset val="204"/>
    </font>
    <font>
      <i/>
      <sz val="8"/>
      <name val="Times New Roman"/>
      <charset val="204"/>
    </font>
    <font>
      <b/>
      <i/>
      <sz val="10"/>
      <name val="Tahoma"/>
      <charset val="0"/>
    </font>
    <font>
      <i/>
      <sz val="6.5"/>
      <name val="Times New Roman"/>
      <charset val="204"/>
    </font>
    <font>
      <sz val="10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sz val="18"/>
      <name val="Calibri Light"/>
      <charset val="204"/>
      <scheme val="major"/>
    </font>
    <font>
      <b/>
      <i/>
      <sz val="20"/>
      <name val="Arial Cyr"/>
      <charset val="204"/>
    </font>
    <font>
      <i/>
      <sz val="14"/>
      <name val="Arial Cyr"/>
      <charset val="204"/>
    </font>
    <font>
      <i/>
      <sz val="10"/>
      <name val="Arial Cyr"/>
      <charset val="204"/>
    </font>
    <font>
      <b/>
      <i/>
      <sz val="10"/>
      <name val="Arial"/>
      <charset val="204"/>
    </font>
    <font>
      <b/>
      <sz val="10"/>
      <name val="Arial"/>
      <charset val="204"/>
    </font>
    <font>
      <b/>
      <sz val="12"/>
      <name val="Arial"/>
      <charset val="204"/>
    </font>
    <font>
      <i/>
      <sz val="11"/>
      <name val="Arial Cyr"/>
      <charset val="204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0"/>
      <name val="Arial"/>
      <charset val="204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vertAlign val="superscript"/>
      <sz val="7"/>
      <name val="Times New Roman"/>
      <charset val="204"/>
    </font>
    <font>
      <vertAlign val="superscript"/>
      <sz val="11"/>
      <name val="Times New Roman"/>
      <charset val="204"/>
    </font>
    <font>
      <vertAlign val="superscript"/>
      <sz val="10"/>
      <name val="Times New Roman"/>
      <charset val="204"/>
    </font>
    <font>
      <vertAlign val="superscript"/>
      <sz val="10"/>
      <color indexed="8"/>
      <name val="Courier New"/>
      <charset val="204"/>
    </font>
    <font>
      <vertAlign val="superscript"/>
      <sz val="10"/>
      <name val="Courier New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0" fontId="32" fillId="4" borderId="0" applyNumberFormat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16" fillId="0" borderId="0"/>
    <xf numFmtId="0" fontId="32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177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>
      <alignment vertical="center"/>
    </xf>
    <xf numFmtId="0" fontId="2" fillId="0" borderId="0"/>
    <xf numFmtId="0" fontId="32" fillId="14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1" fillId="0" borderId="0"/>
    <xf numFmtId="0" fontId="32" fillId="25" borderId="0" applyNumberFormat="0" applyBorder="0" applyAlignment="0" applyProtection="0">
      <alignment vertical="center"/>
    </xf>
    <xf numFmtId="0" fontId="31" fillId="0" borderId="42" applyNumberFormat="0" applyFill="0" applyAlignment="0" applyProtection="0">
      <alignment vertical="center"/>
    </xf>
    <xf numFmtId="0" fontId="39" fillId="10" borderId="4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13" borderId="45" applyNumberFormat="0" applyFont="0" applyAlignment="0" applyProtection="0">
      <alignment vertical="center"/>
    </xf>
    <xf numFmtId="0" fontId="0" fillId="0" borderId="0"/>
    <xf numFmtId="0" fontId="32" fillId="3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41" applyNumberFormat="0" applyFill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36" fillId="0" borderId="4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20" borderId="46" applyNumberFormat="0" applyAlignment="0" applyProtection="0">
      <alignment vertical="center"/>
    </xf>
    <xf numFmtId="0" fontId="47" fillId="29" borderId="47" applyNumberFormat="0" applyAlignment="0" applyProtection="0">
      <alignment vertical="center"/>
    </xf>
    <xf numFmtId="0" fontId="42" fillId="10" borderId="46" applyNumberFormat="0" applyAlignment="0" applyProtection="0">
      <alignment vertical="center"/>
    </xf>
    <xf numFmtId="0" fontId="48" fillId="0" borderId="48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/>
    <xf numFmtId="0" fontId="32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1" fillId="0" borderId="0"/>
  </cellStyleXfs>
  <cellXfs count="136">
    <xf numFmtId="0" fontId="0" fillId="0" borderId="0" xfId="0"/>
    <xf numFmtId="0" fontId="1" fillId="0" borderId="0" xfId="12" applyFont="1" applyAlignment="1">
      <alignment vertical="center"/>
    </xf>
    <xf numFmtId="0" fontId="1" fillId="0" borderId="0" xfId="12" applyFont="1"/>
    <xf numFmtId="0" fontId="2" fillId="0" borderId="0" xfId="0" applyFont="1" applyFill="1" applyBorder="1" applyAlignment="1"/>
    <xf numFmtId="0" fontId="3" fillId="0" borderId="0" xfId="12" applyFont="1" applyAlignment="1"/>
    <xf numFmtId="0" fontId="1" fillId="0" borderId="1" xfId="12" applyFont="1" applyBorder="1" applyAlignment="1">
      <alignment horizontal="center" vertical="center"/>
    </xf>
    <xf numFmtId="0" fontId="4" fillId="0" borderId="0" xfId="12" applyFont="1" applyBorder="1" applyAlignment="1">
      <alignment horizontal="center" vertical="center" wrapText="1"/>
    </xf>
    <xf numFmtId="0" fontId="4" fillId="0" borderId="0" xfId="12" applyFont="1" applyBorder="1" applyAlignment="1">
      <alignment horizontal="center" vertical="center"/>
    </xf>
    <xf numFmtId="0" fontId="1" fillId="0" borderId="1" xfId="12" applyFont="1" applyBorder="1" applyAlignment="1">
      <alignment horizontal="left" vertical="center"/>
    </xf>
    <xf numFmtId="0" fontId="5" fillId="0" borderId="0" xfId="12" applyFont="1" applyAlignment="1">
      <alignment horizontal="center"/>
    </xf>
    <xf numFmtId="0" fontId="6" fillId="0" borderId="0" xfId="12" applyFont="1" applyAlignment="1">
      <alignment horizontal="center"/>
    </xf>
    <xf numFmtId="0" fontId="3" fillId="0" borderId="0" xfId="12" applyFont="1" applyAlignment="1">
      <alignment horizontal="right"/>
    </xf>
    <xf numFmtId="0" fontId="1" fillId="0" borderId="1" xfId="12" applyFont="1" applyBorder="1" applyAlignment="1">
      <alignment horizontal="center"/>
    </xf>
    <xf numFmtId="0" fontId="7" fillId="0" borderId="0" xfId="12" applyFont="1" applyBorder="1" applyAlignment="1">
      <alignment horizontal="center"/>
    </xf>
    <xf numFmtId="0" fontId="8" fillId="0" borderId="1" xfId="12" applyFont="1" applyBorder="1" applyAlignment="1">
      <alignment horizontal="left" vertical="center"/>
    </xf>
    <xf numFmtId="0" fontId="1" fillId="0" borderId="0" xfId="12" applyFont="1" applyBorder="1" applyAlignment="1">
      <alignment vertical="center"/>
    </xf>
    <xf numFmtId="0" fontId="9" fillId="0" borderId="0" xfId="12" applyFont="1" applyBorder="1" applyAlignment="1">
      <alignment vertical="center"/>
    </xf>
    <xf numFmtId="0" fontId="10" fillId="0" borderId="0" xfId="12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12" applyFont="1" applyBorder="1" applyAlignment="1">
      <alignment horizontal="center" vertical="center"/>
    </xf>
    <xf numFmtId="0" fontId="8" fillId="0" borderId="1" xfId="12" applyFont="1" applyBorder="1" applyAlignment="1">
      <alignment horizontal="justify" vertical="center"/>
    </xf>
    <xf numFmtId="0" fontId="8" fillId="0" borderId="1" xfId="12" applyFont="1" applyBorder="1" applyAlignment="1">
      <alignment horizontal="center"/>
    </xf>
    <xf numFmtId="0" fontId="4" fillId="0" borderId="2" xfId="12" applyFont="1" applyBorder="1" applyAlignment="1">
      <alignment horizontal="center" vertical="center" wrapText="1"/>
    </xf>
    <xf numFmtId="0" fontId="11" fillId="0" borderId="0" xfId="12" applyFont="1" applyBorder="1" applyAlignment="1"/>
    <xf numFmtId="0" fontId="5" fillId="0" borderId="0" xfId="12" applyFont="1" applyFill="1" applyAlignment="1"/>
    <xf numFmtId="0" fontId="1" fillId="0" borderId="0" xfId="12" applyFont="1" applyFill="1"/>
    <xf numFmtId="0" fontId="1" fillId="0" borderId="0" xfId="12" applyFont="1" applyAlignment="1">
      <alignment horizontal="right"/>
    </xf>
    <xf numFmtId="0" fontId="1" fillId="0" borderId="0" xfId="12" applyFont="1" applyAlignment="1"/>
    <xf numFmtId="0" fontId="9" fillId="0" borderId="0" xfId="12" applyFont="1" applyAlignment="1">
      <alignment horizontal="left"/>
    </xf>
    <xf numFmtId="0" fontId="12" fillId="0" borderId="0" xfId="12" applyFont="1" applyAlignment="1">
      <alignment horizontal="left"/>
    </xf>
    <xf numFmtId="0" fontId="13" fillId="0" borderId="0" xfId="12" applyFont="1" applyBorder="1" applyAlignment="1">
      <alignment vertical="center"/>
    </xf>
    <xf numFmtId="0" fontId="1" fillId="0" borderId="1" xfId="54" applyFont="1" applyBorder="1" applyAlignment="1">
      <alignment vertical="center" wrapText="1" shrinkToFit="1"/>
    </xf>
    <xf numFmtId="0" fontId="11" fillId="0" borderId="0" xfId="12" applyFont="1" applyBorder="1" applyAlignment="1">
      <alignment vertical="center"/>
    </xf>
    <xf numFmtId="0" fontId="14" fillId="0" borderId="0" xfId="12" applyFont="1" applyBorder="1" applyAlignment="1"/>
    <xf numFmtId="0" fontId="7" fillId="0" borderId="0" xfId="12" applyFont="1" applyBorder="1" applyAlignment="1"/>
    <xf numFmtId="0" fontId="15" fillId="0" borderId="0" xfId="12" applyFont="1" applyBorder="1" applyAlignment="1">
      <alignment horizontal="center" vertical="center"/>
    </xf>
    <xf numFmtId="0" fontId="15" fillId="0" borderId="0" xfId="12" applyFont="1" applyBorder="1" applyAlignment="1">
      <alignment vertical="center"/>
    </xf>
    <xf numFmtId="0" fontId="13" fillId="0" borderId="0" xfId="12" applyFont="1" applyBorder="1" applyAlignment="1">
      <alignment horizontal="center" vertical="center"/>
    </xf>
    <xf numFmtId="0" fontId="1" fillId="0" borderId="0" xfId="12" applyFont="1" applyBorder="1"/>
    <xf numFmtId="0" fontId="1" fillId="0" borderId="0" xfId="12" applyFont="1" applyAlignment="1">
      <alignment horizontal="left"/>
    </xf>
    <xf numFmtId="0" fontId="14" fillId="0" borderId="0" xfId="12" applyFont="1" applyBorder="1" applyAlignment="1">
      <alignment horizontal="right"/>
    </xf>
    <xf numFmtId="0" fontId="9" fillId="0" borderId="0" xfId="12" applyFont="1" applyBorder="1" applyAlignment="1"/>
    <xf numFmtId="0" fontId="1" fillId="0" borderId="0" xfId="12" applyFont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8" fillId="0" borderId="1" xfId="12" applyFont="1" applyBorder="1" applyAlignment="1">
      <alignment horizontal="left"/>
    </xf>
    <xf numFmtId="0" fontId="9" fillId="0" borderId="0" xfId="0" applyFont="1" applyFill="1" applyBorder="1" applyAlignment="1">
      <alignment horizontal="left" vertical="center" wrapText="1"/>
    </xf>
    <xf numFmtId="0" fontId="8" fillId="0" borderId="1" xfId="12" applyFont="1" applyBorder="1" applyAlignment="1">
      <alignment horizontal="center" vertical="center"/>
    </xf>
    <xf numFmtId="0" fontId="4" fillId="0" borderId="2" xfId="12" applyFont="1" applyBorder="1" applyAlignment="1">
      <alignment horizontal="center"/>
    </xf>
    <xf numFmtId="0" fontId="8" fillId="0" borderId="0" xfId="12" applyFont="1" applyBorder="1" applyAlignment="1">
      <alignment horizontal="center" vertical="center"/>
    </xf>
    <xf numFmtId="0" fontId="8" fillId="0" borderId="3" xfId="3" applyFont="1" applyFill="1" applyBorder="1" applyAlignment="1" applyProtection="1">
      <alignment horizontal="center"/>
      <protection locked="0"/>
    </xf>
    <xf numFmtId="0" fontId="8" fillId="0" borderId="4" xfId="3" applyFont="1" applyFill="1" applyBorder="1" applyAlignment="1" applyProtection="1">
      <alignment horizontal="center"/>
      <protection locked="0"/>
    </xf>
    <xf numFmtId="0" fontId="8" fillId="0" borderId="4" xfId="3" applyFont="1" applyFill="1" applyBorder="1" applyAlignment="1" applyProtection="1">
      <alignment horizontal="left"/>
      <protection locked="0"/>
    </xf>
    <xf numFmtId="49" fontId="8" fillId="0" borderId="4" xfId="3" applyNumberFormat="1" applyFont="1" applyFill="1" applyBorder="1" applyAlignment="1" applyProtection="1">
      <alignment horizontal="left"/>
      <protection locked="0"/>
    </xf>
    <xf numFmtId="0" fontId="16" fillId="0" borderId="0" xfId="3" applyBorder="1" applyAlignment="1">
      <alignment horizontal="center"/>
    </xf>
    <xf numFmtId="0" fontId="16" fillId="0" borderId="0" xfId="3" applyBorder="1"/>
    <xf numFmtId="0" fontId="16" fillId="0" borderId="0" xfId="3" applyBorder="1" applyProtection="1">
      <protection locked="0"/>
    </xf>
    <xf numFmtId="176" fontId="16" fillId="0" borderId="0" xfId="3" applyNumberFormat="1" applyBorder="1" applyAlignment="1" applyProtection="1">
      <alignment vertical="center"/>
      <protection locked="0"/>
    </xf>
    <xf numFmtId="0" fontId="17" fillId="0" borderId="0" xfId="3" applyFont="1" applyBorder="1" applyAlignment="1" applyProtection="1">
      <alignment horizontal="left"/>
      <protection locked="0"/>
    </xf>
    <xf numFmtId="0" fontId="17" fillId="0" borderId="5" xfId="3" applyFont="1" applyBorder="1" applyAlignment="1" applyProtection="1">
      <alignment horizontal="left"/>
      <protection locked="0"/>
    </xf>
    <xf numFmtId="0" fontId="17" fillId="0" borderId="0" xfId="3" applyFont="1" applyBorder="1" applyAlignment="1" applyProtection="1">
      <alignment horizontal="left" wrapText="1"/>
      <protection locked="0"/>
    </xf>
    <xf numFmtId="0" fontId="17" fillId="0" borderId="0" xfId="3" applyFont="1" applyBorder="1" applyAlignment="1">
      <alignment horizontal="left"/>
    </xf>
    <xf numFmtId="0" fontId="16" fillId="0" borderId="0" xfId="3" applyBorder="1" applyAlignment="1">
      <alignment horizontal="left"/>
    </xf>
    <xf numFmtId="0" fontId="16" fillId="0" borderId="0" xfId="3"/>
    <xf numFmtId="0" fontId="18" fillId="0" borderId="4" xfId="3" applyFont="1" applyFill="1" applyBorder="1" applyAlignment="1" applyProtection="1">
      <alignment horizontal="center" vertical="center" wrapText="1"/>
    </xf>
    <xf numFmtId="176" fontId="18" fillId="0" borderId="4" xfId="3" applyNumberFormat="1" applyFont="1" applyFill="1" applyBorder="1" applyAlignment="1" applyProtection="1">
      <alignment horizontal="center" vertical="center" wrapText="1"/>
    </xf>
    <xf numFmtId="0" fontId="19" fillId="0" borderId="4" xfId="3" applyFont="1" applyFill="1" applyBorder="1" applyAlignment="1" applyProtection="1">
      <alignment horizontal="center" vertical="center" wrapText="1"/>
    </xf>
    <xf numFmtId="0" fontId="20" fillId="0" borderId="6" xfId="3" applyFont="1" applyFill="1" applyBorder="1" applyAlignment="1" applyProtection="1">
      <alignment horizontal="center" vertical="center"/>
      <protection locked="0"/>
    </xf>
    <xf numFmtId="176" fontId="21" fillId="0" borderId="7" xfId="3" applyNumberFormat="1" applyFont="1" applyFill="1" applyBorder="1" applyAlignment="1" applyProtection="1">
      <alignment horizontal="center" vertical="center" textRotation="90"/>
      <protection locked="0"/>
    </xf>
    <xf numFmtId="0" fontId="22" fillId="0" borderId="8" xfId="3" applyFont="1" applyFill="1" applyBorder="1" applyAlignment="1" applyProtection="1">
      <alignment horizontal="left"/>
      <protection locked="0"/>
    </xf>
    <xf numFmtId="0" fontId="22" fillId="0" borderId="9" xfId="3" applyFont="1" applyFill="1" applyBorder="1" applyAlignment="1" applyProtection="1">
      <alignment horizontal="left"/>
      <protection locked="0"/>
    </xf>
    <xf numFmtId="0" fontId="22" fillId="0" borderId="10" xfId="3" applyFont="1" applyFill="1" applyBorder="1" applyAlignment="1" applyProtection="1">
      <alignment horizontal="left"/>
      <protection locked="0"/>
    </xf>
    <xf numFmtId="0" fontId="22" fillId="0" borderId="11" xfId="3" applyFont="1" applyFill="1" applyBorder="1" applyAlignment="1" applyProtection="1">
      <alignment horizontal="left"/>
      <protection locked="0"/>
    </xf>
    <xf numFmtId="0" fontId="20" fillId="0" borderId="5" xfId="3" applyFont="1" applyFill="1" applyBorder="1" applyAlignment="1" applyProtection="1">
      <alignment horizontal="center" vertical="center"/>
      <protection locked="0"/>
    </xf>
    <xf numFmtId="176" fontId="21" fillId="0" borderId="12" xfId="3" applyNumberFormat="1" applyFont="1" applyFill="1" applyBorder="1" applyAlignment="1" applyProtection="1">
      <alignment horizontal="center" vertical="center" textRotation="90"/>
      <protection locked="0"/>
    </xf>
    <xf numFmtId="0" fontId="22" fillId="0" borderId="13" xfId="3" applyFont="1" applyFill="1" applyBorder="1" applyAlignment="1" applyProtection="1">
      <alignment horizontal="left"/>
      <protection locked="0"/>
    </xf>
    <xf numFmtId="0" fontId="22" fillId="0" borderId="14" xfId="3" applyFont="1" applyFill="1" applyBorder="1" applyAlignment="1" applyProtection="1">
      <alignment horizontal="left"/>
      <protection locked="0"/>
    </xf>
    <xf numFmtId="0" fontId="22" fillId="0" borderId="15" xfId="3" applyFont="1" applyFill="1" applyBorder="1" applyAlignment="1" applyProtection="1">
      <alignment horizontal="left"/>
      <protection locked="0"/>
    </xf>
    <xf numFmtId="0" fontId="22" fillId="0" borderId="16" xfId="3" applyFont="1" applyFill="1" applyBorder="1" applyAlignment="1" applyProtection="1">
      <alignment horizontal="left"/>
      <protection locked="0"/>
    </xf>
    <xf numFmtId="0" fontId="20" fillId="0" borderId="17" xfId="3" applyFont="1" applyFill="1" applyBorder="1" applyAlignment="1" applyProtection="1">
      <alignment horizontal="center" vertical="center"/>
      <protection locked="0"/>
    </xf>
    <xf numFmtId="176" fontId="21" fillId="0" borderId="18" xfId="3" applyNumberFormat="1" applyFont="1" applyFill="1" applyBorder="1" applyAlignment="1" applyProtection="1">
      <alignment horizontal="center" vertical="center" textRotation="90"/>
      <protection locked="0"/>
    </xf>
    <xf numFmtId="0" fontId="22" fillId="0" borderId="19" xfId="3" applyFont="1" applyFill="1" applyBorder="1" applyAlignment="1" applyProtection="1">
      <alignment horizontal="left"/>
      <protection locked="0"/>
    </xf>
    <xf numFmtId="0" fontId="22" fillId="0" borderId="20" xfId="3" applyFont="1" applyFill="1" applyBorder="1" applyAlignment="1" applyProtection="1">
      <alignment horizontal="left"/>
      <protection locked="0"/>
    </xf>
    <xf numFmtId="0" fontId="22" fillId="0" borderId="21" xfId="3" applyFont="1" applyFill="1" applyBorder="1" applyAlignment="1" applyProtection="1">
      <alignment horizontal="left"/>
      <protection locked="0"/>
    </xf>
    <xf numFmtId="0" fontId="22" fillId="0" borderId="22" xfId="3" applyFont="1" applyFill="1" applyBorder="1" applyAlignment="1" applyProtection="1">
      <alignment horizontal="center"/>
      <protection locked="0"/>
    </xf>
    <xf numFmtId="0" fontId="22" fillId="0" borderId="23" xfId="3" applyFont="1" applyFill="1" applyBorder="1" applyAlignment="1" applyProtection="1">
      <alignment horizontal="center"/>
      <protection locked="0"/>
    </xf>
    <xf numFmtId="0" fontId="22" fillId="0" borderId="24" xfId="3" applyFont="1" applyFill="1" applyBorder="1" applyAlignment="1" applyProtection="1">
      <alignment horizontal="center"/>
      <protection locked="0"/>
    </xf>
    <xf numFmtId="0" fontId="19" fillId="0" borderId="3" xfId="3" applyFont="1" applyFill="1" applyBorder="1" applyAlignment="1" applyProtection="1">
      <alignment horizontal="center" vertical="center" textRotation="90" wrapText="1"/>
    </xf>
    <xf numFmtId="0" fontId="22" fillId="0" borderId="25" xfId="3" applyFont="1" applyFill="1" applyBorder="1" applyAlignment="1" applyProtection="1">
      <alignment horizontal="left"/>
      <protection locked="0"/>
    </xf>
    <xf numFmtId="49" fontId="22" fillId="0" borderId="11" xfId="3" applyNumberFormat="1" applyFont="1" applyFill="1" applyBorder="1" applyAlignment="1" applyProtection="1">
      <alignment horizontal="left"/>
      <protection locked="0"/>
    </xf>
    <xf numFmtId="4" fontId="17" fillId="0" borderId="11" xfId="3" applyNumberFormat="1" applyFont="1" applyFill="1" applyBorder="1" applyAlignment="1">
      <alignment horizontal="left" vertical="top" wrapText="1"/>
    </xf>
    <xf numFmtId="4" fontId="16" fillId="2" borderId="11" xfId="3" applyNumberFormat="1" applyFill="1" applyBorder="1" applyAlignment="1">
      <alignment horizontal="left"/>
    </xf>
    <xf numFmtId="0" fontId="22" fillId="0" borderId="24" xfId="3" applyFont="1" applyFill="1" applyBorder="1" applyAlignment="1" applyProtection="1">
      <alignment horizontal="left"/>
      <protection locked="0"/>
    </xf>
    <xf numFmtId="49" fontId="22" fillId="0" borderId="16" xfId="3" applyNumberFormat="1" applyFont="1" applyFill="1" applyBorder="1" applyAlignment="1" applyProtection="1">
      <alignment horizontal="left"/>
      <protection locked="0"/>
    </xf>
    <xf numFmtId="4" fontId="17" fillId="0" borderId="16" xfId="3" applyNumberFormat="1" applyFont="1" applyFill="1" applyBorder="1" applyAlignment="1">
      <alignment horizontal="left" vertical="top" wrapText="1"/>
    </xf>
    <xf numFmtId="4" fontId="16" fillId="2" borderId="26" xfId="3" applyNumberFormat="1" applyFill="1" applyBorder="1" applyAlignment="1">
      <alignment horizontal="left"/>
    </xf>
    <xf numFmtId="0" fontId="22" fillId="0" borderId="27" xfId="3" applyFont="1" applyFill="1" applyBorder="1" applyAlignment="1" applyProtection="1">
      <alignment horizontal="left"/>
      <protection locked="0"/>
    </xf>
    <xf numFmtId="0" fontId="22" fillId="0" borderId="28" xfId="3" applyFont="1" applyFill="1" applyBorder="1" applyAlignment="1" applyProtection="1">
      <alignment horizontal="left"/>
      <protection locked="0"/>
    </xf>
    <xf numFmtId="49" fontId="22" fillId="0" borderId="28" xfId="3" applyNumberFormat="1" applyFont="1" applyFill="1" applyBorder="1" applyAlignment="1" applyProtection="1">
      <alignment horizontal="left"/>
      <protection locked="0"/>
    </xf>
    <xf numFmtId="4" fontId="17" fillId="0" borderId="28" xfId="3" applyNumberFormat="1" applyFont="1" applyFill="1" applyBorder="1" applyAlignment="1">
      <alignment horizontal="left" vertical="top" wrapText="1"/>
    </xf>
    <xf numFmtId="4" fontId="16" fillId="2" borderId="17" xfId="3" applyNumberFormat="1" applyFill="1" applyBorder="1" applyAlignment="1">
      <alignment horizontal="left"/>
    </xf>
    <xf numFmtId="49" fontId="23" fillId="2" borderId="11" xfId="3" applyNumberFormat="1" applyFont="1" applyFill="1" applyBorder="1" applyAlignment="1">
      <alignment horizontal="left"/>
    </xf>
    <xf numFmtId="49" fontId="23" fillId="2" borderId="16" xfId="3" applyNumberFormat="1" applyFont="1" applyFill="1" applyBorder="1" applyAlignment="1">
      <alignment horizontal="left"/>
    </xf>
    <xf numFmtId="49" fontId="23" fillId="2" borderId="26" xfId="3" applyNumberFormat="1" applyFont="1" applyFill="1" applyBorder="1" applyAlignment="1">
      <alignment horizontal="left"/>
    </xf>
    <xf numFmtId="49" fontId="23" fillId="2" borderId="28" xfId="3" applyNumberFormat="1" applyFont="1" applyFill="1" applyBorder="1" applyAlignment="1">
      <alignment horizontal="left"/>
    </xf>
    <xf numFmtId="0" fontId="24" fillId="0" borderId="29" xfId="0" applyFont="1" applyBorder="1"/>
    <xf numFmtId="0" fontId="24" fillId="0" borderId="30" xfId="0" applyFont="1" applyBorder="1" applyAlignment="1">
      <alignment horizontal="center"/>
    </xf>
    <xf numFmtId="0" fontId="25" fillId="0" borderId="31" xfId="0" applyFont="1" applyBorder="1" applyAlignment="1">
      <alignment horizontal="left"/>
    </xf>
    <xf numFmtId="0" fontId="0" fillId="0" borderId="32" xfId="0" applyBorder="1"/>
    <xf numFmtId="0" fontId="0" fillId="0" borderId="32" xfId="0" applyBorder="1" applyAlignment="1">
      <alignment horizontal="left"/>
    </xf>
    <xf numFmtId="0" fontId="25" fillId="0" borderId="33" xfId="0" applyFont="1" applyBorder="1" applyAlignment="1">
      <alignment horizontal="left"/>
    </xf>
    <xf numFmtId="0" fontId="0" fillId="0" borderId="13" xfId="0" applyBorder="1"/>
    <xf numFmtId="0" fontId="25" fillId="0" borderId="34" xfId="0" applyFont="1" applyBorder="1" applyAlignment="1">
      <alignment horizontal="left"/>
    </xf>
    <xf numFmtId="0" fontId="0" fillId="0" borderId="13" xfId="0" applyFont="1" applyBorder="1"/>
    <xf numFmtId="49" fontId="0" fillId="0" borderId="0" xfId="0" applyNumberFormat="1"/>
    <xf numFmtId="0" fontId="0" fillId="0" borderId="23" xfId="0" applyBorder="1"/>
    <xf numFmtId="0" fontId="24" fillId="0" borderId="35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6" fillId="0" borderId="37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 shrinkToFit="1"/>
    </xf>
    <xf numFmtId="0" fontId="27" fillId="0" borderId="15" xfId="3" applyFont="1" applyFill="1" applyBorder="1" applyAlignment="1" applyProtection="1">
      <alignment horizontal="center"/>
      <protection locked="0"/>
    </xf>
    <xf numFmtId="0" fontId="27" fillId="0" borderId="23" xfId="3" applyFont="1" applyFill="1" applyBorder="1" applyAlignment="1" applyProtection="1">
      <alignment horizontal="center"/>
      <protection locked="0"/>
    </xf>
    <xf numFmtId="0" fontId="27" fillId="0" borderId="13" xfId="3" applyFont="1" applyFill="1" applyBorder="1" applyAlignment="1" applyProtection="1">
      <alignment horizontal="center"/>
      <protection locked="0"/>
    </xf>
    <xf numFmtId="0" fontId="26" fillId="0" borderId="38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 shrinkToFit="1"/>
    </xf>
    <xf numFmtId="0" fontId="22" fillId="0" borderId="0" xfId="3" applyFont="1" applyFill="1" applyBorder="1" applyAlignment="1" applyProtection="1">
      <protection locked="0"/>
    </xf>
    <xf numFmtId="0" fontId="22" fillId="0" borderId="15" xfId="3" applyFont="1" applyFill="1" applyBorder="1" applyAlignment="1" applyProtection="1">
      <alignment horizontal="center"/>
      <protection locked="0"/>
    </xf>
    <xf numFmtId="0" fontId="22" fillId="0" borderId="13" xfId="3" applyFont="1" applyFill="1" applyBorder="1" applyAlignment="1" applyProtection="1">
      <alignment horizontal="center"/>
      <protection locked="0"/>
    </xf>
    <xf numFmtId="0" fontId="26" fillId="0" borderId="39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 shrinkToFit="1"/>
    </xf>
    <xf numFmtId="0" fontId="22" fillId="0" borderId="21" xfId="3" applyFont="1" applyFill="1" applyBorder="1" applyAlignment="1" applyProtection="1">
      <alignment horizontal="center"/>
      <protection locked="0"/>
    </xf>
    <xf numFmtId="0" fontId="22" fillId="0" borderId="36" xfId="3" applyFont="1" applyFill="1" applyBorder="1" applyAlignment="1" applyProtection="1">
      <alignment horizontal="center"/>
      <protection locked="0"/>
    </xf>
    <xf numFmtId="0" fontId="22" fillId="0" borderId="19" xfId="3" applyFont="1" applyFill="1" applyBorder="1" applyAlignment="1" applyProtection="1">
      <alignment horizontal="center"/>
      <protection locked="0"/>
    </xf>
    <xf numFmtId="0" fontId="27" fillId="0" borderId="10" xfId="3" applyFont="1" applyFill="1" applyBorder="1" applyAlignment="1" applyProtection="1">
      <alignment horizontal="center"/>
      <protection locked="0"/>
    </xf>
    <xf numFmtId="0" fontId="27" fillId="0" borderId="40" xfId="3" applyFont="1" applyFill="1" applyBorder="1" applyAlignment="1" applyProtection="1">
      <alignment horizontal="center"/>
      <protection locked="0"/>
    </xf>
    <xf numFmtId="0" fontId="27" fillId="0" borderId="8" xfId="3" applyFont="1" applyFill="1" applyBorder="1" applyAlignment="1" applyProtection="1">
      <alignment horizontal="center"/>
      <protection locked="0"/>
    </xf>
  </cellXfs>
  <cellStyles count="55">
    <cellStyle name="Обычный" xfId="0" builtinId="0"/>
    <cellStyle name="20% — Акцент3" xfId="1" builtinId="38"/>
    <cellStyle name="Денежный [0]" xfId="2" builtinId="7"/>
    <cellStyle name="Обычный 4" xfId="3"/>
    <cellStyle name="40% — Акцент5" xfId="4" builtinId="47"/>
    <cellStyle name="Хороший" xfId="5" builtinId="26"/>
    <cellStyle name="Запятая [0]" xfId="6" builtinId="6"/>
    <cellStyle name="Денежный" xfId="7" builtinId="4"/>
    <cellStyle name="Запятая" xfId="8" builtinId="3"/>
    <cellStyle name="Обычный 5" xfId="9"/>
    <cellStyle name="40% — Акцент6" xfId="10" builtinId="51"/>
    <cellStyle name="Процент" xfId="11" builtinId="5"/>
    <cellStyle name="Обычный_Пример акта" xfId="12"/>
    <cellStyle name="20% — Акцент2" xfId="13" builtinId="34"/>
    <cellStyle name="Итого" xfId="14" builtinId="25"/>
    <cellStyle name="Вывод" xfId="15" builtinId="21"/>
    <cellStyle name="Гиперссылка" xfId="16" builtinId="8"/>
    <cellStyle name="Примечание" xfId="17" builtinId="10"/>
    <cellStyle name="Обычный 3" xfId="18"/>
    <cellStyle name="40% — Акцент4" xfId="19" builtinId="43"/>
    <cellStyle name="Открывавшаяся гиперссылка" xfId="20" builtinId="9"/>
    <cellStyle name="Предупреждающий текст" xfId="21" builtinId="11"/>
    <cellStyle name="Заголовок" xfId="22" builtinId="15"/>
    <cellStyle name="Пояснительный текст" xfId="23" builtinId="53"/>
    <cellStyle name="Заголовок 1" xfId="24" builtinId="16"/>
    <cellStyle name="Заголовок 2" xfId="25" builtinId="17"/>
    <cellStyle name="Заголовок 3" xfId="26" builtinId="18"/>
    <cellStyle name="Заголовок 4" xfId="27" builtinId="19"/>
    <cellStyle name="Ввод" xfId="28" builtinId="20"/>
    <cellStyle name="Проверить ячейку" xfId="29" builtinId="23"/>
    <cellStyle name="Вычисление" xfId="30" builtinId="22"/>
    <cellStyle name="Связанная ячейка" xfId="31" builtinId="24"/>
    <cellStyle name="Плохой" xfId="32" builtinId="27"/>
    <cellStyle name="Акцент5" xfId="33" builtinId="45"/>
    <cellStyle name="Нейтральный" xfId="34" builtinId="28"/>
    <cellStyle name="Акцент1" xfId="35" builtinId="29"/>
    <cellStyle name="20% — Акцент1" xfId="36" builtinId="30"/>
    <cellStyle name="40% — Акцент1" xfId="37" builtinId="31"/>
    <cellStyle name="20% — Акцент5" xfId="38" builtinId="46"/>
    <cellStyle name="60% — Акцент1" xfId="39" builtinId="32"/>
    <cellStyle name="Акцент2" xfId="40" builtinId="33"/>
    <cellStyle name="40% — Акцент2" xfId="41" builtinId="35"/>
    <cellStyle name="20% — Акцент6" xfId="42" builtinId="50"/>
    <cellStyle name="60% — Акцент2" xfId="43" builtinId="36"/>
    <cellStyle name="Акцент3" xfId="44" builtinId="37"/>
    <cellStyle name="Обычный 2" xfId="45"/>
    <cellStyle name="40% — Акцент3" xfId="46" builtinId="39"/>
    <cellStyle name="60% — Акцент3" xfId="47" builtinId="40"/>
    <cellStyle name="Акцент4" xfId="48" builtinId="41"/>
    <cellStyle name="20% — Акцент4" xfId="49" builtinId="42"/>
    <cellStyle name="60% — Акцент4" xfId="50" builtinId="44"/>
    <cellStyle name="60% — Акцент5" xfId="51" builtinId="48"/>
    <cellStyle name="Акцент6" xfId="52" builtinId="49"/>
    <cellStyle name="60% — Акцент6" xfId="53" builtinId="52"/>
    <cellStyle name="Обычный_Пример акта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5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connections" Target="connections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.xml"/><Relationship Id="rId24" Type="http://schemas.openxmlformats.org/officeDocument/2006/relationships/customXml" Target="../customXml/item20.xml"/><Relationship Id="rId23" Type="http://schemas.openxmlformats.org/officeDocument/2006/relationships/customXml" Target="../customXml/item19.xml"/><Relationship Id="rId22" Type="http://schemas.openxmlformats.org/officeDocument/2006/relationships/customXml" Target="../customXml/item18.xml"/><Relationship Id="rId21" Type="http://schemas.openxmlformats.org/officeDocument/2006/relationships/customXml" Target="../customXml/item17.xml"/><Relationship Id="rId20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9" Type="http://schemas.openxmlformats.org/officeDocument/2006/relationships/customXml" Target="../customXml/item15.xml"/><Relationship Id="rId18" Type="http://schemas.openxmlformats.org/officeDocument/2006/relationships/customXml" Target="../customXml/item14.xml"/><Relationship Id="rId17" Type="http://schemas.openxmlformats.org/officeDocument/2006/relationships/customXml" Target="../customXml/item13.xml"/><Relationship Id="rId16" Type="http://schemas.openxmlformats.org/officeDocument/2006/relationships/customXml" Target="../customXml/item12.xml"/><Relationship Id="rId15" Type="http://schemas.openxmlformats.org/officeDocument/2006/relationships/customXml" Target="../customXml/item11.xml"/><Relationship Id="rId14" Type="http://schemas.openxmlformats.org/officeDocument/2006/relationships/customXml" Target="../customXml/item10.xml"/><Relationship Id="rId13" Type="http://schemas.openxmlformats.org/officeDocument/2006/relationships/customXml" Target="../customXml/item9.xml"/><Relationship Id="rId12" Type="http://schemas.openxmlformats.org/officeDocument/2006/relationships/customXml" Target="../customXml/item8.xml"/><Relationship Id="rId11" Type="http://schemas.openxmlformats.org/officeDocument/2006/relationships/customXml" Target="../customXml/item7.xml"/><Relationship Id="rId10" Type="http://schemas.openxmlformats.org/officeDocument/2006/relationships/customXml" Target="../customXml/item6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40;&#1047;&#10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6;&#1091;&#1088;&#1085;&#1072;&#1083;&#1099;%20(&#1088;&#1077;&#1074;.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е даты"/>
      <sheetName val="Реквизиты"/>
      <sheetName val="Представители"/>
      <sheetName val="Учет производства работ"/>
      <sheetName val="Учет поставки материалов"/>
      <sheetName val="Акты гидр,маномет. испыт."/>
      <sheetName val="АОСР"/>
      <sheetName val="Лист1"/>
      <sheetName val="Реестр И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К-Титульный"/>
      <sheetName val="Учет производства работ"/>
      <sheetName val="Исх.данные"/>
      <sheetName val="Входной контроль"/>
      <sheetName val="К-последняя страница обложки"/>
      <sheetName val="О-Титульный лист"/>
      <sheetName val="О-Раздел1"/>
      <sheetName val="О-Раздел2"/>
      <sheetName val="Общих работ"/>
      <sheetName val="Форма отчета бригадиров"/>
      <sheetName val="АОСР"/>
      <sheetName val="О-Раздел4"/>
      <sheetName val="О-Раздел5"/>
      <sheetName val="О-Раздел6"/>
      <sheetName val="О-Раздел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352"/>
  <sheetViews>
    <sheetView zoomScale="85" zoomScaleNormal="85" topLeftCell="A19" workbookViewId="0">
      <selection activeCell="D40" sqref="D40"/>
    </sheetView>
  </sheetViews>
  <sheetFormatPr defaultColWidth="9" defaultRowHeight="13.2" outlineLevelCol="7"/>
  <cols>
    <col min="1" max="1" width="7" customWidth="1"/>
    <col min="2" max="2" width="60" customWidth="1"/>
    <col min="5" max="5" width="38.6666666666667" customWidth="1"/>
    <col min="8" max="8" width="20.3333333333333" customWidth="1"/>
  </cols>
  <sheetData>
    <row r="2" ht="13.95" spans="1:8">
      <c r="A2" s="104" t="s">
        <v>0</v>
      </c>
      <c r="B2" s="105" t="s">
        <v>1</v>
      </c>
      <c r="D2" s="104" t="s">
        <v>0</v>
      </c>
      <c r="E2" s="105" t="s">
        <v>2</v>
      </c>
      <c r="G2" s="104" t="s">
        <v>0</v>
      </c>
      <c r="H2" s="105" t="s">
        <v>3</v>
      </c>
    </row>
    <row r="3" spans="1:8">
      <c r="A3" s="106">
        <v>1</v>
      </c>
      <c r="B3" s="107" t="s">
        <v>4</v>
      </c>
      <c r="D3" s="106">
        <v>1</v>
      </c>
      <c r="E3" s="108" t="s">
        <v>5</v>
      </c>
      <c r="G3" s="106">
        <v>1</v>
      </c>
      <c r="H3" s="108" t="s">
        <v>6</v>
      </c>
    </row>
    <row r="4" spans="1:8">
      <c r="A4" s="109">
        <v>2</v>
      </c>
      <c r="B4" s="110" t="s">
        <v>7</v>
      </c>
      <c r="D4" s="109">
        <v>2</v>
      </c>
      <c r="E4" s="107" t="s">
        <v>8</v>
      </c>
      <c r="G4" s="109">
        <v>2</v>
      </c>
      <c r="H4" s="107" t="s">
        <v>9</v>
      </c>
    </row>
    <row r="5" spans="1:8">
      <c r="A5" s="109">
        <v>3</v>
      </c>
      <c r="B5" s="110" t="s">
        <v>10</v>
      </c>
      <c r="D5" s="109">
        <v>3</v>
      </c>
      <c r="E5" s="107" t="s">
        <v>11</v>
      </c>
      <c r="G5" s="109">
        <v>3</v>
      </c>
      <c r="H5" s="107" t="s">
        <v>12</v>
      </c>
    </row>
    <row r="6" spans="1:8">
      <c r="A6" s="111">
        <v>4</v>
      </c>
      <c r="B6" s="110" t="s">
        <v>13</v>
      </c>
      <c r="D6" s="111">
        <v>4</v>
      </c>
      <c r="E6" s="107" t="s">
        <v>14</v>
      </c>
      <c r="G6" s="109">
        <v>4</v>
      </c>
      <c r="H6" s="107"/>
    </row>
    <row r="7" spans="1:8">
      <c r="A7" s="109">
        <v>5</v>
      </c>
      <c r="B7" s="110" t="s">
        <v>15</v>
      </c>
      <c r="D7" s="109">
        <v>5</v>
      </c>
      <c r="E7" s="107" t="s">
        <v>16</v>
      </c>
      <c r="G7" s="109">
        <v>5</v>
      </c>
      <c r="H7" s="107"/>
    </row>
    <row r="8" spans="1:8">
      <c r="A8" s="109">
        <v>6</v>
      </c>
      <c r="B8" s="110" t="s">
        <v>17</v>
      </c>
      <c r="D8" s="109">
        <v>6</v>
      </c>
      <c r="E8" s="107" t="s">
        <v>18</v>
      </c>
      <c r="G8" s="109">
        <v>6</v>
      </c>
      <c r="H8" s="107"/>
    </row>
    <row r="9" spans="1:8">
      <c r="A9" s="111">
        <v>7</v>
      </c>
      <c r="B9" s="110" t="s">
        <v>19</v>
      </c>
      <c r="D9" s="111">
        <v>7</v>
      </c>
      <c r="E9" s="107" t="s">
        <v>20</v>
      </c>
      <c r="G9" s="109">
        <v>7</v>
      </c>
      <c r="H9" s="107"/>
    </row>
    <row r="10" spans="1:8">
      <c r="A10" s="109">
        <v>8</v>
      </c>
      <c r="B10" s="110" t="s">
        <v>21</v>
      </c>
      <c r="D10" s="109">
        <v>8</v>
      </c>
      <c r="E10" s="107" t="s">
        <v>22</v>
      </c>
      <c r="G10" s="109">
        <v>8</v>
      </c>
      <c r="H10" s="107"/>
    </row>
    <row r="11" spans="1:8">
      <c r="A11" s="109">
        <v>9</v>
      </c>
      <c r="B11" s="110" t="s">
        <v>23</v>
      </c>
      <c r="D11" s="109">
        <v>9</v>
      </c>
      <c r="E11" s="107" t="s">
        <v>24</v>
      </c>
      <c r="G11" s="109">
        <v>9</v>
      </c>
      <c r="H11" s="107"/>
    </row>
    <row r="12" spans="1:8">
      <c r="A12" s="111">
        <v>10</v>
      </c>
      <c r="B12" s="110" t="s">
        <v>25</v>
      </c>
      <c r="D12" s="111">
        <v>10</v>
      </c>
      <c r="E12" s="107" t="s">
        <v>26</v>
      </c>
      <c r="G12" s="109">
        <v>10</v>
      </c>
      <c r="H12" s="107"/>
    </row>
    <row r="13" spans="1:8">
      <c r="A13" s="109">
        <v>11</v>
      </c>
      <c r="B13" s="112" t="s">
        <v>27</v>
      </c>
      <c r="D13" s="109">
        <v>11</v>
      </c>
      <c r="E13" s="107" t="s">
        <v>28</v>
      </c>
      <c r="G13" s="109">
        <v>11</v>
      </c>
      <c r="H13" s="107"/>
    </row>
    <row r="14" spans="1:8">
      <c r="A14" s="109">
        <v>12</v>
      </c>
      <c r="B14" s="110" t="s">
        <v>29</v>
      </c>
      <c r="D14" s="109">
        <v>12</v>
      </c>
      <c r="E14" s="107" t="s">
        <v>30</v>
      </c>
      <c r="G14" s="109">
        <v>12</v>
      </c>
      <c r="H14" s="107"/>
    </row>
    <row r="15" spans="1:8">
      <c r="A15" s="111">
        <v>13</v>
      </c>
      <c r="B15" s="110"/>
      <c r="D15" s="111">
        <v>13</v>
      </c>
      <c r="E15" s="107" t="s">
        <v>31</v>
      </c>
      <c r="G15" s="109">
        <v>13</v>
      </c>
      <c r="H15" s="107"/>
    </row>
    <row r="16" spans="1:5">
      <c r="A16" s="109">
        <v>14</v>
      </c>
      <c r="B16" s="110"/>
      <c r="D16" s="109">
        <v>14</v>
      </c>
      <c r="E16" s="107" t="s">
        <v>32</v>
      </c>
    </row>
    <row r="17" spans="1:5">
      <c r="A17" s="109">
        <v>15</v>
      </c>
      <c r="B17" s="110"/>
      <c r="D17" s="109">
        <v>15</v>
      </c>
      <c r="E17" s="110" t="s">
        <v>33</v>
      </c>
    </row>
    <row r="18" spans="1:5">
      <c r="A18" s="111">
        <v>16</v>
      </c>
      <c r="B18" s="110"/>
      <c r="D18" s="111">
        <v>16</v>
      </c>
      <c r="E18" s="110" t="s">
        <v>34</v>
      </c>
    </row>
    <row r="19" spans="1:5">
      <c r="A19" s="109">
        <v>17</v>
      </c>
      <c r="B19" s="110"/>
      <c r="D19" s="109">
        <v>17</v>
      </c>
      <c r="E19" s="110" t="s">
        <v>35</v>
      </c>
    </row>
    <row r="20" spans="1:5">
      <c r="A20" s="109">
        <v>18</v>
      </c>
      <c r="B20" s="110"/>
      <c r="D20" s="109">
        <v>18</v>
      </c>
      <c r="E20" s="110" t="s">
        <v>36</v>
      </c>
    </row>
    <row r="21" spans="1:5">
      <c r="A21" s="111">
        <v>19</v>
      </c>
      <c r="B21" s="110"/>
      <c r="D21" s="111">
        <v>19</v>
      </c>
      <c r="E21" s="110" t="s">
        <v>37</v>
      </c>
    </row>
    <row r="22" spans="1:5">
      <c r="A22" s="109">
        <v>20</v>
      </c>
      <c r="B22" s="110"/>
      <c r="D22" s="109">
        <v>20</v>
      </c>
      <c r="E22" s="110" t="s">
        <v>38</v>
      </c>
    </row>
    <row r="23" spans="1:5">
      <c r="A23" s="109">
        <v>21</v>
      </c>
      <c r="B23" s="110"/>
      <c r="D23" s="109">
        <v>21</v>
      </c>
      <c r="E23" s="110" t="s">
        <v>39</v>
      </c>
    </row>
    <row r="24" spans="1:5">
      <c r="A24" s="111">
        <v>22</v>
      </c>
      <c r="B24" s="110"/>
      <c r="D24" s="111">
        <v>22</v>
      </c>
      <c r="E24" s="110"/>
    </row>
    <row r="26" ht="13.95" spans="1:2">
      <c r="A26" s="104" t="s">
        <v>0</v>
      </c>
      <c r="B26" s="105" t="s">
        <v>40</v>
      </c>
    </row>
    <row r="27" spans="1:2">
      <c r="A27" s="106">
        <v>1</v>
      </c>
      <c r="B27" s="108" t="s">
        <v>41</v>
      </c>
    </row>
    <row r="28" spans="1:2">
      <c r="A28" s="109">
        <v>2</v>
      </c>
      <c r="B28" s="107" t="s">
        <v>42</v>
      </c>
    </row>
    <row r="29" spans="1:2">
      <c r="A29" s="109">
        <v>3</v>
      </c>
      <c r="B29" s="107" t="s">
        <v>43</v>
      </c>
    </row>
    <row r="30" spans="1:2">
      <c r="A30" s="109">
        <v>4</v>
      </c>
      <c r="B30" s="107" t="s">
        <v>44</v>
      </c>
    </row>
    <row r="31" spans="1:2">
      <c r="A31" s="109">
        <v>5</v>
      </c>
      <c r="B31" s="107" t="s">
        <v>45</v>
      </c>
    </row>
    <row r="32" spans="1:2">
      <c r="A32" s="109">
        <v>6</v>
      </c>
      <c r="B32" s="107" t="s">
        <v>46</v>
      </c>
    </row>
    <row r="33" spans="1:2">
      <c r="A33" s="109">
        <v>7</v>
      </c>
      <c r="B33" s="107" t="s">
        <v>47</v>
      </c>
    </row>
    <row r="34" spans="1:2">
      <c r="A34" s="109">
        <v>8</v>
      </c>
      <c r="B34" s="107" t="s">
        <v>48</v>
      </c>
    </row>
    <row r="35" spans="1:2">
      <c r="A35" s="109">
        <v>9</v>
      </c>
      <c r="B35" s="107" t="s">
        <v>49</v>
      </c>
    </row>
    <row r="36" spans="1:2">
      <c r="A36" s="109">
        <v>10</v>
      </c>
      <c r="B36" s="107" t="s">
        <v>50</v>
      </c>
    </row>
    <row r="37" spans="1:2">
      <c r="A37" s="109">
        <v>11</v>
      </c>
      <c r="B37" s="107" t="s">
        <v>51</v>
      </c>
    </row>
    <row r="38" spans="1:2">
      <c r="A38" s="109">
        <v>12</v>
      </c>
      <c r="B38" s="107" t="s">
        <v>52</v>
      </c>
    </row>
    <row r="39" spans="1:2">
      <c r="A39" s="109">
        <v>13</v>
      </c>
      <c r="B39" s="107" t="s">
        <v>53</v>
      </c>
    </row>
    <row r="40" spans="1:2">
      <c r="A40" s="109">
        <v>14</v>
      </c>
      <c r="B40" s="107" t="s">
        <v>54</v>
      </c>
    </row>
    <row r="41" spans="1:5">
      <c r="A41" s="109">
        <v>15</v>
      </c>
      <c r="B41" s="107" t="s">
        <v>55</v>
      </c>
      <c r="E41" s="113"/>
    </row>
    <row r="42" spans="1:5">
      <c r="A42" s="109">
        <v>16</v>
      </c>
      <c r="B42" s="107" t="s">
        <v>56</v>
      </c>
      <c r="E42" s="113"/>
    </row>
    <row r="43" spans="1:5">
      <c r="A43" s="109">
        <v>17</v>
      </c>
      <c r="B43" s="107" t="s">
        <v>57</v>
      </c>
      <c r="E43" s="113"/>
    </row>
    <row r="44" spans="1:2">
      <c r="A44" s="109">
        <v>18</v>
      </c>
      <c r="B44" s="107" t="s">
        <v>58</v>
      </c>
    </row>
    <row r="45" spans="1:2">
      <c r="A45" s="109">
        <v>19</v>
      </c>
      <c r="B45" s="107" t="s">
        <v>59</v>
      </c>
    </row>
    <row r="46" spans="1:2">
      <c r="A46" s="109">
        <v>20</v>
      </c>
      <c r="B46" s="107"/>
    </row>
    <row r="47" spans="1:2">
      <c r="A47" s="109">
        <v>21</v>
      </c>
      <c r="B47" s="107"/>
    </row>
    <row r="48" spans="1:2">
      <c r="A48" s="109">
        <v>22</v>
      </c>
      <c r="B48" s="107"/>
    </row>
    <row r="49" spans="1:2">
      <c r="A49" s="109">
        <v>23</v>
      </c>
      <c r="B49" s="107"/>
    </row>
    <row r="50" spans="1:2">
      <c r="A50" s="109">
        <v>24</v>
      </c>
      <c r="B50" s="107"/>
    </row>
    <row r="51" spans="1:2">
      <c r="A51" s="109">
        <v>25</v>
      </c>
      <c r="B51" s="107"/>
    </row>
    <row r="52" spans="1:2">
      <c r="A52" s="109">
        <v>26</v>
      </c>
      <c r="B52" s="107"/>
    </row>
    <row r="53" spans="1:2">
      <c r="A53" s="114"/>
      <c r="B53" s="107"/>
    </row>
    <row r="55" ht="13.95" spans="1:5">
      <c r="A55" s="104" t="s">
        <v>0</v>
      </c>
      <c r="B55" s="105" t="s">
        <v>1</v>
      </c>
      <c r="C55" s="115" t="s">
        <v>60</v>
      </c>
      <c r="D55" s="116"/>
      <c r="E55" s="117"/>
    </row>
    <row r="56" customHeight="1" spans="1:5">
      <c r="A56" s="118">
        <v>1</v>
      </c>
      <c r="B56" s="119" t="s">
        <v>7</v>
      </c>
      <c r="C56" s="120" t="s">
        <v>61</v>
      </c>
      <c r="D56" s="121"/>
      <c r="E56" s="122"/>
    </row>
    <row r="57" customHeight="1" spans="1:6">
      <c r="A57" s="123"/>
      <c r="B57" s="124"/>
      <c r="C57" s="120" t="s">
        <v>62</v>
      </c>
      <c r="D57" s="121"/>
      <c r="E57" s="122"/>
      <c r="F57" s="125"/>
    </row>
    <row r="58" customHeight="1" spans="1:6">
      <c r="A58" s="123"/>
      <c r="B58" s="124"/>
      <c r="C58" s="120" t="s">
        <v>63</v>
      </c>
      <c r="D58" s="121"/>
      <c r="E58" s="122"/>
      <c r="F58" s="125"/>
    </row>
    <row r="59" customHeight="1" spans="1:6">
      <c r="A59" s="123"/>
      <c r="B59" s="124"/>
      <c r="C59" s="120" t="s">
        <v>64</v>
      </c>
      <c r="D59" s="121"/>
      <c r="E59" s="122"/>
      <c r="F59" s="125"/>
    </row>
    <row r="60" customHeight="1" spans="1:6">
      <c r="A60" s="123"/>
      <c r="B60" s="124"/>
      <c r="C60" s="126"/>
      <c r="D60" s="84"/>
      <c r="E60" s="127"/>
      <c r="F60" s="125"/>
    </row>
    <row r="61" customHeight="1" spans="1:6">
      <c r="A61" s="123"/>
      <c r="B61" s="124"/>
      <c r="C61" s="126"/>
      <c r="D61" s="84"/>
      <c r="E61" s="127"/>
      <c r="F61" s="125"/>
    </row>
    <row r="62" customHeight="1" spans="1:6">
      <c r="A62" s="123"/>
      <c r="B62" s="124"/>
      <c r="C62" s="126"/>
      <c r="D62" s="84"/>
      <c r="E62" s="127"/>
      <c r="F62" s="125"/>
    </row>
    <row r="63" customHeight="1" spans="1:6">
      <c r="A63" s="123"/>
      <c r="B63" s="124"/>
      <c r="C63" s="126"/>
      <c r="D63" s="84"/>
      <c r="E63" s="127"/>
      <c r="F63" s="125"/>
    </row>
    <row r="64" customHeight="1" spans="1:6">
      <c r="A64" s="123"/>
      <c r="B64" s="124"/>
      <c r="C64" s="126"/>
      <c r="D64" s="84"/>
      <c r="E64" s="127"/>
      <c r="F64" s="125"/>
    </row>
    <row r="65" customHeight="1" spans="1:6">
      <c r="A65" s="123"/>
      <c r="B65" s="124"/>
      <c r="C65" s="126"/>
      <c r="D65" s="84"/>
      <c r="E65" s="127"/>
      <c r="F65" s="125"/>
    </row>
    <row r="66" ht="13.8" customHeight="1" spans="1:6">
      <c r="A66" s="128"/>
      <c r="B66" s="129"/>
      <c r="C66" s="130"/>
      <c r="D66" s="131"/>
      <c r="E66" s="132"/>
      <c r="F66" s="125"/>
    </row>
    <row r="67" ht="14.4" spans="1:5">
      <c r="A67" s="118">
        <v>2</v>
      </c>
      <c r="B67" s="119" t="s">
        <v>10</v>
      </c>
      <c r="C67" s="133" t="s">
        <v>65</v>
      </c>
      <c r="D67" s="134"/>
      <c r="E67" s="135"/>
    </row>
    <row r="68" ht="14.4" spans="1:5">
      <c r="A68" s="123"/>
      <c r="B68" s="124"/>
      <c r="C68" s="120" t="s">
        <v>66</v>
      </c>
      <c r="D68" s="121"/>
      <c r="E68" s="122"/>
    </row>
    <row r="69" ht="14.4" spans="1:5">
      <c r="A69" s="123"/>
      <c r="B69" s="124"/>
      <c r="C69" s="120"/>
      <c r="D69" s="121"/>
      <c r="E69" s="122"/>
    </row>
    <row r="70" ht="14.4" spans="1:5">
      <c r="A70" s="123"/>
      <c r="B70" s="124"/>
      <c r="C70" s="120"/>
      <c r="D70" s="121"/>
      <c r="E70" s="122"/>
    </row>
    <row r="71" ht="17.4" spans="1:5">
      <c r="A71" s="123"/>
      <c r="B71" s="124"/>
      <c r="C71" s="126"/>
      <c r="D71" s="84"/>
      <c r="E71" s="127"/>
    </row>
    <row r="72" ht="17.4" spans="1:5">
      <c r="A72" s="123"/>
      <c r="B72" s="124"/>
      <c r="C72" s="126"/>
      <c r="D72" s="84"/>
      <c r="E72" s="127"/>
    </row>
    <row r="73" ht="17.4" spans="1:5">
      <c r="A73" s="123"/>
      <c r="B73" s="124"/>
      <c r="C73" s="126"/>
      <c r="D73" s="84"/>
      <c r="E73" s="127"/>
    </row>
    <row r="74" ht="17.4" spans="1:5">
      <c r="A74" s="123"/>
      <c r="B74" s="124"/>
      <c r="C74" s="126"/>
      <c r="D74" s="84"/>
      <c r="E74" s="127"/>
    </row>
    <row r="75" ht="17.4" spans="1:5">
      <c r="A75" s="123"/>
      <c r="B75" s="124"/>
      <c r="C75" s="126"/>
      <c r="D75" s="84"/>
      <c r="E75" s="127"/>
    </row>
    <row r="76" ht="17.4" spans="1:5">
      <c r="A76" s="123"/>
      <c r="B76" s="124"/>
      <c r="C76" s="126"/>
      <c r="D76" s="84"/>
      <c r="E76" s="127"/>
    </row>
    <row r="77" ht="18.15" spans="1:5">
      <c r="A77" s="128"/>
      <c r="B77" s="129"/>
      <c r="C77" s="130"/>
      <c r="D77" s="131"/>
      <c r="E77" s="132"/>
    </row>
    <row r="78" ht="14.4" spans="1:5">
      <c r="A78" s="118">
        <v>3</v>
      </c>
      <c r="B78" s="119" t="s">
        <v>13</v>
      </c>
      <c r="C78" s="133" t="s">
        <v>67</v>
      </c>
      <c r="D78" s="134"/>
      <c r="E78" s="135"/>
    </row>
    <row r="79" ht="14.4" spans="1:5">
      <c r="A79" s="123"/>
      <c r="B79" s="124"/>
      <c r="C79" s="120" t="s">
        <v>68</v>
      </c>
      <c r="D79" s="121"/>
      <c r="E79" s="122"/>
    </row>
    <row r="80" ht="14.4" spans="1:5">
      <c r="A80" s="123"/>
      <c r="B80" s="124"/>
      <c r="C80" s="120" t="s">
        <v>69</v>
      </c>
      <c r="D80" s="121"/>
      <c r="E80" s="122"/>
    </row>
    <row r="81" ht="14.4" spans="1:5">
      <c r="A81" s="123"/>
      <c r="B81" s="124"/>
      <c r="C81" s="120" t="s">
        <v>64</v>
      </c>
      <c r="D81" s="121"/>
      <c r="E81" s="122"/>
    </row>
    <row r="82" ht="17.4" spans="1:5">
      <c r="A82" s="123"/>
      <c r="B82" s="124"/>
      <c r="C82" s="126"/>
      <c r="D82" s="84"/>
      <c r="E82" s="127"/>
    </row>
    <row r="83" ht="17.4" spans="1:5">
      <c r="A83" s="123"/>
      <c r="B83" s="124"/>
      <c r="C83" s="126"/>
      <c r="D83" s="84"/>
      <c r="E83" s="127"/>
    </row>
    <row r="84" ht="17.4" spans="1:5">
      <c r="A84" s="123"/>
      <c r="B84" s="124"/>
      <c r="C84" s="126"/>
      <c r="D84" s="84"/>
      <c r="E84" s="127"/>
    </row>
    <row r="85" ht="17.4" spans="1:5">
      <c r="A85" s="123"/>
      <c r="B85" s="124"/>
      <c r="C85" s="126"/>
      <c r="D85" s="84"/>
      <c r="E85" s="127"/>
    </row>
    <row r="86" ht="17.4" spans="1:5">
      <c r="A86" s="123"/>
      <c r="B86" s="124"/>
      <c r="C86" s="126"/>
      <c r="D86" s="84"/>
      <c r="E86" s="127"/>
    </row>
    <row r="87" ht="17.4" spans="1:5">
      <c r="A87" s="123"/>
      <c r="B87" s="124"/>
      <c r="C87" s="126"/>
      <c r="D87" s="84"/>
      <c r="E87" s="127"/>
    </row>
    <row r="88" ht="18.15" spans="1:5">
      <c r="A88" s="128"/>
      <c r="B88" s="129"/>
      <c r="C88" s="130"/>
      <c r="D88" s="131"/>
      <c r="E88" s="132"/>
    </row>
    <row r="89" ht="14.4" spans="1:5">
      <c r="A89" s="118">
        <v>4</v>
      </c>
      <c r="B89" s="119" t="s">
        <v>15</v>
      </c>
      <c r="C89" s="133" t="s">
        <v>67</v>
      </c>
      <c r="D89" s="134"/>
      <c r="E89" s="135"/>
    </row>
    <row r="90" ht="14.4" spans="1:5">
      <c r="A90" s="123"/>
      <c r="B90" s="124"/>
      <c r="C90" s="120" t="s">
        <v>68</v>
      </c>
      <c r="D90" s="121"/>
      <c r="E90" s="122"/>
    </row>
    <row r="91" ht="14.4" spans="1:5">
      <c r="A91" s="123"/>
      <c r="B91" s="124"/>
      <c r="C91" s="120" t="s">
        <v>63</v>
      </c>
      <c r="D91" s="121"/>
      <c r="E91" s="122"/>
    </row>
    <row r="92" ht="14.4" spans="1:5">
      <c r="A92" s="123"/>
      <c r="B92" s="124"/>
      <c r="C92" s="120" t="s">
        <v>64</v>
      </c>
      <c r="D92" s="121"/>
      <c r="E92" s="122"/>
    </row>
    <row r="93" ht="17.4" spans="1:5">
      <c r="A93" s="123"/>
      <c r="B93" s="124"/>
      <c r="C93" s="126"/>
      <c r="D93" s="84"/>
      <c r="E93" s="127"/>
    </row>
    <row r="94" ht="17.4" spans="1:5">
      <c r="A94" s="123"/>
      <c r="B94" s="124"/>
      <c r="C94" s="126"/>
      <c r="D94" s="84"/>
      <c r="E94" s="127"/>
    </row>
    <row r="95" ht="17.4" spans="1:5">
      <c r="A95" s="123"/>
      <c r="B95" s="124"/>
      <c r="C95" s="126"/>
      <c r="D95" s="84"/>
      <c r="E95" s="127"/>
    </row>
    <row r="96" ht="17.4" spans="1:5">
      <c r="A96" s="123"/>
      <c r="B96" s="124"/>
      <c r="C96" s="126"/>
      <c r="D96" s="84"/>
      <c r="E96" s="127"/>
    </row>
    <row r="97" ht="17.4" spans="1:5">
      <c r="A97" s="123"/>
      <c r="B97" s="124"/>
      <c r="C97" s="126"/>
      <c r="D97" s="84"/>
      <c r="E97" s="127"/>
    </row>
    <row r="98" ht="17.4" spans="1:5">
      <c r="A98" s="123"/>
      <c r="B98" s="124"/>
      <c r="C98" s="126"/>
      <c r="D98" s="84"/>
      <c r="E98" s="127"/>
    </row>
    <row r="99" ht="18.15" spans="1:5">
      <c r="A99" s="128"/>
      <c r="B99" s="129"/>
      <c r="C99" s="130"/>
      <c r="D99" s="131"/>
      <c r="E99" s="132"/>
    </row>
    <row r="100" ht="14.4" spans="1:5">
      <c r="A100" s="118">
        <v>5</v>
      </c>
      <c r="B100" s="119" t="s">
        <v>19</v>
      </c>
      <c r="C100" s="133" t="s">
        <v>67</v>
      </c>
      <c r="D100" s="134"/>
      <c r="E100" s="135"/>
    </row>
    <row r="101" ht="14.4" spans="1:5">
      <c r="A101" s="123"/>
      <c r="B101" s="124"/>
      <c r="C101" s="120" t="s">
        <v>68</v>
      </c>
      <c r="D101" s="121"/>
      <c r="E101" s="122"/>
    </row>
    <row r="102" ht="14.4" spans="1:5">
      <c r="A102" s="123"/>
      <c r="B102" s="124"/>
      <c r="C102" s="120" t="s">
        <v>69</v>
      </c>
      <c r="D102" s="121"/>
      <c r="E102" s="122"/>
    </row>
    <row r="103" ht="14.4" spans="1:5">
      <c r="A103" s="123"/>
      <c r="B103" s="124"/>
      <c r="C103" s="120" t="s">
        <v>64</v>
      </c>
      <c r="D103" s="121"/>
      <c r="E103" s="122"/>
    </row>
    <row r="104" ht="17.4" spans="1:5">
      <c r="A104" s="123"/>
      <c r="B104" s="124"/>
      <c r="C104" s="126"/>
      <c r="D104" s="84"/>
      <c r="E104" s="127"/>
    </row>
    <row r="105" ht="17.4" spans="1:5">
      <c r="A105" s="123"/>
      <c r="B105" s="124"/>
      <c r="C105" s="126"/>
      <c r="D105" s="84"/>
      <c r="E105" s="127"/>
    </row>
    <row r="106" ht="17.4" spans="1:5">
      <c r="A106" s="123"/>
      <c r="B106" s="124"/>
      <c r="C106" s="126"/>
      <c r="D106" s="84"/>
      <c r="E106" s="127"/>
    </row>
    <row r="107" ht="17.4" spans="1:5">
      <c r="A107" s="123"/>
      <c r="B107" s="124"/>
      <c r="C107" s="126"/>
      <c r="D107" s="84"/>
      <c r="E107" s="127"/>
    </row>
    <row r="108" ht="17.4" spans="1:5">
      <c r="A108" s="123"/>
      <c r="B108" s="124"/>
      <c r="C108" s="126"/>
      <c r="D108" s="84"/>
      <c r="E108" s="127"/>
    </row>
    <row r="109" ht="17.4" spans="1:5">
      <c r="A109" s="123"/>
      <c r="B109" s="124"/>
      <c r="C109" s="126"/>
      <c r="D109" s="84"/>
      <c r="E109" s="127"/>
    </row>
    <row r="110" ht="18.15" spans="1:5">
      <c r="A110" s="128"/>
      <c r="B110" s="129"/>
      <c r="C110" s="130"/>
      <c r="D110" s="131"/>
      <c r="E110" s="132"/>
    </row>
    <row r="111" ht="14.4" spans="1:5">
      <c r="A111" s="118">
        <v>6</v>
      </c>
      <c r="B111" s="119" t="s">
        <v>21</v>
      </c>
      <c r="C111" s="133" t="s">
        <v>67</v>
      </c>
      <c r="D111" s="134"/>
      <c r="E111" s="135"/>
    </row>
    <row r="112" ht="14.4" spans="1:5">
      <c r="A112" s="123"/>
      <c r="B112" s="124"/>
      <c r="C112" s="120" t="s">
        <v>68</v>
      </c>
      <c r="D112" s="121"/>
      <c r="E112" s="122"/>
    </row>
    <row r="113" ht="14.4" spans="1:5">
      <c r="A113" s="123"/>
      <c r="B113" s="124"/>
      <c r="C113" s="120" t="s">
        <v>69</v>
      </c>
      <c r="D113" s="121"/>
      <c r="E113" s="122"/>
    </row>
    <row r="114" ht="14.4" spans="1:5">
      <c r="A114" s="123"/>
      <c r="B114" s="124"/>
      <c r="C114" s="120" t="s">
        <v>64</v>
      </c>
      <c r="D114" s="121"/>
      <c r="E114" s="122"/>
    </row>
    <row r="115" ht="17.4" spans="1:5">
      <c r="A115" s="123"/>
      <c r="B115" s="124"/>
      <c r="C115" s="126"/>
      <c r="D115" s="84"/>
      <c r="E115" s="127"/>
    </row>
    <row r="116" ht="17.4" spans="1:5">
      <c r="A116" s="123"/>
      <c r="B116" s="124"/>
      <c r="C116" s="126"/>
      <c r="D116" s="84"/>
      <c r="E116" s="127"/>
    </row>
    <row r="117" ht="17.4" spans="1:5">
      <c r="A117" s="123"/>
      <c r="B117" s="124"/>
      <c r="C117" s="126"/>
      <c r="D117" s="84"/>
      <c r="E117" s="127"/>
    </row>
    <row r="118" ht="17.4" spans="1:5">
      <c r="A118" s="123"/>
      <c r="B118" s="124"/>
      <c r="C118" s="126"/>
      <c r="D118" s="84"/>
      <c r="E118" s="127"/>
    </row>
    <row r="119" ht="17.4" spans="1:5">
      <c r="A119" s="123"/>
      <c r="B119" s="124"/>
      <c r="C119" s="126"/>
      <c r="D119" s="84"/>
      <c r="E119" s="127"/>
    </row>
    <row r="120" ht="17.4" spans="1:5">
      <c r="A120" s="123"/>
      <c r="B120" s="124"/>
      <c r="C120" s="126"/>
      <c r="D120" s="84"/>
      <c r="E120" s="127"/>
    </row>
    <row r="121" ht="18.15" spans="1:5">
      <c r="A121" s="128"/>
      <c r="B121" s="129"/>
      <c r="C121" s="130"/>
      <c r="D121" s="131"/>
      <c r="E121" s="132"/>
    </row>
    <row r="122" ht="14.4" spans="1:5">
      <c r="A122" s="118">
        <v>7</v>
      </c>
      <c r="B122" s="119" t="s">
        <v>7</v>
      </c>
      <c r="C122" s="133" t="s">
        <v>67</v>
      </c>
      <c r="D122" s="134"/>
      <c r="E122" s="135"/>
    </row>
    <row r="123" ht="14.4" spans="1:5">
      <c r="A123" s="123"/>
      <c r="B123" s="124"/>
      <c r="C123" s="120" t="s">
        <v>68</v>
      </c>
      <c r="D123" s="121"/>
      <c r="E123" s="122"/>
    </row>
    <row r="124" ht="14.4" spans="1:5">
      <c r="A124" s="123"/>
      <c r="B124" s="124"/>
      <c r="C124" s="120" t="s">
        <v>69</v>
      </c>
      <c r="D124" s="121"/>
      <c r="E124" s="122"/>
    </row>
    <row r="125" ht="14.4" spans="1:5">
      <c r="A125" s="123"/>
      <c r="B125" s="124"/>
      <c r="C125" s="120" t="s">
        <v>64</v>
      </c>
      <c r="D125" s="121"/>
      <c r="E125" s="122"/>
    </row>
    <row r="126" ht="17.4" spans="1:5">
      <c r="A126" s="123"/>
      <c r="B126" s="124"/>
      <c r="C126" s="126"/>
      <c r="D126" s="84"/>
      <c r="E126" s="127"/>
    </row>
    <row r="127" ht="17.4" spans="1:5">
      <c r="A127" s="123"/>
      <c r="B127" s="124"/>
      <c r="C127" s="126"/>
      <c r="D127" s="84"/>
      <c r="E127" s="127"/>
    </row>
    <row r="128" ht="17.4" spans="1:5">
      <c r="A128" s="123"/>
      <c r="B128" s="124"/>
      <c r="C128" s="126"/>
      <c r="D128" s="84"/>
      <c r="E128" s="127"/>
    </row>
    <row r="129" ht="17.4" spans="1:5">
      <c r="A129" s="123"/>
      <c r="B129" s="124"/>
      <c r="C129" s="126"/>
      <c r="D129" s="84"/>
      <c r="E129" s="127"/>
    </row>
    <row r="130" ht="17.4" spans="1:5">
      <c r="A130" s="123"/>
      <c r="B130" s="124"/>
      <c r="C130" s="126"/>
      <c r="D130" s="84"/>
      <c r="E130" s="127"/>
    </row>
    <row r="131" ht="17.4" spans="1:5">
      <c r="A131" s="123"/>
      <c r="B131" s="124"/>
      <c r="C131" s="126"/>
      <c r="D131" s="84"/>
      <c r="E131" s="127"/>
    </row>
    <row r="132" ht="18.15" spans="1:5">
      <c r="A132" s="128"/>
      <c r="B132" s="129"/>
      <c r="C132" s="126"/>
      <c r="D132" s="84"/>
      <c r="E132" s="127"/>
    </row>
    <row r="133" ht="14.4" spans="1:5">
      <c r="A133" s="118">
        <v>8</v>
      </c>
      <c r="B133" s="119" t="s">
        <v>7</v>
      </c>
      <c r="C133" s="120" t="s">
        <v>67</v>
      </c>
      <c r="D133" s="121"/>
      <c r="E133" s="122"/>
    </row>
    <row r="134" ht="14.4" spans="1:5">
      <c r="A134" s="123"/>
      <c r="B134" s="124"/>
      <c r="C134" s="120" t="s">
        <v>68</v>
      </c>
      <c r="D134" s="121"/>
      <c r="E134" s="122"/>
    </row>
    <row r="135" ht="14.4" spans="1:5">
      <c r="A135" s="123"/>
      <c r="B135" s="124"/>
      <c r="C135" s="120" t="s">
        <v>69</v>
      </c>
      <c r="D135" s="121"/>
      <c r="E135" s="122"/>
    </row>
    <row r="136" ht="14.4" spans="1:5">
      <c r="A136" s="123"/>
      <c r="B136" s="124"/>
      <c r="C136" s="120" t="s">
        <v>64</v>
      </c>
      <c r="D136" s="121"/>
      <c r="E136" s="122"/>
    </row>
    <row r="137" ht="17.4" spans="1:5">
      <c r="A137" s="123"/>
      <c r="B137" s="124"/>
      <c r="C137" s="126"/>
      <c r="D137" s="84"/>
      <c r="E137" s="127"/>
    </row>
    <row r="138" ht="17.4" spans="1:5">
      <c r="A138" s="123"/>
      <c r="B138" s="124"/>
      <c r="C138" s="126"/>
      <c r="D138" s="84"/>
      <c r="E138" s="127"/>
    </row>
    <row r="139" ht="17.4" spans="1:5">
      <c r="A139" s="123"/>
      <c r="B139" s="124"/>
      <c r="C139" s="126"/>
      <c r="D139" s="84"/>
      <c r="E139" s="127"/>
    </row>
    <row r="140" ht="17.4" spans="1:5">
      <c r="A140" s="123"/>
      <c r="B140" s="124"/>
      <c r="C140" s="126"/>
      <c r="D140" s="84"/>
      <c r="E140" s="127"/>
    </row>
    <row r="141" ht="17.4" spans="1:5">
      <c r="A141" s="123"/>
      <c r="B141" s="124"/>
      <c r="C141" s="126"/>
      <c r="D141" s="84"/>
      <c r="E141" s="127"/>
    </row>
    <row r="142" ht="17.4" spans="1:5">
      <c r="A142" s="123"/>
      <c r="B142" s="124"/>
      <c r="C142" s="126"/>
      <c r="D142" s="84"/>
      <c r="E142" s="127"/>
    </row>
    <row r="143" ht="18.15" spans="1:5">
      <c r="A143" s="128"/>
      <c r="B143" s="129"/>
      <c r="C143" s="126"/>
      <c r="D143" s="84"/>
      <c r="E143" s="127"/>
    </row>
    <row r="144" ht="14.4" spans="1:5">
      <c r="A144" s="118">
        <v>9</v>
      </c>
      <c r="B144" s="119" t="s">
        <v>7</v>
      </c>
      <c r="C144" s="120" t="s">
        <v>67</v>
      </c>
      <c r="D144" s="121"/>
      <c r="E144" s="122"/>
    </row>
    <row r="145" ht="14.4" spans="1:5">
      <c r="A145" s="123"/>
      <c r="B145" s="124"/>
      <c r="C145" s="120" t="s">
        <v>68</v>
      </c>
      <c r="D145" s="121"/>
      <c r="E145" s="122"/>
    </row>
    <row r="146" ht="14.4" spans="1:5">
      <c r="A146" s="123"/>
      <c r="B146" s="124"/>
      <c r="C146" s="120" t="s">
        <v>69</v>
      </c>
      <c r="D146" s="121"/>
      <c r="E146" s="122"/>
    </row>
    <row r="147" ht="14.4" spans="1:5">
      <c r="A147" s="123"/>
      <c r="B147" s="124"/>
      <c r="C147" s="120" t="s">
        <v>64</v>
      </c>
      <c r="D147" s="121"/>
      <c r="E147" s="122"/>
    </row>
    <row r="148" ht="17.4" spans="1:5">
      <c r="A148" s="123"/>
      <c r="B148" s="124"/>
      <c r="C148" s="126"/>
      <c r="D148" s="84"/>
      <c r="E148" s="127"/>
    </row>
    <row r="149" ht="17.4" spans="1:5">
      <c r="A149" s="123"/>
      <c r="B149" s="124"/>
      <c r="C149" s="126"/>
      <c r="D149" s="84"/>
      <c r="E149" s="127"/>
    </row>
    <row r="150" ht="17.4" spans="1:5">
      <c r="A150" s="123"/>
      <c r="B150" s="124"/>
      <c r="C150" s="126"/>
      <c r="D150" s="84"/>
      <c r="E150" s="127"/>
    </row>
    <row r="151" ht="17.4" spans="1:5">
      <c r="A151" s="123"/>
      <c r="B151" s="124"/>
      <c r="C151" s="126"/>
      <c r="D151" s="84"/>
      <c r="E151" s="127"/>
    </row>
    <row r="152" ht="17.4" spans="1:5">
      <c r="A152" s="123"/>
      <c r="B152" s="124"/>
      <c r="C152" s="126"/>
      <c r="D152" s="84"/>
      <c r="E152" s="127"/>
    </row>
    <row r="153" ht="17.4" spans="1:5">
      <c r="A153" s="123"/>
      <c r="B153" s="124"/>
      <c r="C153" s="126"/>
      <c r="D153" s="84"/>
      <c r="E153" s="127"/>
    </row>
    <row r="154" ht="18.15" spans="1:5">
      <c r="A154" s="128"/>
      <c r="B154" s="129"/>
      <c r="C154" s="126"/>
      <c r="D154" s="84"/>
      <c r="E154" s="127"/>
    </row>
    <row r="155" ht="14.4" spans="1:5">
      <c r="A155" s="118">
        <v>10</v>
      </c>
      <c r="B155" s="119" t="s">
        <v>7</v>
      </c>
      <c r="C155" s="120" t="s">
        <v>67</v>
      </c>
      <c r="D155" s="121"/>
      <c r="E155" s="122"/>
    </row>
    <row r="156" ht="14.4" spans="1:5">
      <c r="A156" s="123"/>
      <c r="B156" s="124"/>
      <c r="C156" s="120" t="s">
        <v>68</v>
      </c>
      <c r="D156" s="121"/>
      <c r="E156" s="122"/>
    </row>
    <row r="157" ht="14.4" spans="1:5">
      <c r="A157" s="123"/>
      <c r="B157" s="124"/>
      <c r="C157" s="120" t="s">
        <v>69</v>
      </c>
      <c r="D157" s="121"/>
      <c r="E157" s="122"/>
    </row>
    <row r="158" ht="14.4" spans="1:5">
      <c r="A158" s="123"/>
      <c r="B158" s="124"/>
      <c r="C158" s="120" t="s">
        <v>64</v>
      </c>
      <c r="D158" s="121"/>
      <c r="E158" s="122"/>
    </row>
    <row r="159" ht="17.4" spans="1:5">
      <c r="A159" s="123"/>
      <c r="B159" s="124"/>
      <c r="C159" s="126"/>
      <c r="D159" s="84"/>
      <c r="E159" s="127"/>
    </row>
    <row r="160" ht="17.4" spans="1:5">
      <c r="A160" s="123"/>
      <c r="B160" s="124"/>
      <c r="C160" s="126"/>
      <c r="D160" s="84"/>
      <c r="E160" s="127"/>
    </row>
    <row r="161" ht="17.4" spans="1:5">
      <c r="A161" s="123"/>
      <c r="B161" s="124"/>
      <c r="C161" s="126"/>
      <c r="D161" s="84"/>
      <c r="E161" s="127"/>
    </row>
    <row r="162" ht="17.4" spans="1:5">
      <c r="A162" s="123"/>
      <c r="B162" s="124"/>
      <c r="C162" s="126"/>
      <c r="D162" s="84"/>
      <c r="E162" s="127"/>
    </row>
    <row r="163" ht="17.4" spans="1:5">
      <c r="A163" s="123"/>
      <c r="B163" s="124"/>
      <c r="C163" s="126"/>
      <c r="D163" s="84"/>
      <c r="E163" s="127"/>
    </row>
    <row r="164" ht="17.4" spans="1:5">
      <c r="A164" s="123"/>
      <c r="B164" s="124"/>
      <c r="C164" s="126"/>
      <c r="D164" s="84"/>
      <c r="E164" s="127"/>
    </row>
    <row r="165" ht="18.15" spans="1:5">
      <c r="A165" s="128"/>
      <c r="B165" s="129"/>
      <c r="C165" s="126"/>
      <c r="D165" s="84"/>
      <c r="E165" s="127"/>
    </row>
    <row r="166" ht="14.4" spans="1:5">
      <c r="A166" s="118">
        <v>11</v>
      </c>
      <c r="B166" s="119" t="s">
        <v>7</v>
      </c>
      <c r="C166" s="120" t="s">
        <v>67</v>
      </c>
      <c r="D166" s="121"/>
      <c r="E166" s="122"/>
    </row>
    <row r="167" ht="14.4" spans="1:5">
      <c r="A167" s="123"/>
      <c r="B167" s="124"/>
      <c r="C167" s="120" t="s">
        <v>68</v>
      </c>
      <c r="D167" s="121"/>
      <c r="E167" s="122"/>
    </row>
    <row r="168" ht="14.4" spans="1:5">
      <c r="A168" s="123"/>
      <c r="B168" s="124"/>
      <c r="C168" s="120" t="s">
        <v>69</v>
      </c>
      <c r="D168" s="121"/>
      <c r="E168" s="122"/>
    </row>
    <row r="169" ht="14.4" spans="1:5">
      <c r="A169" s="123"/>
      <c r="B169" s="124"/>
      <c r="C169" s="120" t="s">
        <v>64</v>
      </c>
      <c r="D169" s="121"/>
      <c r="E169" s="122"/>
    </row>
    <row r="170" ht="17.4" spans="1:5">
      <c r="A170" s="123"/>
      <c r="B170" s="124"/>
      <c r="C170" s="126"/>
      <c r="D170" s="84"/>
      <c r="E170" s="127"/>
    </row>
    <row r="171" ht="17.4" spans="1:5">
      <c r="A171" s="123"/>
      <c r="B171" s="124"/>
      <c r="C171" s="126"/>
      <c r="D171" s="84"/>
      <c r="E171" s="127"/>
    </row>
    <row r="172" ht="17.4" spans="1:5">
      <c r="A172" s="123"/>
      <c r="B172" s="124"/>
      <c r="C172" s="126"/>
      <c r="D172" s="84"/>
      <c r="E172" s="127"/>
    </row>
    <row r="173" ht="17.4" spans="1:5">
      <c r="A173" s="123"/>
      <c r="B173" s="124"/>
      <c r="C173" s="126"/>
      <c r="D173" s="84"/>
      <c r="E173" s="127"/>
    </row>
    <row r="174" ht="17.4" spans="1:5">
      <c r="A174" s="123"/>
      <c r="B174" s="124"/>
      <c r="C174" s="126"/>
      <c r="D174" s="84"/>
      <c r="E174" s="127"/>
    </row>
    <row r="175" ht="17.4" spans="1:5">
      <c r="A175" s="123"/>
      <c r="B175" s="124"/>
      <c r="C175" s="126"/>
      <c r="D175" s="84"/>
      <c r="E175" s="127"/>
    </row>
    <row r="176" ht="18.15" spans="1:5">
      <c r="A176" s="128"/>
      <c r="B176" s="129"/>
      <c r="C176" s="126"/>
      <c r="D176" s="84"/>
      <c r="E176" s="127"/>
    </row>
    <row r="177" ht="14.4" spans="1:5">
      <c r="A177" s="118">
        <v>12</v>
      </c>
      <c r="B177" s="119" t="s">
        <v>7</v>
      </c>
      <c r="C177" s="120" t="s">
        <v>67</v>
      </c>
      <c r="D177" s="121"/>
      <c r="E177" s="122"/>
    </row>
    <row r="178" ht="14.4" spans="1:5">
      <c r="A178" s="123"/>
      <c r="B178" s="124"/>
      <c r="C178" s="120" t="s">
        <v>68</v>
      </c>
      <c r="D178" s="121"/>
      <c r="E178" s="122"/>
    </row>
    <row r="179" ht="14.4" spans="1:5">
      <c r="A179" s="123"/>
      <c r="B179" s="124"/>
      <c r="C179" s="120" t="s">
        <v>69</v>
      </c>
      <c r="D179" s="121"/>
      <c r="E179" s="122"/>
    </row>
    <row r="180" ht="14.4" spans="1:5">
      <c r="A180" s="123"/>
      <c r="B180" s="124"/>
      <c r="C180" s="120" t="s">
        <v>64</v>
      </c>
      <c r="D180" s="121"/>
      <c r="E180" s="122"/>
    </row>
    <row r="181" ht="17.4" spans="1:5">
      <c r="A181" s="123"/>
      <c r="B181" s="124"/>
      <c r="C181" s="126"/>
      <c r="D181" s="84"/>
      <c r="E181" s="127"/>
    </row>
    <row r="182" ht="17.4" spans="1:5">
      <c r="A182" s="123"/>
      <c r="B182" s="124"/>
      <c r="C182" s="126"/>
      <c r="D182" s="84"/>
      <c r="E182" s="127"/>
    </row>
    <row r="183" ht="17.4" spans="1:5">
      <c r="A183" s="123"/>
      <c r="B183" s="124"/>
      <c r="C183" s="126"/>
      <c r="D183" s="84"/>
      <c r="E183" s="127"/>
    </row>
    <row r="184" ht="17.4" spans="1:5">
      <c r="A184" s="123"/>
      <c r="B184" s="124"/>
      <c r="C184" s="126"/>
      <c r="D184" s="84"/>
      <c r="E184" s="127"/>
    </row>
    <row r="185" ht="17.4" spans="1:5">
      <c r="A185" s="123"/>
      <c r="B185" s="124"/>
      <c r="C185" s="126"/>
      <c r="D185" s="84"/>
      <c r="E185" s="127"/>
    </row>
    <row r="186" ht="17.4" spans="1:5">
      <c r="A186" s="123"/>
      <c r="B186" s="124"/>
      <c r="C186" s="126"/>
      <c r="D186" s="84"/>
      <c r="E186" s="127"/>
    </row>
    <row r="187" ht="18.15" spans="1:5">
      <c r="A187" s="128"/>
      <c r="B187" s="129"/>
      <c r="C187" s="126"/>
      <c r="D187" s="84"/>
      <c r="E187" s="127"/>
    </row>
    <row r="188" ht="14.4" spans="1:5">
      <c r="A188" s="118">
        <v>13</v>
      </c>
      <c r="B188" s="119" t="s">
        <v>7</v>
      </c>
      <c r="C188" s="120" t="s">
        <v>67</v>
      </c>
      <c r="D188" s="121"/>
      <c r="E188" s="122"/>
    </row>
    <row r="189" ht="14.4" spans="1:5">
      <c r="A189" s="123"/>
      <c r="B189" s="124"/>
      <c r="C189" s="120" t="s">
        <v>68</v>
      </c>
      <c r="D189" s="121"/>
      <c r="E189" s="122"/>
    </row>
    <row r="190" ht="14.4" spans="1:5">
      <c r="A190" s="123"/>
      <c r="B190" s="124"/>
      <c r="C190" s="120" t="s">
        <v>69</v>
      </c>
      <c r="D190" s="121"/>
      <c r="E190" s="122"/>
    </row>
    <row r="191" ht="14.4" spans="1:5">
      <c r="A191" s="123"/>
      <c r="B191" s="124"/>
      <c r="C191" s="120" t="s">
        <v>64</v>
      </c>
      <c r="D191" s="121"/>
      <c r="E191" s="122"/>
    </row>
    <row r="192" ht="17.4" spans="1:5">
      <c r="A192" s="123"/>
      <c r="B192" s="124"/>
      <c r="C192" s="126"/>
      <c r="D192" s="84"/>
      <c r="E192" s="127"/>
    </row>
    <row r="193" ht="17.4" spans="1:5">
      <c r="A193" s="123"/>
      <c r="B193" s="124"/>
      <c r="C193" s="126"/>
      <c r="D193" s="84"/>
      <c r="E193" s="127"/>
    </row>
    <row r="194" ht="17.4" spans="1:5">
      <c r="A194" s="123"/>
      <c r="B194" s="124"/>
      <c r="C194" s="126"/>
      <c r="D194" s="84"/>
      <c r="E194" s="127"/>
    </row>
    <row r="195" ht="17.4" spans="1:5">
      <c r="A195" s="123"/>
      <c r="B195" s="124"/>
      <c r="C195" s="126"/>
      <c r="D195" s="84"/>
      <c r="E195" s="127"/>
    </row>
    <row r="196" ht="17.4" spans="1:5">
      <c r="A196" s="123"/>
      <c r="B196" s="124"/>
      <c r="C196" s="126"/>
      <c r="D196" s="84"/>
      <c r="E196" s="127"/>
    </row>
    <row r="197" ht="17.4" spans="1:5">
      <c r="A197" s="123"/>
      <c r="B197" s="124"/>
      <c r="C197" s="126"/>
      <c r="D197" s="84"/>
      <c r="E197" s="127"/>
    </row>
    <row r="198" ht="18.15" spans="1:5">
      <c r="A198" s="128"/>
      <c r="B198" s="129"/>
      <c r="C198" s="126"/>
      <c r="D198" s="84"/>
      <c r="E198" s="127"/>
    </row>
    <row r="199" ht="14.4" spans="1:5">
      <c r="A199" s="118">
        <v>14</v>
      </c>
      <c r="B199" s="119" t="s">
        <v>7</v>
      </c>
      <c r="C199" s="120" t="s">
        <v>67</v>
      </c>
      <c r="D199" s="121"/>
      <c r="E199" s="122"/>
    </row>
    <row r="200" ht="14.4" spans="1:5">
      <c r="A200" s="123"/>
      <c r="B200" s="124"/>
      <c r="C200" s="120" t="s">
        <v>68</v>
      </c>
      <c r="D200" s="121"/>
      <c r="E200" s="122"/>
    </row>
    <row r="201" ht="14.4" spans="1:5">
      <c r="A201" s="123"/>
      <c r="B201" s="124"/>
      <c r="C201" s="120" t="s">
        <v>69</v>
      </c>
      <c r="D201" s="121"/>
      <c r="E201" s="122"/>
    </row>
    <row r="202" ht="14.4" spans="1:5">
      <c r="A202" s="123"/>
      <c r="B202" s="124"/>
      <c r="C202" s="120" t="s">
        <v>64</v>
      </c>
      <c r="D202" s="121"/>
      <c r="E202" s="122"/>
    </row>
    <row r="203" ht="17.4" spans="1:5">
      <c r="A203" s="123"/>
      <c r="B203" s="124"/>
      <c r="C203" s="126"/>
      <c r="D203" s="84"/>
      <c r="E203" s="127"/>
    </row>
    <row r="204" ht="17.4" spans="1:5">
      <c r="A204" s="123"/>
      <c r="B204" s="124"/>
      <c r="C204" s="126"/>
      <c r="D204" s="84"/>
      <c r="E204" s="127"/>
    </row>
    <row r="205" ht="17.4" spans="1:5">
      <c r="A205" s="123"/>
      <c r="B205" s="124"/>
      <c r="C205" s="126"/>
      <c r="D205" s="84"/>
      <c r="E205" s="127"/>
    </row>
    <row r="206" ht="17.4" spans="1:5">
      <c r="A206" s="123"/>
      <c r="B206" s="124"/>
      <c r="C206" s="126"/>
      <c r="D206" s="84"/>
      <c r="E206" s="127"/>
    </row>
    <row r="207" ht="17.4" spans="1:5">
      <c r="A207" s="123"/>
      <c r="B207" s="124"/>
      <c r="C207" s="126"/>
      <c r="D207" s="84"/>
      <c r="E207" s="127"/>
    </row>
    <row r="208" ht="17.4" spans="1:5">
      <c r="A208" s="123"/>
      <c r="B208" s="124"/>
      <c r="C208" s="126"/>
      <c r="D208" s="84"/>
      <c r="E208" s="127"/>
    </row>
    <row r="209" ht="18.15" spans="1:5">
      <c r="A209" s="128"/>
      <c r="B209" s="129"/>
      <c r="C209" s="126"/>
      <c r="D209" s="84"/>
      <c r="E209" s="127"/>
    </row>
    <row r="210" ht="14.4" spans="1:5">
      <c r="A210" s="118">
        <v>15</v>
      </c>
      <c r="B210" s="119" t="s">
        <v>7</v>
      </c>
      <c r="C210" s="120" t="s">
        <v>67</v>
      </c>
      <c r="D210" s="121"/>
      <c r="E210" s="122"/>
    </row>
    <row r="211" ht="14.4" spans="1:5">
      <c r="A211" s="123"/>
      <c r="B211" s="124"/>
      <c r="C211" s="120" t="s">
        <v>68</v>
      </c>
      <c r="D211" s="121"/>
      <c r="E211" s="122"/>
    </row>
    <row r="212" ht="14.4" spans="1:5">
      <c r="A212" s="123"/>
      <c r="B212" s="124"/>
      <c r="C212" s="120" t="s">
        <v>69</v>
      </c>
      <c r="D212" s="121"/>
      <c r="E212" s="122"/>
    </row>
    <row r="213" ht="14.4" spans="1:5">
      <c r="A213" s="123"/>
      <c r="B213" s="124"/>
      <c r="C213" s="120" t="s">
        <v>64</v>
      </c>
      <c r="D213" s="121"/>
      <c r="E213" s="122"/>
    </row>
    <row r="214" ht="17.4" spans="1:5">
      <c r="A214" s="123"/>
      <c r="B214" s="124"/>
      <c r="C214" s="126"/>
      <c r="D214" s="84"/>
      <c r="E214" s="127"/>
    </row>
    <row r="215" ht="17.4" spans="1:5">
      <c r="A215" s="123"/>
      <c r="B215" s="124"/>
      <c r="C215" s="126"/>
      <c r="D215" s="84"/>
      <c r="E215" s="127"/>
    </row>
    <row r="216" ht="17.4" spans="1:5">
      <c r="A216" s="123"/>
      <c r="B216" s="124"/>
      <c r="C216" s="126"/>
      <c r="D216" s="84"/>
      <c r="E216" s="127"/>
    </row>
    <row r="217" ht="17.4" spans="1:5">
      <c r="A217" s="123"/>
      <c r="B217" s="124"/>
      <c r="C217" s="126"/>
      <c r="D217" s="84"/>
      <c r="E217" s="127"/>
    </row>
    <row r="218" ht="17.4" spans="1:5">
      <c r="A218" s="123"/>
      <c r="B218" s="124"/>
      <c r="C218" s="126"/>
      <c r="D218" s="84"/>
      <c r="E218" s="127"/>
    </row>
    <row r="219" ht="17.4" spans="1:5">
      <c r="A219" s="123"/>
      <c r="B219" s="124"/>
      <c r="C219" s="126"/>
      <c r="D219" s="84"/>
      <c r="E219" s="127"/>
    </row>
    <row r="220" ht="18.15" spans="1:5">
      <c r="A220" s="128"/>
      <c r="B220" s="129"/>
      <c r="C220" s="126"/>
      <c r="D220" s="84"/>
      <c r="E220" s="127"/>
    </row>
    <row r="221" ht="14.4" spans="1:5">
      <c r="A221" s="118">
        <v>16</v>
      </c>
      <c r="B221" s="119" t="s">
        <v>7</v>
      </c>
      <c r="C221" s="120" t="s">
        <v>67</v>
      </c>
      <c r="D221" s="121"/>
      <c r="E221" s="122"/>
    </row>
    <row r="222" ht="14.4" spans="1:5">
      <c r="A222" s="123"/>
      <c r="B222" s="124"/>
      <c r="C222" s="120" t="s">
        <v>68</v>
      </c>
      <c r="D222" s="121"/>
      <c r="E222" s="122"/>
    </row>
    <row r="223" ht="14.4" spans="1:5">
      <c r="A223" s="123"/>
      <c r="B223" s="124"/>
      <c r="C223" s="120" t="s">
        <v>69</v>
      </c>
      <c r="D223" s="121"/>
      <c r="E223" s="122"/>
    </row>
    <row r="224" ht="14.4" spans="1:5">
      <c r="A224" s="123"/>
      <c r="B224" s="124"/>
      <c r="C224" s="120" t="s">
        <v>64</v>
      </c>
      <c r="D224" s="121"/>
      <c r="E224" s="122"/>
    </row>
    <row r="225" ht="17.4" spans="1:5">
      <c r="A225" s="123"/>
      <c r="B225" s="124"/>
      <c r="C225" s="126"/>
      <c r="D225" s="84"/>
      <c r="E225" s="127"/>
    </row>
    <row r="226" ht="17.4" spans="1:5">
      <c r="A226" s="123"/>
      <c r="B226" s="124"/>
      <c r="C226" s="126"/>
      <c r="D226" s="84"/>
      <c r="E226" s="127"/>
    </row>
    <row r="227" ht="17.4" spans="1:5">
      <c r="A227" s="123"/>
      <c r="B227" s="124"/>
      <c r="C227" s="126"/>
      <c r="D227" s="84"/>
      <c r="E227" s="127"/>
    </row>
    <row r="228" ht="17.4" spans="1:5">
      <c r="A228" s="123"/>
      <c r="B228" s="124"/>
      <c r="C228" s="126"/>
      <c r="D228" s="84"/>
      <c r="E228" s="127"/>
    </row>
    <row r="229" ht="17.4" spans="1:5">
      <c r="A229" s="123"/>
      <c r="B229" s="124"/>
      <c r="C229" s="126"/>
      <c r="D229" s="84"/>
      <c r="E229" s="127"/>
    </row>
    <row r="230" ht="17.4" spans="1:5">
      <c r="A230" s="123"/>
      <c r="B230" s="124"/>
      <c r="C230" s="126"/>
      <c r="D230" s="84"/>
      <c r="E230" s="127"/>
    </row>
    <row r="231" ht="18.15" spans="1:5">
      <c r="A231" s="128"/>
      <c r="B231" s="129"/>
      <c r="C231" s="126"/>
      <c r="D231" s="84"/>
      <c r="E231" s="127"/>
    </row>
    <row r="232" ht="14.4" spans="1:5">
      <c r="A232" s="118">
        <v>17</v>
      </c>
      <c r="B232" s="119" t="s">
        <v>7</v>
      </c>
      <c r="C232" s="120" t="s">
        <v>67</v>
      </c>
      <c r="D232" s="121"/>
      <c r="E232" s="122"/>
    </row>
    <row r="233" ht="14.4" spans="1:5">
      <c r="A233" s="123"/>
      <c r="B233" s="124"/>
      <c r="C233" s="120" t="s">
        <v>68</v>
      </c>
      <c r="D233" s="121"/>
      <c r="E233" s="122"/>
    </row>
    <row r="234" ht="14.4" spans="1:5">
      <c r="A234" s="123"/>
      <c r="B234" s="124"/>
      <c r="C234" s="120" t="s">
        <v>69</v>
      </c>
      <c r="D234" s="121"/>
      <c r="E234" s="122"/>
    </row>
    <row r="235" ht="14.4" spans="1:5">
      <c r="A235" s="123"/>
      <c r="B235" s="124"/>
      <c r="C235" s="120" t="s">
        <v>64</v>
      </c>
      <c r="D235" s="121"/>
      <c r="E235" s="122"/>
    </row>
    <row r="236" ht="17.4" spans="1:5">
      <c r="A236" s="123"/>
      <c r="B236" s="124"/>
      <c r="C236" s="126"/>
      <c r="D236" s="84"/>
      <c r="E236" s="127"/>
    </row>
    <row r="237" ht="17.4" spans="1:5">
      <c r="A237" s="123"/>
      <c r="B237" s="124"/>
      <c r="C237" s="126"/>
      <c r="D237" s="84"/>
      <c r="E237" s="127"/>
    </row>
    <row r="238" ht="17.4" spans="1:5">
      <c r="A238" s="123"/>
      <c r="B238" s="124"/>
      <c r="C238" s="126"/>
      <c r="D238" s="84"/>
      <c r="E238" s="127"/>
    </row>
    <row r="239" ht="17.4" spans="1:5">
      <c r="A239" s="123"/>
      <c r="B239" s="124"/>
      <c r="C239" s="126"/>
      <c r="D239" s="84"/>
      <c r="E239" s="127"/>
    </row>
    <row r="240" ht="17.4" spans="1:5">
      <c r="A240" s="123"/>
      <c r="B240" s="124"/>
      <c r="C240" s="126"/>
      <c r="D240" s="84"/>
      <c r="E240" s="127"/>
    </row>
    <row r="241" ht="17.4" spans="1:5">
      <c r="A241" s="123"/>
      <c r="B241" s="124"/>
      <c r="C241" s="126"/>
      <c r="D241" s="84"/>
      <c r="E241" s="127"/>
    </row>
    <row r="242" ht="18.15" spans="1:5">
      <c r="A242" s="128"/>
      <c r="B242" s="129"/>
      <c r="C242" s="126"/>
      <c r="D242" s="84"/>
      <c r="E242" s="127"/>
    </row>
    <row r="243" ht="14.4" spans="1:5">
      <c r="A243" s="118">
        <v>18</v>
      </c>
      <c r="B243" s="119" t="s">
        <v>7</v>
      </c>
      <c r="C243" s="120" t="s">
        <v>67</v>
      </c>
      <c r="D243" s="121"/>
      <c r="E243" s="122"/>
    </row>
    <row r="244" ht="14.4" spans="1:5">
      <c r="A244" s="123"/>
      <c r="B244" s="124"/>
      <c r="C244" s="120" t="s">
        <v>68</v>
      </c>
      <c r="D244" s="121"/>
      <c r="E244" s="122"/>
    </row>
    <row r="245" ht="14.4" spans="1:5">
      <c r="A245" s="123"/>
      <c r="B245" s="124"/>
      <c r="C245" s="120" t="s">
        <v>69</v>
      </c>
      <c r="D245" s="121"/>
      <c r="E245" s="122"/>
    </row>
    <row r="246" ht="14.4" spans="1:5">
      <c r="A246" s="123"/>
      <c r="B246" s="124"/>
      <c r="C246" s="120" t="s">
        <v>64</v>
      </c>
      <c r="D246" s="121"/>
      <c r="E246" s="122"/>
    </row>
    <row r="247" ht="17.4" spans="1:5">
      <c r="A247" s="123"/>
      <c r="B247" s="124"/>
      <c r="C247" s="126"/>
      <c r="D247" s="84"/>
      <c r="E247" s="127"/>
    </row>
    <row r="248" ht="17.4" spans="1:5">
      <c r="A248" s="123"/>
      <c r="B248" s="124"/>
      <c r="C248" s="126"/>
      <c r="D248" s="84"/>
      <c r="E248" s="127"/>
    </row>
    <row r="249" ht="17.4" spans="1:5">
      <c r="A249" s="123"/>
      <c r="B249" s="124"/>
      <c r="C249" s="126"/>
      <c r="D249" s="84"/>
      <c r="E249" s="127"/>
    </row>
    <row r="250" ht="17.4" spans="1:5">
      <c r="A250" s="123"/>
      <c r="B250" s="124"/>
      <c r="C250" s="126"/>
      <c r="D250" s="84"/>
      <c r="E250" s="127"/>
    </row>
    <row r="251" ht="17.4" spans="1:5">
      <c r="A251" s="123"/>
      <c r="B251" s="124"/>
      <c r="C251" s="126"/>
      <c r="D251" s="84"/>
      <c r="E251" s="127"/>
    </row>
    <row r="252" ht="17.4" spans="1:5">
      <c r="A252" s="123"/>
      <c r="B252" s="124"/>
      <c r="C252" s="126"/>
      <c r="D252" s="84"/>
      <c r="E252" s="127"/>
    </row>
    <row r="253" ht="18.15" spans="1:5">
      <c r="A253" s="128"/>
      <c r="B253" s="129"/>
      <c r="C253" s="126"/>
      <c r="D253" s="84"/>
      <c r="E253" s="127"/>
    </row>
    <row r="254" ht="14.4" spans="1:5">
      <c r="A254" s="118">
        <v>19</v>
      </c>
      <c r="B254" s="119" t="s">
        <v>7</v>
      </c>
      <c r="C254" s="120" t="s">
        <v>67</v>
      </c>
      <c r="D254" s="121"/>
      <c r="E254" s="122"/>
    </row>
    <row r="255" ht="14.4" spans="1:5">
      <c r="A255" s="123"/>
      <c r="B255" s="124"/>
      <c r="C255" s="120" t="s">
        <v>68</v>
      </c>
      <c r="D255" s="121"/>
      <c r="E255" s="122"/>
    </row>
    <row r="256" ht="14.4" spans="1:5">
      <c r="A256" s="123"/>
      <c r="B256" s="124"/>
      <c r="C256" s="120" t="s">
        <v>69</v>
      </c>
      <c r="D256" s="121"/>
      <c r="E256" s="122"/>
    </row>
    <row r="257" ht="14.4" spans="1:5">
      <c r="A257" s="123"/>
      <c r="B257" s="124"/>
      <c r="C257" s="120" t="s">
        <v>64</v>
      </c>
      <c r="D257" s="121"/>
      <c r="E257" s="122"/>
    </row>
    <row r="258" ht="17.4" spans="1:5">
      <c r="A258" s="123"/>
      <c r="B258" s="124"/>
      <c r="C258" s="126"/>
      <c r="D258" s="84"/>
      <c r="E258" s="127"/>
    </row>
    <row r="259" ht="17.4" spans="1:5">
      <c r="A259" s="123"/>
      <c r="B259" s="124"/>
      <c r="C259" s="126"/>
      <c r="D259" s="84"/>
      <c r="E259" s="127"/>
    </row>
    <row r="260" ht="17.4" spans="1:5">
      <c r="A260" s="123"/>
      <c r="B260" s="124"/>
      <c r="C260" s="126"/>
      <c r="D260" s="84"/>
      <c r="E260" s="127"/>
    </row>
    <row r="261" ht="17.4" spans="1:5">
      <c r="A261" s="123"/>
      <c r="B261" s="124"/>
      <c r="C261" s="126"/>
      <c r="D261" s="84"/>
      <c r="E261" s="127"/>
    </row>
    <row r="262" ht="17.4" spans="1:5">
      <c r="A262" s="123"/>
      <c r="B262" s="124"/>
      <c r="C262" s="126"/>
      <c r="D262" s="84"/>
      <c r="E262" s="127"/>
    </row>
    <row r="263" ht="17.4" spans="1:5">
      <c r="A263" s="123"/>
      <c r="B263" s="124"/>
      <c r="C263" s="126"/>
      <c r="D263" s="84"/>
      <c r="E263" s="127"/>
    </row>
    <row r="264" ht="18.15" spans="1:5">
      <c r="A264" s="128"/>
      <c r="B264" s="129"/>
      <c r="C264" s="126"/>
      <c r="D264" s="84"/>
      <c r="E264" s="127"/>
    </row>
    <row r="265" ht="14.4" spans="1:5">
      <c r="A265" s="118">
        <v>20</v>
      </c>
      <c r="B265" s="119" t="s">
        <v>7</v>
      </c>
      <c r="C265" s="120" t="s">
        <v>67</v>
      </c>
      <c r="D265" s="121"/>
      <c r="E265" s="122"/>
    </row>
    <row r="266" ht="14.4" spans="1:5">
      <c r="A266" s="123"/>
      <c r="B266" s="124"/>
      <c r="C266" s="120" t="s">
        <v>68</v>
      </c>
      <c r="D266" s="121"/>
      <c r="E266" s="122"/>
    </row>
    <row r="267" ht="14.4" spans="1:5">
      <c r="A267" s="123"/>
      <c r="B267" s="124"/>
      <c r="C267" s="120" t="s">
        <v>69</v>
      </c>
      <c r="D267" s="121"/>
      <c r="E267" s="122"/>
    </row>
    <row r="268" ht="14.4" spans="1:5">
      <c r="A268" s="123"/>
      <c r="B268" s="124"/>
      <c r="C268" s="120" t="s">
        <v>64</v>
      </c>
      <c r="D268" s="121"/>
      <c r="E268" s="122"/>
    </row>
    <row r="269" ht="17.4" spans="1:5">
      <c r="A269" s="123"/>
      <c r="B269" s="124"/>
      <c r="C269" s="126"/>
      <c r="D269" s="84"/>
      <c r="E269" s="127"/>
    </row>
    <row r="270" ht="17.4" spans="1:5">
      <c r="A270" s="123"/>
      <c r="B270" s="124"/>
      <c r="C270" s="126"/>
      <c r="D270" s="84"/>
      <c r="E270" s="127"/>
    </row>
    <row r="271" ht="17.4" spans="1:5">
      <c r="A271" s="123"/>
      <c r="B271" s="124"/>
      <c r="C271" s="126"/>
      <c r="D271" s="84"/>
      <c r="E271" s="127"/>
    </row>
    <row r="272" ht="17.4" spans="1:5">
      <c r="A272" s="123"/>
      <c r="B272" s="124"/>
      <c r="C272" s="126"/>
      <c r="D272" s="84"/>
      <c r="E272" s="127"/>
    </row>
    <row r="273" ht="17.4" spans="1:5">
      <c r="A273" s="123"/>
      <c r="B273" s="124"/>
      <c r="C273" s="126"/>
      <c r="D273" s="84"/>
      <c r="E273" s="127"/>
    </row>
    <row r="274" ht="17.4" spans="1:5">
      <c r="A274" s="123"/>
      <c r="B274" s="124"/>
      <c r="C274" s="126"/>
      <c r="D274" s="84"/>
      <c r="E274" s="127"/>
    </row>
    <row r="275" ht="18.15" spans="1:5">
      <c r="A275" s="128"/>
      <c r="B275" s="129"/>
      <c r="C275" s="126"/>
      <c r="D275" s="84"/>
      <c r="E275" s="127"/>
    </row>
    <row r="276" ht="14.4" spans="1:5">
      <c r="A276" s="118">
        <v>21</v>
      </c>
      <c r="B276" s="119" t="s">
        <v>7</v>
      </c>
      <c r="C276" s="120" t="s">
        <v>67</v>
      </c>
      <c r="D276" s="121"/>
      <c r="E276" s="122"/>
    </row>
    <row r="277" ht="14.4" spans="1:5">
      <c r="A277" s="123"/>
      <c r="B277" s="124"/>
      <c r="C277" s="120" t="s">
        <v>68</v>
      </c>
      <c r="D277" s="121"/>
      <c r="E277" s="122"/>
    </row>
    <row r="278" ht="14.4" spans="1:5">
      <c r="A278" s="123"/>
      <c r="B278" s="124"/>
      <c r="C278" s="120" t="s">
        <v>69</v>
      </c>
      <c r="D278" s="121"/>
      <c r="E278" s="122"/>
    </row>
    <row r="279" ht="14.4" spans="1:5">
      <c r="A279" s="123"/>
      <c r="B279" s="124"/>
      <c r="C279" s="120" t="s">
        <v>64</v>
      </c>
      <c r="D279" s="121"/>
      <c r="E279" s="122"/>
    </row>
    <row r="280" ht="17.4" spans="1:5">
      <c r="A280" s="123"/>
      <c r="B280" s="124"/>
      <c r="C280" s="126"/>
      <c r="D280" s="84"/>
      <c r="E280" s="127"/>
    </row>
    <row r="281" ht="17.4" spans="1:5">
      <c r="A281" s="123"/>
      <c r="B281" s="124"/>
      <c r="C281" s="126"/>
      <c r="D281" s="84"/>
      <c r="E281" s="127"/>
    </row>
    <row r="282" ht="17.4" spans="1:5">
      <c r="A282" s="123"/>
      <c r="B282" s="124"/>
      <c r="C282" s="126"/>
      <c r="D282" s="84"/>
      <c r="E282" s="127"/>
    </row>
    <row r="283" ht="17.4" spans="1:5">
      <c r="A283" s="123"/>
      <c r="B283" s="124"/>
      <c r="C283" s="126"/>
      <c r="D283" s="84"/>
      <c r="E283" s="127"/>
    </row>
    <row r="284" ht="17.4" spans="1:5">
      <c r="A284" s="123"/>
      <c r="B284" s="124"/>
      <c r="C284" s="126"/>
      <c r="D284" s="84"/>
      <c r="E284" s="127"/>
    </row>
    <row r="285" ht="17.4" spans="1:5">
      <c r="A285" s="123"/>
      <c r="B285" s="124"/>
      <c r="C285" s="126"/>
      <c r="D285" s="84"/>
      <c r="E285" s="127"/>
    </row>
    <row r="286" ht="18.15" spans="1:5">
      <c r="A286" s="128"/>
      <c r="B286" s="129"/>
      <c r="C286" s="126"/>
      <c r="D286" s="84"/>
      <c r="E286" s="127"/>
    </row>
    <row r="287" ht="14.4" spans="1:5">
      <c r="A287" s="118">
        <v>22</v>
      </c>
      <c r="B287" s="119" t="s">
        <v>7</v>
      </c>
      <c r="C287" s="120" t="s">
        <v>67</v>
      </c>
      <c r="D287" s="121"/>
      <c r="E287" s="122"/>
    </row>
    <row r="288" ht="14.4" spans="1:5">
      <c r="A288" s="123"/>
      <c r="B288" s="124"/>
      <c r="C288" s="120" t="s">
        <v>68</v>
      </c>
      <c r="D288" s="121"/>
      <c r="E288" s="122"/>
    </row>
    <row r="289" ht="14.4" spans="1:5">
      <c r="A289" s="123"/>
      <c r="B289" s="124"/>
      <c r="C289" s="120" t="s">
        <v>69</v>
      </c>
      <c r="D289" s="121"/>
      <c r="E289" s="122"/>
    </row>
    <row r="290" ht="14.4" spans="1:5">
      <c r="A290" s="123"/>
      <c r="B290" s="124"/>
      <c r="C290" s="120" t="s">
        <v>64</v>
      </c>
      <c r="D290" s="121"/>
      <c r="E290" s="122"/>
    </row>
    <row r="291" ht="17.4" spans="1:5">
      <c r="A291" s="123"/>
      <c r="B291" s="124"/>
      <c r="C291" s="126"/>
      <c r="D291" s="84"/>
      <c r="E291" s="127"/>
    </row>
    <row r="292" ht="17.4" spans="1:5">
      <c r="A292" s="123"/>
      <c r="B292" s="124"/>
      <c r="C292" s="126"/>
      <c r="D292" s="84"/>
      <c r="E292" s="127"/>
    </row>
    <row r="293" ht="17.4" spans="1:5">
      <c r="A293" s="123"/>
      <c r="B293" s="124"/>
      <c r="C293" s="126"/>
      <c r="D293" s="84"/>
      <c r="E293" s="127"/>
    </row>
    <row r="294" ht="17.4" spans="1:5">
      <c r="A294" s="123"/>
      <c r="B294" s="124"/>
      <c r="C294" s="126"/>
      <c r="D294" s="84"/>
      <c r="E294" s="127"/>
    </row>
    <row r="295" ht="17.4" spans="1:5">
      <c r="A295" s="123"/>
      <c r="B295" s="124"/>
      <c r="C295" s="126"/>
      <c r="D295" s="84"/>
      <c r="E295" s="127"/>
    </row>
    <row r="296" ht="17.4" spans="1:5">
      <c r="A296" s="123"/>
      <c r="B296" s="124"/>
      <c r="C296" s="126"/>
      <c r="D296" s="84"/>
      <c r="E296" s="127"/>
    </row>
    <row r="297" ht="18.15" spans="1:5">
      <c r="A297" s="128"/>
      <c r="B297" s="129"/>
      <c r="C297" s="126"/>
      <c r="D297" s="84"/>
      <c r="E297" s="127"/>
    </row>
    <row r="298" ht="14.4" spans="1:5">
      <c r="A298" s="118">
        <v>23</v>
      </c>
      <c r="B298" s="119" t="s">
        <v>7</v>
      </c>
      <c r="C298" s="120" t="s">
        <v>67</v>
      </c>
      <c r="D298" s="121"/>
      <c r="E298" s="122"/>
    </row>
    <row r="299" ht="14.4" spans="1:5">
      <c r="A299" s="123"/>
      <c r="B299" s="124"/>
      <c r="C299" s="120" t="s">
        <v>68</v>
      </c>
      <c r="D299" s="121"/>
      <c r="E299" s="122"/>
    </row>
    <row r="300" ht="14.4" spans="1:5">
      <c r="A300" s="123"/>
      <c r="B300" s="124"/>
      <c r="C300" s="120" t="s">
        <v>69</v>
      </c>
      <c r="D300" s="121"/>
      <c r="E300" s="122"/>
    </row>
    <row r="301" ht="14.4" spans="1:5">
      <c r="A301" s="123"/>
      <c r="B301" s="124"/>
      <c r="C301" s="120" t="s">
        <v>64</v>
      </c>
      <c r="D301" s="121"/>
      <c r="E301" s="122"/>
    </row>
    <row r="302" ht="17.4" spans="1:5">
      <c r="A302" s="123"/>
      <c r="B302" s="124"/>
      <c r="C302" s="126"/>
      <c r="D302" s="84"/>
      <c r="E302" s="127"/>
    </row>
    <row r="303" ht="17.4" spans="1:5">
      <c r="A303" s="123"/>
      <c r="B303" s="124"/>
      <c r="C303" s="126"/>
      <c r="D303" s="84"/>
      <c r="E303" s="127"/>
    </row>
    <row r="304" ht="17.4" spans="1:5">
      <c r="A304" s="123"/>
      <c r="B304" s="124"/>
      <c r="C304" s="126"/>
      <c r="D304" s="84"/>
      <c r="E304" s="127"/>
    </row>
    <row r="305" ht="17.4" spans="1:5">
      <c r="A305" s="123"/>
      <c r="B305" s="124"/>
      <c r="C305" s="126"/>
      <c r="D305" s="84"/>
      <c r="E305" s="127"/>
    </row>
    <row r="306" ht="17.4" spans="1:5">
      <c r="A306" s="123"/>
      <c r="B306" s="124"/>
      <c r="C306" s="126"/>
      <c r="D306" s="84"/>
      <c r="E306" s="127"/>
    </row>
    <row r="307" ht="17.4" spans="1:5">
      <c r="A307" s="123"/>
      <c r="B307" s="124"/>
      <c r="C307" s="126"/>
      <c r="D307" s="84"/>
      <c r="E307" s="127"/>
    </row>
    <row r="308" ht="18.15" spans="1:5">
      <c r="A308" s="128"/>
      <c r="B308" s="129"/>
      <c r="C308" s="126"/>
      <c r="D308" s="84"/>
      <c r="E308" s="127"/>
    </row>
    <row r="309" ht="14.4" spans="1:5">
      <c r="A309" s="118">
        <v>24</v>
      </c>
      <c r="B309" s="119" t="s">
        <v>7</v>
      </c>
      <c r="C309" s="120" t="s">
        <v>67</v>
      </c>
      <c r="D309" s="121"/>
      <c r="E309" s="122"/>
    </row>
    <row r="310" ht="14.4" spans="1:5">
      <c r="A310" s="123"/>
      <c r="B310" s="124"/>
      <c r="C310" s="120" t="s">
        <v>68</v>
      </c>
      <c r="D310" s="121"/>
      <c r="E310" s="122"/>
    </row>
    <row r="311" ht="14.4" spans="1:5">
      <c r="A311" s="123"/>
      <c r="B311" s="124"/>
      <c r="C311" s="120" t="s">
        <v>69</v>
      </c>
      <c r="D311" s="121"/>
      <c r="E311" s="122"/>
    </row>
    <row r="312" ht="14.4" spans="1:5">
      <c r="A312" s="123"/>
      <c r="B312" s="124"/>
      <c r="C312" s="120" t="s">
        <v>64</v>
      </c>
      <c r="D312" s="121"/>
      <c r="E312" s="122"/>
    </row>
    <row r="313" ht="17.4" spans="1:5">
      <c r="A313" s="123"/>
      <c r="B313" s="124"/>
      <c r="C313" s="126"/>
      <c r="D313" s="84"/>
      <c r="E313" s="127"/>
    </row>
    <row r="314" ht="17.4" spans="1:5">
      <c r="A314" s="123"/>
      <c r="B314" s="124"/>
      <c r="C314" s="126"/>
      <c r="D314" s="84"/>
      <c r="E314" s="127"/>
    </row>
    <row r="315" ht="17.4" spans="1:5">
      <c r="A315" s="123"/>
      <c r="B315" s="124"/>
      <c r="C315" s="126"/>
      <c r="D315" s="84"/>
      <c r="E315" s="127"/>
    </row>
    <row r="316" ht="17.4" spans="1:5">
      <c r="A316" s="123"/>
      <c r="B316" s="124"/>
      <c r="C316" s="126"/>
      <c r="D316" s="84"/>
      <c r="E316" s="127"/>
    </row>
    <row r="317" ht="17.4" spans="1:5">
      <c r="A317" s="123"/>
      <c r="B317" s="124"/>
      <c r="C317" s="126"/>
      <c r="D317" s="84"/>
      <c r="E317" s="127"/>
    </row>
    <row r="318" ht="17.4" spans="1:5">
      <c r="A318" s="123"/>
      <c r="B318" s="124"/>
      <c r="C318" s="126"/>
      <c r="D318" s="84"/>
      <c r="E318" s="127"/>
    </row>
    <row r="319" ht="18.15" spans="1:5">
      <c r="A319" s="128"/>
      <c r="B319" s="129"/>
      <c r="C319" s="126"/>
      <c r="D319" s="84"/>
      <c r="E319" s="127"/>
    </row>
    <row r="320" ht="14.4" spans="1:5">
      <c r="A320" s="118">
        <v>25</v>
      </c>
      <c r="B320" s="119" t="s">
        <v>7</v>
      </c>
      <c r="C320" s="120" t="s">
        <v>67</v>
      </c>
      <c r="D320" s="121"/>
      <c r="E320" s="122"/>
    </row>
    <row r="321" ht="14.4" spans="1:5">
      <c r="A321" s="123"/>
      <c r="B321" s="124"/>
      <c r="C321" s="120" t="s">
        <v>68</v>
      </c>
      <c r="D321" s="121"/>
      <c r="E321" s="122"/>
    </row>
    <row r="322" ht="14.4" spans="1:5">
      <c r="A322" s="123"/>
      <c r="B322" s="124"/>
      <c r="C322" s="120" t="s">
        <v>69</v>
      </c>
      <c r="D322" s="121"/>
      <c r="E322" s="122"/>
    </row>
    <row r="323" ht="14.4" spans="1:5">
      <c r="A323" s="123"/>
      <c r="B323" s="124"/>
      <c r="C323" s="120" t="s">
        <v>64</v>
      </c>
      <c r="D323" s="121"/>
      <c r="E323" s="122"/>
    </row>
    <row r="324" ht="17.4" spans="1:5">
      <c r="A324" s="123"/>
      <c r="B324" s="124"/>
      <c r="C324" s="126"/>
      <c r="D324" s="84"/>
      <c r="E324" s="127"/>
    </row>
    <row r="325" ht="17.4" spans="1:5">
      <c r="A325" s="123"/>
      <c r="B325" s="124"/>
      <c r="C325" s="126"/>
      <c r="D325" s="84"/>
      <c r="E325" s="127"/>
    </row>
    <row r="326" ht="17.4" spans="1:5">
      <c r="A326" s="123"/>
      <c r="B326" s="124"/>
      <c r="C326" s="126"/>
      <c r="D326" s="84"/>
      <c r="E326" s="127"/>
    </row>
    <row r="327" ht="17.4" spans="1:5">
      <c r="A327" s="123"/>
      <c r="B327" s="124"/>
      <c r="C327" s="126"/>
      <c r="D327" s="84"/>
      <c r="E327" s="127"/>
    </row>
    <row r="328" ht="17.4" spans="1:5">
      <c r="A328" s="123"/>
      <c r="B328" s="124"/>
      <c r="C328" s="126"/>
      <c r="D328" s="84"/>
      <c r="E328" s="127"/>
    </row>
    <row r="329" ht="17.4" spans="1:5">
      <c r="A329" s="123"/>
      <c r="B329" s="124"/>
      <c r="C329" s="126"/>
      <c r="D329" s="84"/>
      <c r="E329" s="127"/>
    </row>
    <row r="330" ht="18.15" spans="1:5">
      <c r="A330" s="128"/>
      <c r="B330" s="129"/>
      <c r="C330" s="126"/>
      <c r="D330" s="84"/>
      <c r="E330" s="127"/>
    </row>
    <row r="331" ht="14.4" spans="1:5">
      <c r="A331" s="118">
        <v>26</v>
      </c>
      <c r="B331" s="119" t="s">
        <v>7</v>
      </c>
      <c r="C331" s="120" t="s">
        <v>67</v>
      </c>
      <c r="D331" s="121"/>
      <c r="E331" s="122"/>
    </row>
    <row r="332" ht="14.4" spans="1:5">
      <c r="A332" s="123"/>
      <c r="B332" s="124"/>
      <c r="C332" s="120" t="s">
        <v>68</v>
      </c>
      <c r="D332" s="121"/>
      <c r="E332" s="122"/>
    </row>
    <row r="333" ht="14.4" spans="1:5">
      <c r="A333" s="123"/>
      <c r="B333" s="124"/>
      <c r="C333" s="120" t="s">
        <v>69</v>
      </c>
      <c r="D333" s="121"/>
      <c r="E333" s="122"/>
    </row>
    <row r="334" ht="14.4" spans="1:5">
      <c r="A334" s="123"/>
      <c r="B334" s="124"/>
      <c r="C334" s="120" t="s">
        <v>64</v>
      </c>
      <c r="D334" s="121"/>
      <c r="E334" s="122"/>
    </row>
    <row r="335" ht="17.4" spans="1:5">
      <c r="A335" s="123"/>
      <c r="B335" s="124"/>
      <c r="C335" s="126"/>
      <c r="D335" s="84"/>
      <c r="E335" s="127"/>
    </row>
    <row r="336" ht="17.4" spans="1:5">
      <c r="A336" s="123"/>
      <c r="B336" s="124"/>
      <c r="C336" s="126"/>
      <c r="D336" s="84"/>
      <c r="E336" s="127"/>
    </row>
    <row r="337" ht="17.4" spans="1:5">
      <c r="A337" s="123"/>
      <c r="B337" s="124"/>
      <c r="C337" s="126"/>
      <c r="D337" s="84"/>
      <c r="E337" s="127"/>
    </row>
    <row r="338" ht="17.4" spans="1:5">
      <c r="A338" s="123"/>
      <c r="B338" s="124"/>
      <c r="C338" s="126"/>
      <c r="D338" s="84"/>
      <c r="E338" s="127"/>
    </row>
    <row r="339" ht="17.4" spans="1:5">
      <c r="A339" s="123"/>
      <c r="B339" s="124"/>
      <c r="C339" s="126"/>
      <c r="D339" s="84"/>
      <c r="E339" s="127"/>
    </row>
    <row r="340" ht="17.4" spans="1:5">
      <c r="A340" s="123"/>
      <c r="B340" s="124"/>
      <c r="C340" s="126"/>
      <c r="D340" s="84"/>
      <c r="E340" s="127"/>
    </row>
    <row r="341" ht="18.15" spans="1:5">
      <c r="A341" s="128"/>
      <c r="B341" s="129"/>
      <c r="C341" s="126"/>
      <c r="D341" s="84"/>
      <c r="E341" s="127"/>
    </row>
    <row r="342" ht="14.4" spans="1:5">
      <c r="A342" s="118">
        <v>27</v>
      </c>
      <c r="B342" s="119" t="s">
        <v>7</v>
      </c>
      <c r="C342" s="120" t="s">
        <v>67</v>
      </c>
      <c r="D342" s="121"/>
      <c r="E342" s="122"/>
    </row>
    <row r="343" ht="14.4" spans="1:5">
      <c r="A343" s="123"/>
      <c r="B343" s="124"/>
      <c r="C343" s="120" t="s">
        <v>68</v>
      </c>
      <c r="D343" s="121"/>
      <c r="E343" s="122"/>
    </row>
    <row r="344" ht="14.4" spans="1:5">
      <c r="A344" s="123"/>
      <c r="B344" s="124"/>
      <c r="C344" s="120" t="s">
        <v>69</v>
      </c>
      <c r="D344" s="121"/>
      <c r="E344" s="122"/>
    </row>
    <row r="345" ht="14.4" spans="1:5">
      <c r="A345" s="123"/>
      <c r="B345" s="124"/>
      <c r="C345" s="120" t="s">
        <v>64</v>
      </c>
      <c r="D345" s="121"/>
      <c r="E345" s="122"/>
    </row>
    <row r="346" ht="17.4" spans="1:5">
      <c r="A346" s="123"/>
      <c r="B346" s="124"/>
      <c r="C346" s="126"/>
      <c r="D346" s="84"/>
      <c r="E346" s="127"/>
    </row>
    <row r="347" ht="17.4" spans="1:5">
      <c r="A347" s="123"/>
      <c r="B347" s="124"/>
      <c r="C347" s="126"/>
      <c r="D347" s="84"/>
      <c r="E347" s="127"/>
    </row>
    <row r="348" ht="17.4" spans="1:5">
      <c r="A348" s="123"/>
      <c r="B348" s="124"/>
      <c r="C348" s="126"/>
      <c r="D348" s="84"/>
      <c r="E348" s="127"/>
    </row>
    <row r="349" ht="17.4" spans="1:5">
      <c r="A349" s="123"/>
      <c r="B349" s="124"/>
      <c r="C349" s="126"/>
      <c r="D349" s="84"/>
      <c r="E349" s="127"/>
    </row>
    <row r="350" ht="17.4" spans="1:5">
      <c r="A350" s="123"/>
      <c r="B350" s="124"/>
      <c r="C350" s="126"/>
      <c r="D350" s="84"/>
      <c r="E350" s="127"/>
    </row>
    <row r="351" ht="17.4" spans="1:5">
      <c r="A351" s="123"/>
      <c r="B351" s="124"/>
      <c r="C351" s="126"/>
      <c r="D351" s="84"/>
      <c r="E351" s="127"/>
    </row>
    <row r="352" ht="17.4" spans="1:5">
      <c r="A352" s="128"/>
      <c r="B352" s="129"/>
      <c r="C352" s="126"/>
      <c r="D352" s="84"/>
      <c r="E352" s="127"/>
    </row>
  </sheetData>
  <mergeCells count="352"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89:E89"/>
    <mergeCell ref="C90:E90"/>
    <mergeCell ref="C91:E91"/>
    <mergeCell ref="C92:E92"/>
    <mergeCell ref="C93:E93"/>
    <mergeCell ref="C94:E94"/>
    <mergeCell ref="C95:E95"/>
    <mergeCell ref="C96:E96"/>
    <mergeCell ref="C97:E97"/>
    <mergeCell ref="C98:E98"/>
    <mergeCell ref="C99:E99"/>
    <mergeCell ref="C100:E100"/>
    <mergeCell ref="C101:E101"/>
    <mergeCell ref="C102:E102"/>
    <mergeCell ref="C103:E103"/>
    <mergeCell ref="C104:E104"/>
    <mergeCell ref="C105:E105"/>
    <mergeCell ref="C106:E106"/>
    <mergeCell ref="C107:E107"/>
    <mergeCell ref="C108:E108"/>
    <mergeCell ref="C109:E109"/>
    <mergeCell ref="C110:E110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27:E127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37:E137"/>
    <mergeCell ref="C138:E138"/>
    <mergeCell ref="C139:E139"/>
    <mergeCell ref="C140:E140"/>
    <mergeCell ref="C141:E141"/>
    <mergeCell ref="C142:E142"/>
    <mergeCell ref="C143:E143"/>
    <mergeCell ref="C144:E144"/>
    <mergeCell ref="C145:E145"/>
    <mergeCell ref="C146:E146"/>
    <mergeCell ref="C147:E147"/>
    <mergeCell ref="C148:E148"/>
    <mergeCell ref="C149:E149"/>
    <mergeCell ref="C150:E150"/>
    <mergeCell ref="C151:E151"/>
    <mergeCell ref="C152:E152"/>
    <mergeCell ref="C153:E153"/>
    <mergeCell ref="C154:E154"/>
    <mergeCell ref="C155:E155"/>
    <mergeCell ref="C156:E156"/>
    <mergeCell ref="C157:E157"/>
    <mergeCell ref="C158:E158"/>
    <mergeCell ref="C159:E159"/>
    <mergeCell ref="C160:E160"/>
    <mergeCell ref="C161:E161"/>
    <mergeCell ref="C162:E162"/>
    <mergeCell ref="C163:E163"/>
    <mergeCell ref="C164:E164"/>
    <mergeCell ref="C165:E165"/>
    <mergeCell ref="C166:E166"/>
    <mergeCell ref="C167:E167"/>
    <mergeCell ref="C168:E168"/>
    <mergeCell ref="C169:E169"/>
    <mergeCell ref="C170:E170"/>
    <mergeCell ref="C171:E171"/>
    <mergeCell ref="C172:E172"/>
    <mergeCell ref="C173:E173"/>
    <mergeCell ref="C174:E174"/>
    <mergeCell ref="C175:E175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85:E185"/>
    <mergeCell ref="C186:E186"/>
    <mergeCell ref="C187:E187"/>
    <mergeCell ref="C188:E188"/>
    <mergeCell ref="C189:E189"/>
    <mergeCell ref="C190:E190"/>
    <mergeCell ref="C191:E191"/>
    <mergeCell ref="C192:E192"/>
    <mergeCell ref="C193:E193"/>
    <mergeCell ref="C194:E194"/>
    <mergeCell ref="C195:E195"/>
    <mergeCell ref="C196:E196"/>
    <mergeCell ref="C197:E197"/>
    <mergeCell ref="C198:E198"/>
    <mergeCell ref="C199:E199"/>
    <mergeCell ref="C200:E200"/>
    <mergeCell ref="C201:E201"/>
    <mergeCell ref="C202:E202"/>
    <mergeCell ref="C203:E203"/>
    <mergeCell ref="C204:E204"/>
    <mergeCell ref="C205:E205"/>
    <mergeCell ref="C206:E206"/>
    <mergeCell ref="C207:E207"/>
    <mergeCell ref="C208:E208"/>
    <mergeCell ref="C209:E209"/>
    <mergeCell ref="C210:E210"/>
    <mergeCell ref="C211:E211"/>
    <mergeCell ref="C212:E212"/>
    <mergeCell ref="C213:E213"/>
    <mergeCell ref="C214:E214"/>
    <mergeCell ref="C215:E215"/>
    <mergeCell ref="C216:E216"/>
    <mergeCell ref="C217:E217"/>
    <mergeCell ref="C218:E218"/>
    <mergeCell ref="C219:E219"/>
    <mergeCell ref="C220:E220"/>
    <mergeCell ref="C221:E221"/>
    <mergeCell ref="C222:E222"/>
    <mergeCell ref="C223:E223"/>
    <mergeCell ref="C224:E224"/>
    <mergeCell ref="C225:E225"/>
    <mergeCell ref="C226:E226"/>
    <mergeCell ref="C227:E227"/>
    <mergeCell ref="C228:E228"/>
    <mergeCell ref="C229:E229"/>
    <mergeCell ref="C230:E230"/>
    <mergeCell ref="C231:E231"/>
    <mergeCell ref="C232:E232"/>
    <mergeCell ref="C233:E233"/>
    <mergeCell ref="C234:E234"/>
    <mergeCell ref="C235:E235"/>
    <mergeCell ref="C236:E236"/>
    <mergeCell ref="C237:E237"/>
    <mergeCell ref="C238:E238"/>
    <mergeCell ref="C239:E239"/>
    <mergeCell ref="C240:E240"/>
    <mergeCell ref="C241:E241"/>
    <mergeCell ref="C242:E242"/>
    <mergeCell ref="C243:E243"/>
    <mergeCell ref="C244:E244"/>
    <mergeCell ref="C245:E245"/>
    <mergeCell ref="C246:E246"/>
    <mergeCell ref="C247:E247"/>
    <mergeCell ref="C248:E248"/>
    <mergeCell ref="C249:E249"/>
    <mergeCell ref="C250:E250"/>
    <mergeCell ref="C251:E251"/>
    <mergeCell ref="C252:E252"/>
    <mergeCell ref="C253:E253"/>
    <mergeCell ref="C254:E254"/>
    <mergeCell ref="C255:E255"/>
    <mergeCell ref="C256:E256"/>
    <mergeCell ref="C257:E257"/>
    <mergeCell ref="C258:E258"/>
    <mergeCell ref="C259:E259"/>
    <mergeCell ref="C260:E260"/>
    <mergeCell ref="C261:E261"/>
    <mergeCell ref="C262:E262"/>
    <mergeCell ref="C263:E263"/>
    <mergeCell ref="C264:E264"/>
    <mergeCell ref="C265:E265"/>
    <mergeCell ref="C266:E266"/>
    <mergeCell ref="C267:E267"/>
    <mergeCell ref="C268:E268"/>
    <mergeCell ref="C269:E269"/>
    <mergeCell ref="C270:E270"/>
    <mergeCell ref="C271:E271"/>
    <mergeCell ref="C272:E272"/>
    <mergeCell ref="C273:E273"/>
    <mergeCell ref="C274:E274"/>
    <mergeCell ref="C275:E275"/>
    <mergeCell ref="C276:E276"/>
    <mergeCell ref="C277:E277"/>
    <mergeCell ref="C278:E278"/>
    <mergeCell ref="C279:E279"/>
    <mergeCell ref="C280:E280"/>
    <mergeCell ref="C281:E281"/>
    <mergeCell ref="C282:E282"/>
    <mergeCell ref="C283:E283"/>
    <mergeCell ref="C284:E284"/>
    <mergeCell ref="C285:E285"/>
    <mergeCell ref="C286:E286"/>
    <mergeCell ref="C287:E287"/>
    <mergeCell ref="C288:E288"/>
    <mergeCell ref="C289:E289"/>
    <mergeCell ref="C290:E290"/>
    <mergeCell ref="C291:E29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300:E300"/>
    <mergeCell ref="C301:E301"/>
    <mergeCell ref="C302:E302"/>
    <mergeCell ref="C303:E303"/>
    <mergeCell ref="C304:E304"/>
    <mergeCell ref="C305:E305"/>
    <mergeCell ref="C306:E306"/>
    <mergeCell ref="C307:E307"/>
    <mergeCell ref="C308:E308"/>
    <mergeCell ref="C309:E309"/>
    <mergeCell ref="C310:E310"/>
    <mergeCell ref="C311:E311"/>
    <mergeCell ref="C312:E312"/>
    <mergeCell ref="C313:E313"/>
    <mergeCell ref="C314:E314"/>
    <mergeCell ref="C315:E315"/>
    <mergeCell ref="C316:E316"/>
    <mergeCell ref="C317:E317"/>
    <mergeCell ref="C318:E318"/>
    <mergeCell ref="C319:E319"/>
    <mergeCell ref="C320:E320"/>
    <mergeCell ref="C321:E321"/>
    <mergeCell ref="C322:E322"/>
    <mergeCell ref="C323:E323"/>
    <mergeCell ref="C324:E324"/>
    <mergeCell ref="C325:E325"/>
    <mergeCell ref="C326:E326"/>
    <mergeCell ref="C327:E327"/>
    <mergeCell ref="C328:E328"/>
    <mergeCell ref="C329:E329"/>
    <mergeCell ref="C330:E330"/>
    <mergeCell ref="C331:E331"/>
    <mergeCell ref="C332:E332"/>
    <mergeCell ref="C333:E333"/>
    <mergeCell ref="C334:E334"/>
    <mergeCell ref="C335:E335"/>
    <mergeCell ref="C336:E336"/>
    <mergeCell ref="C337:E337"/>
    <mergeCell ref="C338:E338"/>
    <mergeCell ref="C339:E339"/>
    <mergeCell ref="C340:E340"/>
    <mergeCell ref="C341:E341"/>
    <mergeCell ref="C342:E342"/>
    <mergeCell ref="C343:E343"/>
    <mergeCell ref="C344:E344"/>
    <mergeCell ref="C345:E345"/>
    <mergeCell ref="C346:E346"/>
    <mergeCell ref="C347:E347"/>
    <mergeCell ref="C348:E348"/>
    <mergeCell ref="C349:E349"/>
    <mergeCell ref="C350:E350"/>
    <mergeCell ref="C351:E351"/>
    <mergeCell ref="C352:E352"/>
    <mergeCell ref="A56:A66"/>
    <mergeCell ref="A67:A77"/>
    <mergeCell ref="A78:A88"/>
    <mergeCell ref="A89:A99"/>
    <mergeCell ref="A100:A110"/>
    <mergeCell ref="A111:A121"/>
    <mergeCell ref="A122:A132"/>
    <mergeCell ref="A133:A143"/>
    <mergeCell ref="A144:A154"/>
    <mergeCell ref="A155:A165"/>
    <mergeCell ref="A166:A176"/>
    <mergeCell ref="A177:A187"/>
    <mergeCell ref="A188:A198"/>
    <mergeCell ref="A199:A209"/>
    <mergeCell ref="A210:A220"/>
    <mergeCell ref="A221:A231"/>
    <mergeCell ref="A232:A242"/>
    <mergeCell ref="A243:A253"/>
    <mergeCell ref="A254:A264"/>
    <mergeCell ref="A265:A275"/>
    <mergeCell ref="A276:A286"/>
    <mergeCell ref="A287:A297"/>
    <mergeCell ref="A298:A308"/>
    <mergeCell ref="A309:A319"/>
    <mergeCell ref="A320:A330"/>
    <mergeCell ref="A331:A341"/>
    <mergeCell ref="A342:A352"/>
    <mergeCell ref="B56:B66"/>
    <mergeCell ref="B67:B77"/>
    <mergeCell ref="B78:B88"/>
    <mergeCell ref="B89:B99"/>
    <mergeCell ref="B100:B110"/>
    <mergeCell ref="B111:B121"/>
    <mergeCell ref="B122:B132"/>
    <mergeCell ref="B133:B143"/>
    <mergeCell ref="B144:B154"/>
    <mergeCell ref="B155:B165"/>
    <mergeCell ref="B166:B176"/>
    <mergeCell ref="B177:B187"/>
    <mergeCell ref="B188:B198"/>
    <mergeCell ref="B199:B209"/>
    <mergeCell ref="B210:B220"/>
    <mergeCell ref="B221:B231"/>
    <mergeCell ref="B232:B242"/>
    <mergeCell ref="B243:B253"/>
    <mergeCell ref="B254:B264"/>
    <mergeCell ref="B265:B275"/>
    <mergeCell ref="B276:B286"/>
    <mergeCell ref="B287:B297"/>
    <mergeCell ref="B298:B308"/>
    <mergeCell ref="B309:B319"/>
    <mergeCell ref="B320:B330"/>
    <mergeCell ref="B331:B341"/>
    <mergeCell ref="B342:B352"/>
  </mergeCells>
  <dataValidations count="1">
    <dataValidation type="list" allowBlank="1" showInputMessage="1" showErrorMessage="1" sqref="B56 B67 B78 B89 B100 B111 B122 B133 B144 B155 B166 B177 B188 B199 B210 B221 B232 B243 B254 B265 B276 B287 B298 B309 B320 B331 B342" errorStyle="information">
      <formula1>$B$3:$B$24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03"/>
  <sheetViews>
    <sheetView view="pageBreakPreview" zoomScale="55" zoomScaleNormal="55" zoomScaleSheetLayoutView="55" workbookViewId="0">
      <pane ySplit="1" topLeftCell="A21" activePane="bottomLeft" state="frozen"/>
      <selection/>
      <selection pane="bottomLeft" activeCell="H1" sqref="H$1:H$1048576"/>
    </sheetView>
  </sheetViews>
  <sheetFormatPr defaultColWidth="9" defaultRowHeight="17.4"/>
  <cols>
    <col min="1" max="1" width="7.66666666666667" style="55" customWidth="1"/>
    <col min="2" max="2" width="11.712962962963" style="56" customWidth="1"/>
    <col min="3" max="4" width="9" style="57"/>
    <col min="5" max="5" width="17.6666666666667" style="57" customWidth="1"/>
    <col min="6" max="6" width="9" style="57"/>
    <col min="7" max="7" width="16.3333333333333" style="57" customWidth="1"/>
    <col min="8" max="8" width="27.2685185185185" style="58" customWidth="1"/>
    <col min="9" max="9" width="34.2222222222222" style="59" customWidth="1"/>
    <col min="10" max="10" width="13" style="57" customWidth="1"/>
    <col min="11" max="11" width="9.44444444444444" style="57" customWidth="1"/>
    <col min="12" max="13" width="8.77777777777778" style="57" customWidth="1"/>
    <col min="14" max="14" width="8.55555555555556" style="57" customWidth="1"/>
    <col min="15" max="15" width="87.5555555555556" style="60" customWidth="1"/>
    <col min="16" max="16" width="103.777777777778" style="61" customWidth="1"/>
    <col min="17" max="17" width="11.5555555555556" style="61" customWidth="1"/>
    <col min="18" max="19" width="9.11111111111111" style="61" customWidth="1"/>
    <col min="20" max="20" width="9" style="62" customWidth="1"/>
    <col min="21" max="16384" width="9" style="62"/>
  </cols>
  <sheetData>
    <row r="1" s="53" customFormat="1" ht="59.4" customHeight="1" spans="1:19">
      <c r="A1" s="63" t="s">
        <v>0</v>
      </c>
      <c r="B1" s="64" t="s">
        <v>70</v>
      </c>
      <c r="C1" s="65" t="s">
        <v>71</v>
      </c>
      <c r="D1" s="65"/>
      <c r="E1" s="65"/>
      <c r="F1" s="65"/>
      <c r="G1" s="65"/>
      <c r="H1" s="65" t="s">
        <v>40</v>
      </c>
      <c r="I1" s="86" t="s">
        <v>72</v>
      </c>
      <c r="J1" s="65" t="s">
        <v>73</v>
      </c>
      <c r="K1" s="65"/>
      <c r="L1" s="65"/>
      <c r="M1" s="65"/>
      <c r="N1" s="65" t="s">
        <v>74</v>
      </c>
      <c r="O1" s="65" t="s">
        <v>75</v>
      </c>
      <c r="P1" s="63" t="s">
        <v>75</v>
      </c>
      <c r="Q1" s="63" t="s">
        <v>76</v>
      </c>
      <c r="R1" s="63" t="s">
        <v>76</v>
      </c>
      <c r="S1" s="63" t="s">
        <v>76</v>
      </c>
    </row>
    <row r="2" s="54" customFormat="1" ht="18" hidden="1" customHeight="1" spans="1:19">
      <c r="A2" s="66">
        <v>1</v>
      </c>
      <c r="B2" s="67">
        <v>44075</v>
      </c>
      <c r="C2" s="68" t="s">
        <v>77</v>
      </c>
      <c r="D2" s="69"/>
      <c r="E2" s="69"/>
      <c r="F2" s="69"/>
      <c r="G2" s="70"/>
      <c r="H2" s="71" t="s">
        <v>41</v>
      </c>
      <c r="I2" s="87" t="s">
        <v>78</v>
      </c>
      <c r="J2" s="71" t="s">
        <v>5</v>
      </c>
      <c r="K2" s="71" t="s">
        <v>24</v>
      </c>
      <c r="L2" s="71" t="s">
        <v>34</v>
      </c>
      <c r="M2" s="71" t="s">
        <v>79</v>
      </c>
      <c r="N2" s="88" t="s">
        <v>80</v>
      </c>
      <c r="O2" s="89" t="e">
        <f>CONCATENATE(#REF!,#REF!,#REF!,#REF!,#REF!,#REF!,#REF!,#REF!,#REF!,#REF!,#REF!,#REF!,#REF!,#REF!,#REF!,#REF!)</f>
        <v>#REF!</v>
      </c>
      <c r="P2" s="90" t="e">
        <f>IF(C2&gt;0,CONCATENATE(C2,Q2,H2,I2,J2,K2,L2,M2,#REF!,N2,R2)," ")</f>
        <v>#REF!</v>
      </c>
      <c r="Q2" s="90" t="str">
        <f>IF(H2&gt;0," системы  "," ")</f>
        <v> системы  </v>
      </c>
      <c r="R2" s="100" t="s">
        <v>81</v>
      </c>
      <c r="S2" s="100" t="s">
        <v>81</v>
      </c>
    </row>
    <row r="3" ht="18" customHeight="1" spans="1:19">
      <c r="A3" s="66">
        <v>62</v>
      </c>
      <c r="B3" s="67">
        <v>44136</v>
      </c>
      <c r="C3" s="68" t="s">
        <v>7</v>
      </c>
      <c r="D3" s="69"/>
      <c r="E3" s="69"/>
      <c r="F3" s="69"/>
      <c r="G3" s="70"/>
      <c r="H3" s="71" t="s">
        <v>82</v>
      </c>
      <c r="I3" s="91" t="s">
        <v>78</v>
      </c>
      <c r="J3" s="77" t="s">
        <v>5</v>
      </c>
      <c r="K3" s="77" t="s">
        <v>24</v>
      </c>
      <c r="L3" s="77" t="s">
        <v>33</v>
      </c>
      <c r="M3" s="77" t="s">
        <v>38</v>
      </c>
      <c r="N3" s="92" t="s">
        <v>6</v>
      </c>
      <c r="O3" s="89" t="str">
        <f>CONCATENATE(P3,P4,P5,P6,P7,P8,P9,P10,P11,P12,P13,P14,P15,P16,P17,P18,P19)</f>
        <v>Монтаж трубопроводов и узлов креплений системы  СО-1 вспомогательного дома в осях 1'/2'/А'/Е'/ на -1 этаже,Изготовление фитингов и резьбовых изделий   ,Покраска трубопроводов в 1 слой грунтовкой перед монтажом системы  СО-1  вспомогательного дома в осях 1'/2'/А'/Е'/ на -1 этаже,              </v>
      </c>
      <c r="P3" s="90" t="str">
        <f t="shared" ref="P3:P18" si="0">IF(C3&gt;0,CONCATENATE(C3,Q3,H3,S3,I3,J3,K3,L3,M3,N3,R3)," ")</f>
        <v>Монтаж трубопроводов и узлов креплений системы  СО-1 вспомогательного дома в осях 1'/2'/А'/Е'/ на -1 этаже,</v>
      </c>
      <c r="Q3" s="94" t="str">
        <f t="shared" ref="Q3:Q19" si="1">IF(H3&gt;0," системы  "," ")</f>
        <v> системы  </v>
      </c>
      <c r="R3" s="101" t="s">
        <v>81</v>
      </c>
      <c r="S3" s="102" t="s">
        <v>83</v>
      </c>
    </row>
    <row r="4" ht="18" customHeight="1" spans="1:19">
      <c r="A4" s="72"/>
      <c r="B4" s="73"/>
      <c r="C4" s="74" t="s">
        <v>25</v>
      </c>
      <c r="D4" s="75"/>
      <c r="E4" s="75"/>
      <c r="F4" s="75"/>
      <c r="G4" s="76"/>
      <c r="H4" s="77"/>
      <c r="I4" s="91"/>
      <c r="J4" s="77"/>
      <c r="K4" s="77"/>
      <c r="L4" s="77"/>
      <c r="M4" s="77"/>
      <c r="N4" s="92"/>
      <c r="O4" s="93"/>
      <c r="P4" s="94" t="str">
        <f t="shared" si="0"/>
        <v>Изготовление фитингов и резьбовых изделий   ,</v>
      </c>
      <c r="Q4" s="94" t="str">
        <f t="shared" si="1"/>
        <v> </v>
      </c>
      <c r="R4" s="101" t="s">
        <v>81</v>
      </c>
      <c r="S4" s="101" t="s">
        <v>83</v>
      </c>
    </row>
    <row r="5" ht="18" customHeight="1" spans="1:19">
      <c r="A5" s="72"/>
      <c r="B5" s="73"/>
      <c r="C5" s="74" t="s">
        <v>19</v>
      </c>
      <c r="D5" s="75"/>
      <c r="E5" s="75"/>
      <c r="F5" s="75"/>
      <c r="G5" s="76"/>
      <c r="H5" s="77" t="s">
        <v>41</v>
      </c>
      <c r="I5" s="91" t="s">
        <v>78</v>
      </c>
      <c r="J5" s="77" t="s">
        <v>5</v>
      </c>
      <c r="K5" s="77" t="s">
        <v>24</v>
      </c>
      <c r="L5" s="77" t="s">
        <v>33</v>
      </c>
      <c r="M5" s="77" t="s">
        <v>38</v>
      </c>
      <c r="N5" s="92" t="s">
        <v>6</v>
      </c>
      <c r="O5" s="93"/>
      <c r="P5" s="94" t="str">
        <f t="shared" si="0"/>
        <v>Покраска трубопроводов в 1 слой грунтовкой перед монтажом системы  СО-1  вспомогательного дома в осях 1'/2'/А'/Е'/ на -1 этаже,</v>
      </c>
      <c r="Q5" s="94" t="str">
        <f t="shared" si="1"/>
        <v> системы  </v>
      </c>
      <c r="R5" s="101" t="s">
        <v>81</v>
      </c>
      <c r="S5" s="101" t="s">
        <v>83</v>
      </c>
    </row>
    <row r="6" ht="18" customHeight="1" spans="1:19">
      <c r="A6" s="72"/>
      <c r="B6" s="73"/>
      <c r="C6" s="74"/>
      <c r="D6" s="75"/>
      <c r="E6" s="75"/>
      <c r="F6" s="75"/>
      <c r="G6" s="76"/>
      <c r="H6" s="77"/>
      <c r="I6" s="91"/>
      <c r="J6" s="77"/>
      <c r="K6" s="77"/>
      <c r="L6" s="77"/>
      <c r="M6" s="77"/>
      <c r="N6" s="92"/>
      <c r="O6" s="93"/>
      <c r="P6" s="94" t="str">
        <f t="shared" si="0"/>
        <v> </v>
      </c>
      <c r="Q6" s="94" t="str">
        <f t="shared" si="1"/>
        <v> </v>
      </c>
      <c r="R6" s="101" t="s">
        <v>81</v>
      </c>
      <c r="S6" s="101" t="s">
        <v>83</v>
      </c>
    </row>
    <row r="7" ht="18" customHeight="1" spans="1:19">
      <c r="A7" s="72"/>
      <c r="B7" s="73"/>
      <c r="C7" s="74"/>
      <c r="D7" s="75"/>
      <c r="E7" s="75"/>
      <c r="F7" s="75"/>
      <c r="G7" s="76"/>
      <c r="H7" s="77"/>
      <c r="I7" s="91"/>
      <c r="J7" s="77"/>
      <c r="K7" s="77"/>
      <c r="L7" s="77"/>
      <c r="M7" s="77"/>
      <c r="N7" s="92"/>
      <c r="O7" s="93"/>
      <c r="P7" s="94" t="str">
        <f t="shared" si="0"/>
        <v> </v>
      </c>
      <c r="Q7" s="94" t="str">
        <f t="shared" si="1"/>
        <v> </v>
      </c>
      <c r="R7" s="101" t="s">
        <v>81</v>
      </c>
      <c r="S7" s="101" t="s">
        <v>83</v>
      </c>
    </row>
    <row r="8" ht="18" customHeight="1" spans="1:19">
      <c r="A8" s="72"/>
      <c r="B8" s="73"/>
      <c r="C8" s="74"/>
      <c r="D8" s="75"/>
      <c r="E8" s="75"/>
      <c r="F8" s="75"/>
      <c r="G8" s="76"/>
      <c r="H8" s="77"/>
      <c r="I8" s="91"/>
      <c r="J8" s="77"/>
      <c r="K8" s="77"/>
      <c r="L8" s="77"/>
      <c r="M8" s="77"/>
      <c r="N8" s="92"/>
      <c r="O8" s="93"/>
      <c r="P8" s="94" t="str">
        <f t="shared" si="0"/>
        <v> </v>
      </c>
      <c r="Q8" s="94" t="str">
        <f t="shared" si="1"/>
        <v> </v>
      </c>
      <c r="R8" s="101" t="s">
        <v>81</v>
      </c>
      <c r="S8" s="101" t="s">
        <v>83</v>
      </c>
    </row>
    <row r="9" ht="18" customHeight="1" spans="1:19">
      <c r="A9" s="72"/>
      <c r="B9" s="73"/>
      <c r="C9" s="74"/>
      <c r="D9" s="75"/>
      <c r="E9" s="75"/>
      <c r="F9" s="75"/>
      <c r="G9" s="76"/>
      <c r="H9" s="77"/>
      <c r="I9" s="91"/>
      <c r="J9" s="77"/>
      <c r="K9" s="77"/>
      <c r="L9" s="77"/>
      <c r="M9" s="77"/>
      <c r="N9" s="92"/>
      <c r="O9" s="93"/>
      <c r="P9" s="94" t="str">
        <f t="shared" si="0"/>
        <v> </v>
      </c>
      <c r="Q9" s="94" t="str">
        <f t="shared" si="1"/>
        <v> </v>
      </c>
      <c r="R9" s="101" t="s">
        <v>81</v>
      </c>
      <c r="S9" s="101" t="s">
        <v>83</v>
      </c>
    </row>
    <row r="10" ht="18" customHeight="1" spans="1:19">
      <c r="A10" s="72"/>
      <c r="B10" s="73"/>
      <c r="C10" s="74"/>
      <c r="D10" s="75"/>
      <c r="E10" s="75"/>
      <c r="F10" s="75"/>
      <c r="G10" s="76"/>
      <c r="H10" s="77"/>
      <c r="I10" s="91"/>
      <c r="J10" s="77"/>
      <c r="K10" s="77"/>
      <c r="L10" s="77"/>
      <c r="M10" s="77"/>
      <c r="N10" s="92"/>
      <c r="O10" s="93"/>
      <c r="P10" s="94" t="str">
        <f t="shared" si="0"/>
        <v> </v>
      </c>
      <c r="Q10" s="94" t="str">
        <f t="shared" si="1"/>
        <v> </v>
      </c>
      <c r="R10" s="101" t="s">
        <v>81</v>
      </c>
      <c r="S10" s="101" t="s">
        <v>83</v>
      </c>
    </row>
    <row r="11" ht="18" customHeight="1" spans="1:19">
      <c r="A11" s="72"/>
      <c r="B11" s="73"/>
      <c r="C11" s="74"/>
      <c r="D11" s="75"/>
      <c r="E11" s="75"/>
      <c r="F11" s="75"/>
      <c r="G11" s="76"/>
      <c r="H11" s="77"/>
      <c r="I11" s="91"/>
      <c r="J11" s="77"/>
      <c r="K11" s="77"/>
      <c r="L11" s="77"/>
      <c r="M11" s="77"/>
      <c r="N11" s="92"/>
      <c r="O11" s="93"/>
      <c r="P11" s="94" t="str">
        <f t="shared" si="0"/>
        <v> </v>
      </c>
      <c r="Q11" s="94" t="str">
        <f t="shared" si="1"/>
        <v> </v>
      </c>
      <c r="R11" s="101" t="s">
        <v>81</v>
      </c>
      <c r="S11" s="101" t="s">
        <v>83</v>
      </c>
    </row>
    <row r="12" ht="18" customHeight="1" spans="1:19">
      <c r="A12" s="72"/>
      <c r="B12" s="73"/>
      <c r="C12" s="74"/>
      <c r="D12" s="75"/>
      <c r="E12" s="75"/>
      <c r="F12" s="75"/>
      <c r="G12" s="76"/>
      <c r="H12" s="77"/>
      <c r="I12" s="91"/>
      <c r="J12" s="77"/>
      <c r="K12" s="77"/>
      <c r="L12" s="77"/>
      <c r="M12" s="77"/>
      <c r="N12" s="92"/>
      <c r="O12" s="93"/>
      <c r="P12" s="94" t="str">
        <f t="shared" si="0"/>
        <v> </v>
      </c>
      <c r="Q12" s="94" t="str">
        <f t="shared" si="1"/>
        <v> </v>
      </c>
      <c r="R12" s="101" t="s">
        <v>81</v>
      </c>
      <c r="S12" s="101" t="s">
        <v>83</v>
      </c>
    </row>
    <row r="13" ht="18" customHeight="1" spans="1:19">
      <c r="A13" s="72"/>
      <c r="B13" s="73"/>
      <c r="C13" s="74"/>
      <c r="D13" s="75"/>
      <c r="E13" s="75"/>
      <c r="F13" s="75"/>
      <c r="G13" s="76"/>
      <c r="H13" s="77"/>
      <c r="I13" s="91"/>
      <c r="J13" s="77"/>
      <c r="K13" s="77"/>
      <c r="L13" s="77"/>
      <c r="M13" s="77"/>
      <c r="N13" s="92"/>
      <c r="O13" s="93"/>
      <c r="P13" s="94" t="str">
        <f t="shared" si="0"/>
        <v> </v>
      </c>
      <c r="Q13" s="94" t="str">
        <f t="shared" si="1"/>
        <v> </v>
      </c>
      <c r="R13" s="101" t="s">
        <v>81</v>
      </c>
      <c r="S13" s="101" t="s">
        <v>83</v>
      </c>
    </row>
    <row r="14" ht="18" customHeight="1" spans="1:19">
      <c r="A14" s="72"/>
      <c r="B14" s="73"/>
      <c r="C14" s="74"/>
      <c r="D14" s="75"/>
      <c r="E14" s="75"/>
      <c r="F14" s="75"/>
      <c r="G14" s="76"/>
      <c r="H14" s="77"/>
      <c r="I14" s="91"/>
      <c r="J14" s="77"/>
      <c r="K14" s="77"/>
      <c r="L14" s="77"/>
      <c r="M14" s="77"/>
      <c r="N14" s="92"/>
      <c r="O14" s="93"/>
      <c r="P14" s="94" t="str">
        <f t="shared" si="0"/>
        <v> </v>
      </c>
      <c r="Q14" s="94" t="str">
        <f t="shared" si="1"/>
        <v> </v>
      </c>
      <c r="R14" s="101" t="s">
        <v>81</v>
      </c>
      <c r="S14" s="101" t="s">
        <v>83</v>
      </c>
    </row>
    <row r="15" ht="18" customHeight="1" spans="1:19">
      <c r="A15" s="72"/>
      <c r="B15" s="73"/>
      <c r="C15" s="74"/>
      <c r="D15" s="75"/>
      <c r="E15" s="75"/>
      <c r="F15" s="75"/>
      <c r="G15" s="76"/>
      <c r="H15" s="77"/>
      <c r="I15" s="91"/>
      <c r="J15" s="77"/>
      <c r="K15" s="77"/>
      <c r="L15" s="77"/>
      <c r="M15" s="77"/>
      <c r="N15" s="92"/>
      <c r="O15" s="93"/>
      <c r="P15" s="94" t="str">
        <f t="shared" si="0"/>
        <v> </v>
      </c>
      <c r="Q15" s="94" t="str">
        <f t="shared" si="1"/>
        <v> </v>
      </c>
      <c r="R15" s="101" t="s">
        <v>81</v>
      </c>
      <c r="S15" s="101" t="s">
        <v>83</v>
      </c>
    </row>
    <row r="16" ht="18" customHeight="1" spans="1:19">
      <c r="A16" s="72"/>
      <c r="B16" s="73"/>
      <c r="C16" s="74"/>
      <c r="D16" s="75"/>
      <c r="E16" s="75"/>
      <c r="F16" s="75"/>
      <c r="G16" s="76"/>
      <c r="H16" s="77"/>
      <c r="I16" s="91"/>
      <c r="J16" s="77"/>
      <c r="K16" s="77"/>
      <c r="L16" s="77"/>
      <c r="M16" s="77"/>
      <c r="N16" s="92"/>
      <c r="O16" s="93"/>
      <c r="P16" s="94" t="str">
        <f t="shared" si="0"/>
        <v> </v>
      </c>
      <c r="Q16" s="94" t="str">
        <f t="shared" si="1"/>
        <v> </v>
      </c>
      <c r="R16" s="101" t="s">
        <v>81</v>
      </c>
      <c r="S16" s="101" t="s">
        <v>83</v>
      </c>
    </row>
    <row r="17" ht="18" customHeight="1" spans="1:19">
      <c r="A17" s="72"/>
      <c r="B17" s="73"/>
      <c r="C17" s="74"/>
      <c r="D17" s="75"/>
      <c r="E17" s="75"/>
      <c r="F17" s="75"/>
      <c r="G17" s="76"/>
      <c r="H17" s="77"/>
      <c r="I17" s="91"/>
      <c r="J17" s="77"/>
      <c r="K17" s="77"/>
      <c r="L17" s="77"/>
      <c r="M17" s="77"/>
      <c r="N17" s="92"/>
      <c r="O17" s="93"/>
      <c r="P17" s="94" t="str">
        <f t="shared" si="0"/>
        <v> </v>
      </c>
      <c r="Q17" s="94" t="str">
        <f t="shared" si="1"/>
        <v> </v>
      </c>
      <c r="R17" s="101" t="s">
        <v>81</v>
      </c>
      <c r="S17" s="101" t="s">
        <v>83</v>
      </c>
    </row>
    <row r="18" ht="18" customHeight="1" spans="1:19">
      <c r="A18" s="72"/>
      <c r="B18" s="73"/>
      <c r="C18" s="74"/>
      <c r="D18" s="75"/>
      <c r="E18" s="75"/>
      <c r="F18" s="75"/>
      <c r="G18" s="76"/>
      <c r="H18" s="77"/>
      <c r="I18" s="91"/>
      <c r="J18" s="77"/>
      <c r="K18" s="77"/>
      <c r="L18" s="77"/>
      <c r="M18" s="77"/>
      <c r="N18" s="92"/>
      <c r="O18" s="93"/>
      <c r="P18" s="94" t="str">
        <f t="shared" si="0"/>
        <v> </v>
      </c>
      <c r="Q18" s="94" t="str">
        <f t="shared" si="1"/>
        <v> </v>
      </c>
      <c r="R18" s="101" t="s">
        <v>81</v>
      </c>
      <c r="S18" s="101" t="s">
        <v>83</v>
      </c>
    </row>
    <row r="19" ht="18.6" customHeight="1" spans="1:19">
      <c r="A19" s="78"/>
      <c r="B19" s="79"/>
      <c r="C19" s="80"/>
      <c r="D19" s="81"/>
      <c r="E19" s="81"/>
      <c r="F19" s="81"/>
      <c r="G19" s="82"/>
      <c r="H19" s="77"/>
      <c r="I19" s="95"/>
      <c r="J19" s="96"/>
      <c r="K19" s="96"/>
      <c r="L19" s="96"/>
      <c r="M19" s="96"/>
      <c r="N19" s="97"/>
      <c r="O19" s="98"/>
      <c r="P19" s="99" t="str">
        <f>IF(C19&gt;0,CONCATENATE(C19,Q19,H19,S19,I19,J19,K19,L19,M19,#REF!,N19,R19)," ")</f>
        <v> </v>
      </c>
      <c r="Q19" s="99" t="str">
        <f t="shared" si="1"/>
        <v> </v>
      </c>
      <c r="R19" s="103" t="s">
        <v>81</v>
      </c>
      <c r="S19" s="103" t="s">
        <v>83</v>
      </c>
    </row>
    <row r="20" spans="1:19">
      <c r="A20" s="66">
        <v>63</v>
      </c>
      <c r="B20" s="67">
        <v>44137</v>
      </c>
      <c r="C20" s="68" t="s">
        <v>7</v>
      </c>
      <c r="D20" s="69"/>
      <c r="E20" s="69"/>
      <c r="F20" s="69"/>
      <c r="G20" s="70"/>
      <c r="H20" s="71" t="s">
        <v>82</v>
      </c>
      <c r="I20" s="91" t="s">
        <v>78</v>
      </c>
      <c r="J20" s="77" t="s">
        <v>5</v>
      </c>
      <c r="K20" s="77" t="s">
        <v>24</v>
      </c>
      <c r="L20" s="77" t="s">
        <v>33</v>
      </c>
      <c r="M20" s="77" t="s">
        <v>38</v>
      </c>
      <c r="N20" s="92" t="s">
        <v>6</v>
      </c>
      <c r="O20" s="89" t="str">
        <f t="shared" ref="O20" si="2">CONCATENATE(P20,P21,P22,P23,P24,P25,P26,P27,P28,P29,P30,P31,P32,P33,P34,P35,P36)</f>
        <v>Монтаж трубопроводов и узлов креплений системы  СО-1 вспомогательного дома в осях 1'/2'/А'/Е'/ на -1 этаже,Изготовление фитингов и резьбовых изделий   ,Покраска трубопроводов в 1 слой грунтовкой перед монтажом системы  СО-1  вспомогательного дома в осях 1'/2'/А'/Е'/ на -1 этаже,              </v>
      </c>
      <c r="P20" s="90" t="str">
        <f t="shared" ref="P20:P35" si="3">IF(C20&gt;0,CONCATENATE(C20,Q20,H20,S20,I20,J20,K20,L20,M20,N20,R20)," ")</f>
        <v>Монтаж трубопроводов и узлов креплений системы  СО-1 вспомогательного дома в осях 1'/2'/А'/Е'/ на -1 этаже,</v>
      </c>
      <c r="Q20" s="94" t="str">
        <f t="shared" ref="Q20:Q83" si="4">IF(H20&gt;0," системы  "," ")</f>
        <v> системы  </v>
      </c>
      <c r="R20" s="101" t="s">
        <v>81</v>
      </c>
      <c r="S20" s="102" t="s">
        <v>83</v>
      </c>
    </row>
    <row r="21" spans="1:19">
      <c r="A21" s="72"/>
      <c r="B21" s="73"/>
      <c r="C21" s="74" t="s">
        <v>25</v>
      </c>
      <c r="D21" s="75"/>
      <c r="E21" s="75"/>
      <c r="F21" s="75"/>
      <c r="G21" s="76"/>
      <c r="H21" s="77"/>
      <c r="I21" s="91"/>
      <c r="J21" s="77"/>
      <c r="K21" s="77"/>
      <c r="L21" s="77"/>
      <c r="M21" s="77"/>
      <c r="N21" s="92"/>
      <c r="O21" s="93"/>
      <c r="P21" s="94" t="str">
        <f t="shared" si="3"/>
        <v>Изготовление фитингов и резьбовых изделий   ,</v>
      </c>
      <c r="Q21" s="94" t="str">
        <f t="shared" si="4"/>
        <v> </v>
      </c>
      <c r="R21" s="101" t="s">
        <v>81</v>
      </c>
      <c r="S21" s="101" t="s">
        <v>83</v>
      </c>
    </row>
    <row r="22" spans="1:19">
      <c r="A22" s="72"/>
      <c r="B22" s="73"/>
      <c r="C22" s="74" t="s">
        <v>19</v>
      </c>
      <c r="D22" s="75"/>
      <c r="E22" s="75"/>
      <c r="F22" s="75"/>
      <c r="G22" s="76"/>
      <c r="H22" s="77" t="s">
        <v>41</v>
      </c>
      <c r="I22" s="91" t="s">
        <v>78</v>
      </c>
      <c r="J22" s="77" t="s">
        <v>5</v>
      </c>
      <c r="K22" s="77" t="s">
        <v>24</v>
      </c>
      <c r="L22" s="77" t="s">
        <v>33</v>
      </c>
      <c r="M22" s="77" t="s">
        <v>38</v>
      </c>
      <c r="N22" s="92" t="s">
        <v>6</v>
      </c>
      <c r="O22" s="93"/>
      <c r="P22" s="94" t="str">
        <f t="shared" si="3"/>
        <v>Покраска трубопроводов в 1 слой грунтовкой перед монтажом системы  СО-1  вспомогательного дома в осях 1'/2'/А'/Е'/ на -1 этаже,</v>
      </c>
      <c r="Q22" s="94" t="str">
        <f t="shared" si="4"/>
        <v> системы  </v>
      </c>
      <c r="R22" s="101" t="s">
        <v>81</v>
      </c>
      <c r="S22" s="101" t="s">
        <v>83</v>
      </c>
    </row>
    <row r="23" spans="1:19">
      <c r="A23" s="72"/>
      <c r="B23" s="73"/>
      <c r="C23" s="83"/>
      <c r="D23" s="84"/>
      <c r="E23" s="84"/>
      <c r="F23" s="84"/>
      <c r="G23" s="85"/>
      <c r="H23" s="77"/>
      <c r="I23" s="91"/>
      <c r="J23" s="77"/>
      <c r="K23" s="77"/>
      <c r="L23" s="77"/>
      <c r="M23" s="77"/>
      <c r="N23" s="92"/>
      <c r="O23" s="93"/>
      <c r="P23" s="94" t="str">
        <f t="shared" si="3"/>
        <v> </v>
      </c>
      <c r="Q23" s="94" t="str">
        <f t="shared" si="4"/>
        <v> </v>
      </c>
      <c r="R23" s="101" t="s">
        <v>81</v>
      </c>
      <c r="S23" s="101" t="s">
        <v>83</v>
      </c>
    </row>
    <row r="24" spans="1:19">
      <c r="A24" s="72"/>
      <c r="B24" s="73"/>
      <c r="C24" s="74"/>
      <c r="D24" s="75"/>
      <c r="E24" s="75"/>
      <c r="F24" s="75"/>
      <c r="G24" s="76"/>
      <c r="H24" s="77"/>
      <c r="I24" s="91"/>
      <c r="J24" s="77"/>
      <c r="K24" s="77"/>
      <c r="L24" s="77"/>
      <c r="M24" s="77"/>
      <c r="N24" s="92"/>
      <c r="O24" s="93"/>
      <c r="P24" s="94" t="str">
        <f t="shared" si="3"/>
        <v> </v>
      </c>
      <c r="Q24" s="94" t="str">
        <f t="shared" si="4"/>
        <v> </v>
      </c>
      <c r="R24" s="101" t="s">
        <v>81</v>
      </c>
      <c r="S24" s="101" t="s">
        <v>83</v>
      </c>
    </row>
    <row r="25" spans="1:19">
      <c r="A25" s="72"/>
      <c r="B25" s="73"/>
      <c r="C25" s="74"/>
      <c r="D25" s="75"/>
      <c r="E25" s="75"/>
      <c r="F25" s="75"/>
      <c r="G25" s="76"/>
      <c r="H25" s="77"/>
      <c r="I25" s="91"/>
      <c r="J25" s="77"/>
      <c r="K25" s="77"/>
      <c r="L25" s="77"/>
      <c r="M25" s="77"/>
      <c r="N25" s="92"/>
      <c r="O25" s="93"/>
      <c r="P25" s="94" t="str">
        <f t="shared" si="3"/>
        <v> </v>
      </c>
      <c r="Q25" s="94" t="str">
        <f t="shared" si="4"/>
        <v> </v>
      </c>
      <c r="R25" s="101" t="s">
        <v>81</v>
      </c>
      <c r="S25" s="101" t="s">
        <v>83</v>
      </c>
    </row>
    <row r="26" spans="1:19">
      <c r="A26" s="72"/>
      <c r="B26" s="73"/>
      <c r="C26" s="74"/>
      <c r="D26" s="75"/>
      <c r="E26" s="75"/>
      <c r="F26" s="75"/>
      <c r="G26" s="76"/>
      <c r="H26" s="77"/>
      <c r="I26" s="91"/>
      <c r="J26" s="77"/>
      <c r="K26" s="77"/>
      <c r="L26" s="77"/>
      <c r="M26" s="77"/>
      <c r="N26" s="92"/>
      <c r="O26" s="93"/>
      <c r="P26" s="94" t="str">
        <f t="shared" si="3"/>
        <v> </v>
      </c>
      <c r="Q26" s="94" t="str">
        <f t="shared" si="4"/>
        <v> </v>
      </c>
      <c r="R26" s="101" t="s">
        <v>81</v>
      </c>
      <c r="S26" s="101" t="s">
        <v>83</v>
      </c>
    </row>
    <row r="27" spans="1:19">
      <c r="A27" s="72"/>
      <c r="B27" s="73"/>
      <c r="C27" s="74"/>
      <c r="D27" s="75"/>
      <c r="E27" s="75"/>
      <c r="F27" s="75"/>
      <c r="G27" s="76"/>
      <c r="H27" s="77"/>
      <c r="I27" s="91"/>
      <c r="J27" s="77"/>
      <c r="K27" s="77"/>
      <c r="L27" s="77"/>
      <c r="M27" s="77"/>
      <c r="N27" s="92"/>
      <c r="O27" s="93"/>
      <c r="P27" s="94" t="str">
        <f t="shared" si="3"/>
        <v> </v>
      </c>
      <c r="Q27" s="94" t="str">
        <f t="shared" si="4"/>
        <v> </v>
      </c>
      <c r="R27" s="101" t="s">
        <v>81</v>
      </c>
      <c r="S27" s="101" t="s">
        <v>83</v>
      </c>
    </row>
    <row r="28" spans="1:19">
      <c r="A28" s="72"/>
      <c r="B28" s="73"/>
      <c r="C28" s="74"/>
      <c r="D28" s="75"/>
      <c r="E28" s="75"/>
      <c r="F28" s="75"/>
      <c r="G28" s="76"/>
      <c r="H28" s="77"/>
      <c r="I28" s="91"/>
      <c r="J28" s="77"/>
      <c r="K28" s="77"/>
      <c r="L28" s="77"/>
      <c r="M28" s="77"/>
      <c r="N28" s="92"/>
      <c r="O28" s="93"/>
      <c r="P28" s="94" t="str">
        <f t="shared" si="3"/>
        <v> </v>
      </c>
      <c r="Q28" s="94" t="str">
        <f t="shared" si="4"/>
        <v> </v>
      </c>
      <c r="R28" s="101" t="s">
        <v>81</v>
      </c>
      <c r="S28" s="101" t="s">
        <v>83</v>
      </c>
    </row>
    <row r="29" spans="1:19">
      <c r="A29" s="72"/>
      <c r="B29" s="73"/>
      <c r="C29" s="74"/>
      <c r="D29" s="75"/>
      <c r="E29" s="75"/>
      <c r="F29" s="75"/>
      <c r="G29" s="76"/>
      <c r="H29" s="77"/>
      <c r="I29" s="91"/>
      <c r="J29" s="77"/>
      <c r="K29" s="77"/>
      <c r="L29" s="77"/>
      <c r="M29" s="77"/>
      <c r="N29" s="92"/>
      <c r="O29" s="93"/>
      <c r="P29" s="94" t="str">
        <f t="shared" si="3"/>
        <v> </v>
      </c>
      <c r="Q29" s="94" t="str">
        <f t="shared" si="4"/>
        <v> </v>
      </c>
      <c r="R29" s="101" t="s">
        <v>81</v>
      </c>
      <c r="S29" s="101" t="s">
        <v>83</v>
      </c>
    </row>
    <row r="30" spans="1:19">
      <c r="A30" s="72"/>
      <c r="B30" s="73"/>
      <c r="C30" s="74"/>
      <c r="D30" s="75"/>
      <c r="E30" s="75"/>
      <c r="F30" s="75"/>
      <c r="G30" s="76"/>
      <c r="H30" s="77"/>
      <c r="I30" s="91"/>
      <c r="J30" s="77"/>
      <c r="K30" s="77"/>
      <c r="L30" s="77"/>
      <c r="M30" s="77"/>
      <c r="N30" s="92"/>
      <c r="O30" s="93"/>
      <c r="P30" s="94" t="str">
        <f t="shared" si="3"/>
        <v> </v>
      </c>
      <c r="Q30" s="94" t="str">
        <f t="shared" si="4"/>
        <v> </v>
      </c>
      <c r="R30" s="101" t="s">
        <v>81</v>
      </c>
      <c r="S30" s="101" t="s">
        <v>83</v>
      </c>
    </row>
    <row r="31" spans="1:19">
      <c r="A31" s="72"/>
      <c r="B31" s="73"/>
      <c r="C31" s="74"/>
      <c r="D31" s="75"/>
      <c r="E31" s="75"/>
      <c r="F31" s="75"/>
      <c r="G31" s="76"/>
      <c r="H31" s="77"/>
      <c r="I31" s="91"/>
      <c r="J31" s="77"/>
      <c r="K31" s="77"/>
      <c r="L31" s="77"/>
      <c r="M31" s="77"/>
      <c r="N31" s="92"/>
      <c r="O31" s="93"/>
      <c r="P31" s="94" t="str">
        <f t="shared" si="3"/>
        <v> </v>
      </c>
      <c r="Q31" s="94" t="str">
        <f t="shared" si="4"/>
        <v> </v>
      </c>
      <c r="R31" s="101" t="s">
        <v>81</v>
      </c>
      <c r="S31" s="101" t="s">
        <v>83</v>
      </c>
    </row>
    <row r="32" spans="1:19">
      <c r="A32" s="72"/>
      <c r="B32" s="73"/>
      <c r="C32" s="74"/>
      <c r="D32" s="75"/>
      <c r="E32" s="75"/>
      <c r="F32" s="75"/>
      <c r="G32" s="76"/>
      <c r="H32" s="77"/>
      <c r="I32" s="91"/>
      <c r="J32" s="77"/>
      <c r="K32" s="77"/>
      <c r="L32" s="77"/>
      <c r="M32" s="77"/>
      <c r="N32" s="92"/>
      <c r="O32" s="93"/>
      <c r="P32" s="94" t="str">
        <f t="shared" si="3"/>
        <v> </v>
      </c>
      <c r="Q32" s="94" t="str">
        <f t="shared" si="4"/>
        <v> </v>
      </c>
      <c r="R32" s="101" t="s">
        <v>81</v>
      </c>
      <c r="S32" s="101" t="s">
        <v>83</v>
      </c>
    </row>
    <row r="33" spans="1:19">
      <c r="A33" s="72"/>
      <c r="B33" s="73"/>
      <c r="C33" s="74"/>
      <c r="D33" s="75"/>
      <c r="E33" s="75"/>
      <c r="F33" s="75"/>
      <c r="G33" s="76"/>
      <c r="H33" s="77"/>
      <c r="I33" s="91"/>
      <c r="J33" s="77"/>
      <c r="K33" s="77"/>
      <c r="L33" s="77"/>
      <c r="M33" s="77"/>
      <c r="N33" s="92"/>
      <c r="O33" s="93"/>
      <c r="P33" s="94" t="str">
        <f t="shared" si="3"/>
        <v> </v>
      </c>
      <c r="Q33" s="94" t="str">
        <f t="shared" si="4"/>
        <v> </v>
      </c>
      <c r="R33" s="101" t="s">
        <v>81</v>
      </c>
      <c r="S33" s="101" t="s">
        <v>83</v>
      </c>
    </row>
    <row r="34" spans="1:19">
      <c r="A34" s="72"/>
      <c r="B34" s="73"/>
      <c r="C34" s="74"/>
      <c r="D34" s="75"/>
      <c r="E34" s="75"/>
      <c r="F34" s="75"/>
      <c r="G34" s="76"/>
      <c r="H34" s="77"/>
      <c r="I34" s="91"/>
      <c r="J34" s="77"/>
      <c r="K34" s="77"/>
      <c r="L34" s="77"/>
      <c r="M34" s="77"/>
      <c r="N34" s="92"/>
      <c r="O34" s="93"/>
      <c r="P34" s="94" t="str">
        <f t="shared" si="3"/>
        <v> </v>
      </c>
      <c r="Q34" s="94" t="str">
        <f t="shared" si="4"/>
        <v> </v>
      </c>
      <c r="R34" s="101" t="s">
        <v>81</v>
      </c>
      <c r="S34" s="101" t="s">
        <v>83</v>
      </c>
    </row>
    <row r="35" spans="1:19">
      <c r="A35" s="72"/>
      <c r="B35" s="73"/>
      <c r="C35" s="74"/>
      <c r="D35" s="75"/>
      <c r="E35" s="75"/>
      <c r="F35" s="75"/>
      <c r="G35" s="76"/>
      <c r="H35" s="77"/>
      <c r="I35" s="91"/>
      <c r="J35" s="77"/>
      <c r="K35" s="77"/>
      <c r="L35" s="77"/>
      <c r="M35" s="77"/>
      <c r="N35" s="92"/>
      <c r="O35" s="93"/>
      <c r="P35" s="94" t="str">
        <f t="shared" si="3"/>
        <v> </v>
      </c>
      <c r="Q35" s="94" t="str">
        <f t="shared" si="4"/>
        <v> </v>
      </c>
      <c r="R35" s="101" t="s">
        <v>81</v>
      </c>
      <c r="S35" s="101" t="s">
        <v>83</v>
      </c>
    </row>
    <row r="36" ht="18.15" spans="1:19">
      <c r="A36" s="78"/>
      <c r="B36" s="79"/>
      <c r="C36" s="80"/>
      <c r="D36" s="81"/>
      <c r="E36" s="81"/>
      <c r="F36" s="81"/>
      <c r="G36" s="82"/>
      <c r="H36" s="77"/>
      <c r="I36" s="95"/>
      <c r="J36" s="96"/>
      <c r="K36" s="96"/>
      <c r="L36" s="96"/>
      <c r="M36" s="96"/>
      <c r="N36" s="97"/>
      <c r="O36" s="98"/>
      <c r="P36" s="99" t="str">
        <f>IF(C36&gt;0,CONCATENATE(C36,Q36,H36,S36,I36,J36,K36,L36,M36,#REF!,N36,R36)," ")</f>
        <v> </v>
      </c>
      <c r="Q36" s="99" t="str">
        <f t="shared" si="4"/>
        <v> </v>
      </c>
      <c r="R36" s="103" t="s">
        <v>81</v>
      </c>
      <c r="S36" s="103" t="s">
        <v>83</v>
      </c>
    </row>
    <row r="37" spans="1:19">
      <c r="A37" s="66">
        <v>64</v>
      </c>
      <c r="B37" s="67">
        <v>44138</v>
      </c>
      <c r="C37" s="68" t="s">
        <v>7</v>
      </c>
      <c r="D37" s="69"/>
      <c r="E37" s="69"/>
      <c r="F37" s="69"/>
      <c r="G37" s="70"/>
      <c r="H37" s="71" t="s">
        <v>82</v>
      </c>
      <c r="I37" s="91" t="s">
        <v>78</v>
      </c>
      <c r="J37" s="77" t="s">
        <v>5</v>
      </c>
      <c r="K37" s="77" t="s">
        <v>24</v>
      </c>
      <c r="L37" s="77" t="s">
        <v>33</v>
      </c>
      <c r="M37" s="77" t="s">
        <v>38</v>
      </c>
      <c r="N37" s="92" t="s">
        <v>6</v>
      </c>
      <c r="O37" s="89" t="str">
        <f t="shared" ref="O37" si="5">CONCATENATE(P37,P38,P39,P40,P41,P42,P43,P44,P45,P46,P47,P48,P49,P50,P51,P52,P53)</f>
        <v>Монтаж трубопроводов и узлов креплений системы  СО-1 вспомогательного дома в осях 1'/2'/А'/Е'/ на -1 этаже,Изготовление фитингов и резьбовых изделий   ,Покраска трубопроводов в 1 слой грунтовкой перед монтажом системы  СО-1  вспомогательного дома в осях 1'/2'/А'/Е'/ на -1 этаже,              </v>
      </c>
      <c r="P37" s="90" t="str">
        <f t="shared" ref="P37:P52" si="6">IF(C37&gt;0,CONCATENATE(C37,Q37,H37,S37,I37,J37,K37,L37,M37,N37,R37)," ")</f>
        <v>Монтаж трубопроводов и узлов креплений системы  СО-1 вспомогательного дома в осях 1'/2'/А'/Е'/ на -1 этаже,</v>
      </c>
      <c r="Q37" s="94" t="str">
        <f t="shared" si="4"/>
        <v> системы  </v>
      </c>
      <c r="R37" s="101" t="s">
        <v>81</v>
      </c>
      <c r="S37" s="102" t="s">
        <v>83</v>
      </c>
    </row>
    <row r="38" spans="1:19">
      <c r="A38" s="72"/>
      <c r="B38" s="73"/>
      <c r="C38" s="74" t="s">
        <v>25</v>
      </c>
      <c r="D38" s="75"/>
      <c r="E38" s="75"/>
      <c r="F38" s="75"/>
      <c r="G38" s="76"/>
      <c r="H38" s="77"/>
      <c r="I38" s="91"/>
      <c r="J38" s="77"/>
      <c r="K38" s="77"/>
      <c r="L38" s="77"/>
      <c r="M38" s="77"/>
      <c r="N38" s="92"/>
      <c r="O38" s="93"/>
      <c r="P38" s="94" t="str">
        <f t="shared" si="6"/>
        <v>Изготовление фитингов и резьбовых изделий   ,</v>
      </c>
      <c r="Q38" s="94" t="str">
        <f t="shared" si="4"/>
        <v> </v>
      </c>
      <c r="R38" s="101" t="s">
        <v>81</v>
      </c>
      <c r="S38" s="101" t="s">
        <v>83</v>
      </c>
    </row>
    <row r="39" spans="1:19">
      <c r="A39" s="72"/>
      <c r="B39" s="73"/>
      <c r="C39" s="74" t="s">
        <v>19</v>
      </c>
      <c r="D39" s="75"/>
      <c r="E39" s="75"/>
      <c r="F39" s="75"/>
      <c r="G39" s="76"/>
      <c r="H39" s="77" t="s">
        <v>41</v>
      </c>
      <c r="I39" s="91" t="s">
        <v>78</v>
      </c>
      <c r="J39" s="77" t="s">
        <v>5</v>
      </c>
      <c r="K39" s="77" t="s">
        <v>24</v>
      </c>
      <c r="L39" s="77" t="s">
        <v>33</v>
      </c>
      <c r="M39" s="77" t="s">
        <v>38</v>
      </c>
      <c r="N39" s="92" t="s">
        <v>6</v>
      </c>
      <c r="O39" s="93"/>
      <c r="P39" s="94" t="str">
        <f t="shared" si="6"/>
        <v>Покраска трубопроводов в 1 слой грунтовкой перед монтажом системы  СО-1  вспомогательного дома в осях 1'/2'/А'/Е'/ на -1 этаже,</v>
      </c>
      <c r="Q39" s="94" t="str">
        <f t="shared" si="4"/>
        <v> системы  </v>
      </c>
      <c r="R39" s="101" t="s">
        <v>81</v>
      </c>
      <c r="S39" s="101" t="s">
        <v>83</v>
      </c>
    </row>
    <row r="40" spans="1:19">
      <c r="A40" s="72"/>
      <c r="B40" s="73"/>
      <c r="C40" s="83"/>
      <c r="D40" s="84"/>
      <c r="E40" s="84"/>
      <c r="F40" s="84"/>
      <c r="G40" s="85"/>
      <c r="H40" s="77"/>
      <c r="I40" s="91"/>
      <c r="J40" s="77"/>
      <c r="K40" s="77"/>
      <c r="L40" s="77"/>
      <c r="M40" s="77"/>
      <c r="N40" s="92"/>
      <c r="O40" s="93"/>
      <c r="P40" s="94" t="str">
        <f t="shared" si="6"/>
        <v> </v>
      </c>
      <c r="Q40" s="94" t="str">
        <f t="shared" si="4"/>
        <v> </v>
      </c>
      <c r="R40" s="101" t="s">
        <v>81</v>
      </c>
      <c r="S40" s="101" t="s">
        <v>83</v>
      </c>
    </row>
    <row r="41" spans="1:19">
      <c r="A41" s="72"/>
      <c r="B41" s="73"/>
      <c r="C41" s="74"/>
      <c r="D41" s="75"/>
      <c r="E41" s="75"/>
      <c r="F41" s="75"/>
      <c r="G41" s="76"/>
      <c r="H41" s="77"/>
      <c r="I41" s="91"/>
      <c r="J41" s="77"/>
      <c r="K41" s="77"/>
      <c r="L41" s="77"/>
      <c r="M41" s="77"/>
      <c r="N41" s="92"/>
      <c r="O41" s="93"/>
      <c r="P41" s="94" t="str">
        <f t="shared" si="6"/>
        <v> </v>
      </c>
      <c r="Q41" s="94" t="str">
        <f t="shared" si="4"/>
        <v> </v>
      </c>
      <c r="R41" s="101" t="s">
        <v>81</v>
      </c>
      <c r="S41" s="101" t="s">
        <v>83</v>
      </c>
    </row>
    <row r="42" spans="1:19">
      <c r="A42" s="72"/>
      <c r="B42" s="73"/>
      <c r="C42" s="74"/>
      <c r="D42" s="75"/>
      <c r="E42" s="75"/>
      <c r="F42" s="75"/>
      <c r="G42" s="76"/>
      <c r="H42" s="77"/>
      <c r="I42" s="91"/>
      <c r="J42" s="77"/>
      <c r="K42" s="77"/>
      <c r="L42" s="77"/>
      <c r="M42" s="77"/>
      <c r="N42" s="92"/>
      <c r="O42" s="93"/>
      <c r="P42" s="94" t="str">
        <f t="shared" si="6"/>
        <v> </v>
      </c>
      <c r="Q42" s="94" t="str">
        <f t="shared" si="4"/>
        <v> </v>
      </c>
      <c r="R42" s="101" t="s">
        <v>81</v>
      </c>
      <c r="S42" s="101" t="s">
        <v>83</v>
      </c>
    </row>
    <row r="43" spans="1:19">
      <c r="A43" s="72"/>
      <c r="B43" s="73"/>
      <c r="C43" s="74"/>
      <c r="D43" s="75"/>
      <c r="E43" s="75"/>
      <c r="F43" s="75"/>
      <c r="G43" s="76"/>
      <c r="H43" s="77"/>
      <c r="I43" s="91"/>
      <c r="J43" s="77"/>
      <c r="K43" s="77"/>
      <c r="L43" s="77"/>
      <c r="M43" s="77"/>
      <c r="N43" s="92"/>
      <c r="O43" s="93"/>
      <c r="P43" s="94" t="str">
        <f t="shared" si="6"/>
        <v> </v>
      </c>
      <c r="Q43" s="94" t="str">
        <f t="shared" si="4"/>
        <v> </v>
      </c>
      <c r="R43" s="101" t="s">
        <v>81</v>
      </c>
      <c r="S43" s="101" t="s">
        <v>83</v>
      </c>
    </row>
    <row r="44" spans="1:19">
      <c r="A44" s="72"/>
      <c r="B44" s="73"/>
      <c r="C44" s="74"/>
      <c r="D44" s="75"/>
      <c r="E44" s="75"/>
      <c r="F44" s="75"/>
      <c r="G44" s="76"/>
      <c r="H44" s="77"/>
      <c r="I44" s="91"/>
      <c r="J44" s="77"/>
      <c r="K44" s="77"/>
      <c r="L44" s="77"/>
      <c r="M44" s="77"/>
      <c r="N44" s="92"/>
      <c r="O44" s="93"/>
      <c r="P44" s="94" t="str">
        <f t="shared" si="6"/>
        <v> </v>
      </c>
      <c r="Q44" s="94" t="str">
        <f t="shared" si="4"/>
        <v> </v>
      </c>
      <c r="R44" s="101" t="s">
        <v>81</v>
      </c>
      <c r="S44" s="101" t="s">
        <v>83</v>
      </c>
    </row>
    <row r="45" spans="1:19">
      <c r="A45" s="72"/>
      <c r="B45" s="73"/>
      <c r="C45" s="74"/>
      <c r="D45" s="75"/>
      <c r="E45" s="75"/>
      <c r="F45" s="75"/>
      <c r="G45" s="76"/>
      <c r="H45" s="77"/>
      <c r="I45" s="91"/>
      <c r="J45" s="77"/>
      <c r="K45" s="77"/>
      <c r="L45" s="77"/>
      <c r="M45" s="77"/>
      <c r="N45" s="92"/>
      <c r="O45" s="93"/>
      <c r="P45" s="94" t="str">
        <f t="shared" si="6"/>
        <v> </v>
      </c>
      <c r="Q45" s="94" t="str">
        <f t="shared" si="4"/>
        <v> </v>
      </c>
      <c r="R45" s="101" t="s">
        <v>81</v>
      </c>
      <c r="S45" s="101" t="s">
        <v>83</v>
      </c>
    </row>
    <row r="46" spans="1:19">
      <c r="A46" s="72"/>
      <c r="B46" s="73"/>
      <c r="C46" s="74"/>
      <c r="D46" s="75"/>
      <c r="E46" s="75"/>
      <c r="F46" s="75"/>
      <c r="G46" s="76"/>
      <c r="H46" s="77"/>
      <c r="I46" s="91"/>
      <c r="J46" s="77"/>
      <c r="K46" s="77"/>
      <c r="L46" s="77"/>
      <c r="M46" s="77"/>
      <c r="N46" s="92"/>
      <c r="O46" s="93"/>
      <c r="P46" s="94" t="str">
        <f t="shared" si="6"/>
        <v> </v>
      </c>
      <c r="Q46" s="94" t="str">
        <f t="shared" si="4"/>
        <v> </v>
      </c>
      <c r="R46" s="101" t="s">
        <v>81</v>
      </c>
      <c r="S46" s="101" t="s">
        <v>83</v>
      </c>
    </row>
    <row r="47" spans="1:19">
      <c r="A47" s="72"/>
      <c r="B47" s="73"/>
      <c r="C47" s="74"/>
      <c r="D47" s="75"/>
      <c r="E47" s="75"/>
      <c r="F47" s="75"/>
      <c r="G47" s="76"/>
      <c r="H47" s="77"/>
      <c r="I47" s="91"/>
      <c r="J47" s="77"/>
      <c r="K47" s="77"/>
      <c r="L47" s="77"/>
      <c r="M47" s="77"/>
      <c r="N47" s="92"/>
      <c r="O47" s="93"/>
      <c r="P47" s="94" t="str">
        <f t="shared" si="6"/>
        <v> </v>
      </c>
      <c r="Q47" s="94" t="str">
        <f t="shared" si="4"/>
        <v> </v>
      </c>
      <c r="R47" s="101" t="s">
        <v>81</v>
      </c>
      <c r="S47" s="101" t="s">
        <v>83</v>
      </c>
    </row>
    <row r="48" spans="1:19">
      <c r="A48" s="72"/>
      <c r="B48" s="73"/>
      <c r="C48" s="74"/>
      <c r="D48" s="75"/>
      <c r="E48" s="75"/>
      <c r="F48" s="75"/>
      <c r="G48" s="76"/>
      <c r="H48" s="77"/>
      <c r="I48" s="91"/>
      <c r="J48" s="77"/>
      <c r="K48" s="77"/>
      <c r="L48" s="77"/>
      <c r="M48" s="77"/>
      <c r="N48" s="92"/>
      <c r="O48" s="93"/>
      <c r="P48" s="94" t="str">
        <f t="shared" si="6"/>
        <v> </v>
      </c>
      <c r="Q48" s="94" t="str">
        <f t="shared" si="4"/>
        <v> </v>
      </c>
      <c r="R48" s="101" t="s">
        <v>81</v>
      </c>
      <c r="S48" s="101" t="s">
        <v>83</v>
      </c>
    </row>
    <row r="49" spans="1:19">
      <c r="A49" s="72"/>
      <c r="B49" s="73"/>
      <c r="C49" s="74"/>
      <c r="D49" s="75"/>
      <c r="E49" s="75"/>
      <c r="F49" s="75"/>
      <c r="G49" s="76"/>
      <c r="H49" s="77"/>
      <c r="I49" s="91"/>
      <c r="J49" s="77"/>
      <c r="K49" s="77"/>
      <c r="L49" s="77"/>
      <c r="M49" s="77"/>
      <c r="N49" s="92"/>
      <c r="O49" s="93"/>
      <c r="P49" s="94" t="str">
        <f t="shared" si="6"/>
        <v> </v>
      </c>
      <c r="Q49" s="94" t="str">
        <f t="shared" si="4"/>
        <v> </v>
      </c>
      <c r="R49" s="101" t="s">
        <v>81</v>
      </c>
      <c r="S49" s="101" t="s">
        <v>83</v>
      </c>
    </row>
    <row r="50" spans="1:19">
      <c r="A50" s="72"/>
      <c r="B50" s="73"/>
      <c r="C50" s="74"/>
      <c r="D50" s="75"/>
      <c r="E50" s="75"/>
      <c r="F50" s="75"/>
      <c r="G50" s="76"/>
      <c r="H50" s="77"/>
      <c r="I50" s="91"/>
      <c r="J50" s="77"/>
      <c r="K50" s="77"/>
      <c r="L50" s="77"/>
      <c r="M50" s="77"/>
      <c r="N50" s="92"/>
      <c r="O50" s="93"/>
      <c r="P50" s="94" t="str">
        <f t="shared" si="6"/>
        <v> </v>
      </c>
      <c r="Q50" s="94" t="str">
        <f t="shared" si="4"/>
        <v> </v>
      </c>
      <c r="R50" s="101" t="s">
        <v>81</v>
      </c>
      <c r="S50" s="101" t="s">
        <v>83</v>
      </c>
    </row>
    <row r="51" spans="1:19">
      <c r="A51" s="72"/>
      <c r="B51" s="73"/>
      <c r="C51" s="74"/>
      <c r="D51" s="75"/>
      <c r="E51" s="75"/>
      <c r="F51" s="75"/>
      <c r="G51" s="76"/>
      <c r="H51" s="77"/>
      <c r="I51" s="91"/>
      <c r="J51" s="77"/>
      <c r="K51" s="77"/>
      <c r="L51" s="77"/>
      <c r="M51" s="77"/>
      <c r="N51" s="92"/>
      <c r="O51" s="93"/>
      <c r="P51" s="94" t="str">
        <f t="shared" si="6"/>
        <v> </v>
      </c>
      <c r="Q51" s="94" t="str">
        <f t="shared" si="4"/>
        <v> </v>
      </c>
      <c r="R51" s="101" t="s">
        <v>81</v>
      </c>
      <c r="S51" s="101" t="s">
        <v>83</v>
      </c>
    </row>
    <row r="52" spans="1:19">
      <c r="A52" s="72"/>
      <c r="B52" s="73"/>
      <c r="C52" s="74"/>
      <c r="D52" s="75"/>
      <c r="E52" s="75"/>
      <c r="F52" s="75"/>
      <c r="G52" s="76"/>
      <c r="H52" s="77"/>
      <c r="I52" s="91"/>
      <c r="J52" s="77"/>
      <c r="K52" s="77"/>
      <c r="L52" s="77"/>
      <c r="M52" s="77"/>
      <c r="N52" s="92"/>
      <c r="O52" s="93"/>
      <c r="P52" s="94" t="str">
        <f t="shared" si="6"/>
        <v> </v>
      </c>
      <c r="Q52" s="94" t="str">
        <f t="shared" si="4"/>
        <v> </v>
      </c>
      <c r="R52" s="101" t="s">
        <v>81</v>
      </c>
      <c r="S52" s="101" t="s">
        <v>83</v>
      </c>
    </row>
    <row r="53" ht="18.15" spans="1:19">
      <c r="A53" s="78"/>
      <c r="B53" s="79"/>
      <c r="C53" s="80"/>
      <c r="D53" s="81"/>
      <c r="E53" s="81"/>
      <c r="F53" s="81"/>
      <c r="G53" s="82"/>
      <c r="H53" s="77"/>
      <c r="I53" s="95"/>
      <c r="J53" s="96"/>
      <c r="K53" s="96"/>
      <c r="L53" s="96"/>
      <c r="M53" s="96"/>
      <c r="N53" s="97"/>
      <c r="O53" s="98"/>
      <c r="P53" s="99" t="str">
        <f>IF(C53&gt;0,CONCATENATE(C53,Q53,H53,S53,I53,J53,K53,L53,M53,#REF!,N53,R53)," ")</f>
        <v> </v>
      </c>
      <c r="Q53" s="99" t="str">
        <f t="shared" si="4"/>
        <v> </v>
      </c>
      <c r="R53" s="103" t="s">
        <v>81</v>
      </c>
      <c r="S53" s="103" t="s">
        <v>83</v>
      </c>
    </row>
    <row r="54" spans="1:19">
      <c r="A54" s="66">
        <v>65</v>
      </c>
      <c r="B54" s="67">
        <v>44139</v>
      </c>
      <c r="C54" s="68" t="s">
        <v>17</v>
      </c>
      <c r="D54" s="69"/>
      <c r="E54" s="69"/>
      <c r="F54" s="69"/>
      <c r="G54" s="70"/>
      <c r="H54" s="71" t="s">
        <v>47</v>
      </c>
      <c r="I54" s="91" t="s">
        <v>78</v>
      </c>
      <c r="J54" s="77" t="s">
        <v>5</v>
      </c>
      <c r="K54" s="77" t="s">
        <v>24</v>
      </c>
      <c r="L54" s="77" t="s">
        <v>33</v>
      </c>
      <c r="M54" s="77" t="s">
        <v>38</v>
      </c>
      <c r="N54" s="92" t="s">
        <v>6</v>
      </c>
      <c r="O54" s="89" t="str">
        <f t="shared" ref="O54" si="7">CONCATENATE(P54,P55,P56,P57,P58,P59,P60,P61,P62,P63,P64,P65,P66,P67,P68,P69,P70)</f>
        <v>Обезжиривание воздуховодов системы  В-03-АР2  вспомогательного дома в осях 1'/2'/А'/Е'/ на -1 этаже,Такелажные работы  ,Обезжиривание воздуховодов системы  В-03-АР2  вспомогательного дома в осях 1'/2'/А'/Е'/ на -1 этаже,              </v>
      </c>
      <c r="P54" s="90" t="str">
        <f t="shared" ref="P54:P69" si="8">IF(C54&gt;0,CONCATENATE(C54,Q54,H54,S54,I54,J54,K54,L54,M54,N54,R54)," ")</f>
        <v>Обезжиривание воздуховодов системы  В-03-АР2  вспомогательного дома в осях 1'/2'/А'/Е'/ на -1 этаже,</v>
      </c>
      <c r="Q54" s="94" t="str">
        <f t="shared" si="4"/>
        <v> системы  </v>
      </c>
      <c r="R54" s="101" t="s">
        <v>81</v>
      </c>
      <c r="S54" s="102" t="s">
        <v>83</v>
      </c>
    </row>
    <row r="55" spans="1:19">
      <c r="A55" s="72"/>
      <c r="B55" s="73"/>
      <c r="C55" s="74" t="s">
        <v>29</v>
      </c>
      <c r="D55" s="75"/>
      <c r="E55" s="75"/>
      <c r="F55" s="75"/>
      <c r="G55" s="76"/>
      <c r="H55" s="77"/>
      <c r="I55" s="91"/>
      <c r="J55" s="77"/>
      <c r="K55" s="77"/>
      <c r="L55" s="77"/>
      <c r="M55" s="77"/>
      <c r="N55" s="92"/>
      <c r="O55" s="93"/>
      <c r="P55" s="94" t="str">
        <f t="shared" si="8"/>
        <v>Такелажные работы  ,</v>
      </c>
      <c r="Q55" s="94" t="str">
        <f t="shared" si="4"/>
        <v> </v>
      </c>
      <c r="R55" s="101" t="s">
        <v>81</v>
      </c>
      <c r="S55" s="101" t="s">
        <v>83</v>
      </c>
    </row>
    <row r="56" spans="1:19">
      <c r="A56" s="72"/>
      <c r="B56" s="73"/>
      <c r="C56" s="74" t="s">
        <v>17</v>
      </c>
      <c r="D56" s="75"/>
      <c r="E56" s="75"/>
      <c r="F56" s="75"/>
      <c r="G56" s="76"/>
      <c r="H56" s="77" t="s">
        <v>47</v>
      </c>
      <c r="I56" s="91" t="s">
        <v>78</v>
      </c>
      <c r="J56" s="77" t="s">
        <v>5</v>
      </c>
      <c r="K56" s="77" t="s">
        <v>24</v>
      </c>
      <c r="L56" s="77" t="s">
        <v>33</v>
      </c>
      <c r="M56" s="77" t="s">
        <v>38</v>
      </c>
      <c r="N56" s="92" t="s">
        <v>6</v>
      </c>
      <c r="O56" s="93"/>
      <c r="P56" s="94" t="str">
        <f t="shared" si="8"/>
        <v>Обезжиривание воздуховодов системы  В-03-АР2  вспомогательного дома в осях 1'/2'/А'/Е'/ на -1 этаже,</v>
      </c>
      <c r="Q56" s="94" t="str">
        <f t="shared" si="4"/>
        <v> системы  </v>
      </c>
      <c r="R56" s="101" t="s">
        <v>81</v>
      </c>
      <c r="S56" s="101" t="s">
        <v>83</v>
      </c>
    </row>
    <row r="57" spans="1:19">
      <c r="A57" s="72"/>
      <c r="B57" s="73"/>
      <c r="C57" s="83"/>
      <c r="D57" s="84"/>
      <c r="E57" s="84"/>
      <c r="F57" s="84"/>
      <c r="G57" s="85"/>
      <c r="H57" s="77"/>
      <c r="I57" s="91"/>
      <c r="J57" s="77"/>
      <c r="K57" s="77"/>
      <c r="L57" s="77"/>
      <c r="M57" s="77"/>
      <c r="N57" s="92"/>
      <c r="O57" s="93"/>
      <c r="P57" s="94" t="str">
        <f t="shared" si="8"/>
        <v> </v>
      </c>
      <c r="Q57" s="94" t="str">
        <f t="shared" si="4"/>
        <v> </v>
      </c>
      <c r="R57" s="101" t="s">
        <v>81</v>
      </c>
      <c r="S57" s="101" t="s">
        <v>83</v>
      </c>
    </row>
    <row r="58" spans="1:19">
      <c r="A58" s="72"/>
      <c r="B58" s="73"/>
      <c r="C58" s="74"/>
      <c r="D58" s="75"/>
      <c r="E58" s="75"/>
      <c r="F58" s="75"/>
      <c r="G58" s="76"/>
      <c r="H58" s="77"/>
      <c r="I58" s="91"/>
      <c r="J58" s="77"/>
      <c r="K58" s="77"/>
      <c r="L58" s="77"/>
      <c r="M58" s="77"/>
      <c r="N58" s="92"/>
      <c r="O58" s="93"/>
      <c r="P58" s="94" t="str">
        <f t="shared" si="8"/>
        <v> </v>
      </c>
      <c r="Q58" s="94" t="str">
        <f t="shared" si="4"/>
        <v> </v>
      </c>
      <c r="R58" s="101" t="s">
        <v>81</v>
      </c>
      <c r="S58" s="101" t="s">
        <v>83</v>
      </c>
    </row>
    <row r="59" spans="1:19">
      <c r="A59" s="72"/>
      <c r="B59" s="73"/>
      <c r="C59" s="74"/>
      <c r="D59" s="75"/>
      <c r="E59" s="75"/>
      <c r="F59" s="75"/>
      <c r="G59" s="76"/>
      <c r="H59" s="77"/>
      <c r="I59" s="91"/>
      <c r="J59" s="77"/>
      <c r="K59" s="77"/>
      <c r="L59" s="77"/>
      <c r="M59" s="77"/>
      <c r="N59" s="92"/>
      <c r="O59" s="93"/>
      <c r="P59" s="94" t="str">
        <f t="shared" si="8"/>
        <v> </v>
      </c>
      <c r="Q59" s="94" t="str">
        <f t="shared" si="4"/>
        <v> </v>
      </c>
      <c r="R59" s="101" t="s">
        <v>81</v>
      </c>
      <c r="S59" s="101" t="s">
        <v>83</v>
      </c>
    </row>
    <row r="60" spans="1:19">
      <c r="A60" s="72"/>
      <c r="B60" s="73"/>
      <c r="C60" s="74"/>
      <c r="D60" s="75"/>
      <c r="E60" s="75"/>
      <c r="F60" s="75"/>
      <c r="G60" s="76"/>
      <c r="H60" s="77"/>
      <c r="I60" s="91"/>
      <c r="J60" s="77"/>
      <c r="K60" s="77"/>
      <c r="L60" s="77"/>
      <c r="M60" s="77"/>
      <c r="N60" s="92"/>
      <c r="O60" s="93"/>
      <c r="P60" s="94" t="str">
        <f t="shared" si="8"/>
        <v> </v>
      </c>
      <c r="Q60" s="94" t="str">
        <f t="shared" si="4"/>
        <v> </v>
      </c>
      <c r="R60" s="101" t="s">
        <v>81</v>
      </c>
      <c r="S60" s="101" t="s">
        <v>83</v>
      </c>
    </row>
    <row r="61" spans="1:19">
      <c r="A61" s="72"/>
      <c r="B61" s="73"/>
      <c r="C61" s="74"/>
      <c r="D61" s="75"/>
      <c r="E61" s="75"/>
      <c r="F61" s="75"/>
      <c r="G61" s="76"/>
      <c r="H61" s="77"/>
      <c r="I61" s="91"/>
      <c r="J61" s="77"/>
      <c r="K61" s="77"/>
      <c r="L61" s="77"/>
      <c r="M61" s="77"/>
      <c r="N61" s="92"/>
      <c r="O61" s="93"/>
      <c r="P61" s="94" t="str">
        <f t="shared" si="8"/>
        <v> </v>
      </c>
      <c r="Q61" s="94" t="str">
        <f t="shared" si="4"/>
        <v> </v>
      </c>
      <c r="R61" s="101" t="s">
        <v>81</v>
      </c>
      <c r="S61" s="101" t="s">
        <v>83</v>
      </c>
    </row>
    <row r="62" spans="1:19">
      <c r="A62" s="72"/>
      <c r="B62" s="73"/>
      <c r="C62" s="74"/>
      <c r="D62" s="75"/>
      <c r="E62" s="75"/>
      <c r="F62" s="75"/>
      <c r="G62" s="76"/>
      <c r="H62" s="77"/>
      <c r="I62" s="91"/>
      <c r="J62" s="77"/>
      <c r="K62" s="77"/>
      <c r="L62" s="77"/>
      <c r="M62" s="77"/>
      <c r="N62" s="92"/>
      <c r="O62" s="93"/>
      <c r="P62" s="94" t="str">
        <f t="shared" si="8"/>
        <v> </v>
      </c>
      <c r="Q62" s="94" t="str">
        <f t="shared" si="4"/>
        <v> </v>
      </c>
      <c r="R62" s="101" t="s">
        <v>81</v>
      </c>
      <c r="S62" s="101" t="s">
        <v>83</v>
      </c>
    </row>
    <row r="63" spans="1:19">
      <c r="A63" s="72"/>
      <c r="B63" s="73"/>
      <c r="C63" s="74"/>
      <c r="D63" s="75"/>
      <c r="E63" s="75"/>
      <c r="F63" s="75"/>
      <c r="G63" s="76"/>
      <c r="H63" s="77"/>
      <c r="I63" s="91"/>
      <c r="J63" s="77"/>
      <c r="K63" s="77"/>
      <c r="L63" s="77"/>
      <c r="M63" s="77"/>
      <c r="N63" s="92"/>
      <c r="O63" s="93"/>
      <c r="P63" s="94" t="str">
        <f t="shared" si="8"/>
        <v> </v>
      </c>
      <c r="Q63" s="94" t="str">
        <f t="shared" si="4"/>
        <v> </v>
      </c>
      <c r="R63" s="101" t="s">
        <v>81</v>
      </c>
      <c r="S63" s="101" t="s">
        <v>83</v>
      </c>
    </row>
    <row r="64" spans="1:19">
      <c r="A64" s="72"/>
      <c r="B64" s="73"/>
      <c r="C64" s="74"/>
      <c r="D64" s="75"/>
      <c r="E64" s="75"/>
      <c r="F64" s="75"/>
      <c r="G64" s="76"/>
      <c r="H64" s="77"/>
      <c r="I64" s="91"/>
      <c r="J64" s="77"/>
      <c r="K64" s="77"/>
      <c r="L64" s="77"/>
      <c r="M64" s="77"/>
      <c r="N64" s="92"/>
      <c r="O64" s="93"/>
      <c r="P64" s="94" t="str">
        <f t="shared" si="8"/>
        <v> </v>
      </c>
      <c r="Q64" s="94" t="str">
        <f t="shared" si="4"/>
        <v> </v>
      </c>
      <c r="R64" s="101" t="s">
        <v>81</v>
      </c>
      <c r="S64" s="101" t="s">
        <v>83</v>
      </c>
    </row>
    <row r="65" spans="1:19">
      <c r="A65" s="72"/>
      <c r="B65" s="73"/>
      <c r="C65" s="74"/>
      <c r="D65" s="75"/>
      <c r="E65" s="75"/>
      <c r="F65" s="75"/>
      <c r="G65" s="76"/>
      <c r="H65" s="77"/>
      <c r="I65" s="91"/>
      <c r="J65" s="77"/>
      <c r="K65" s="77"/>
      <c r="L65" s="77"/>
      <c r="M65" s="77"/>
      <c r="N65" s="92"/>
      <c r="O65" s="93"/>
      <c r="P65" s="94" t="str">
        <f t="shared" si="8"/>
        <v> </v>
      </c>
      <c r="Q65" s="94" t="str">
        <f t="shared" si="4"/>
        <v> </v>
      </c>
      <c r="R65" s="101" t="s">
        <v>81</v>
      </c>
      <c r="S65" s="101" t="s">
        <v>83</v>
      </c>
    </row>
    <row r="66" spans="1:19">
      <c r="A66" s="72"/>
      <c r="B66" s="73"/>
      <c r="C66" s="74"/>
      <c r="D66" s="75"/>
      <c r="E66" s="75"/>
      <c r="F66" s="75"/>
      <c r="G66" s="76"/>
      <c r="H66" s="77"/>
      <c r="I66" s="91"/>
      <c r="J66" s="77"/>
      <c r="K66" s="77"/>
      <c r="L66" s="77"/>
      <c r="M66" s="77"/>
      <c r="N66" s="92"/>
      <c r="O66" s="93"/>
      <c r="P66" s="94" t="str">
        <f t="shared" si="8"/>
        <v> </v>
      </c>
      <c r="Q66" s="94" t="str">
        <f t="shared" si="4"/>
        <v> </v>
      </c>
      <c r="R66" s="101" t="s">
        <v>81</v>
      </c>
      <c r="S66" s="101" t="s">
        <v>83</v>
      </c>
    </row>
    <row r="67" spans="1:19">
      <c r="A67" s="72"/>
      <c r="B67" s="73"/>
      <c r="C67" s="74"/>
      <c r="D67" s="75"/>
      <c r="E67" s="75"/>
      <c r="F67" s="75"/>
      <c r="G67" s="76"/>
      <c r="H67" s="77"/>
      <c r="I67" s="91"/>
      <c r="J67" s="77"/>
      <c r="K67" s="77"/>
      <c r="L67" s="77"/>
      <c r="M67" s="77"/>
      <c r="N67" s="92"/>
      <c r="O67" s="93"/>
      <c r="P67" s="94" t="str">
        <f t="shared" si="8"/>
        <v> </v>
      </c>
      <c r="Q67" s="94" t="str">
        <f t="shared" si="4"/>
        <v> </v>
      </c>
      <c r="R67" s="101" t="s">
        <v>81</v>
      </c>
      <c r="S67" s="101" t="s">
        <v>83</v>
      </c>
    </row>
    <row r="68" spans="1:19">
      <c r="A68" s="72"/>
      <c r="B68" s="73"/>
      <c r="C68" s="74"/>
      <c r="D68" s="75"/>
      <c r="E68" s="75"/>
      <c r="F68" s="75"/>
      <c r="G68" s="76"/>
      <c r="H68" s="77"/>
      <c r="I68" s="91"/>
      <c r="J68" s="77"/>
      <c r="K68" s="77"/>
      <c r="L68" s="77"/>
      <c r="M68" s="77"/>
      <c r="N68" s="92"/>
      <c r="O68" s="93"/>
      <c r="P68" s="94" t="str">
        <f t="shared" si="8"/>
        <v> </v>
      </c>
      <c r="Q68" s="94" t="str">
        <f t="shared" si="4"/>
        <v> </v>
      </c>
      <c r="R68" s="101" t="s">
        <v>81</v>
      </c>
      <c r="S68" s="101" t="s">
        <v>83</v>
      </c>
    </row>
    <row r="69" spans="1:19">
      <c r="A69" s="72"/>
      <c r="B69" s="73"/>
      <c r="C69" s="74"/>
      <c r="D69" s="75"/>
      <c r="E69" s="75"/>
      <c r="F69" s="75"/>
      <c r="G69" s="76"/>
      <c r="H69" s="77"/>
      <c r="I69" s="91"/>
      <c r="J69" s="77"/>
      <c r="K69" s="77"/>
      <c r="L69" s="77"/>
      <c r="M69" s="77"/>
      <c r="N69" s="92"/>
      <c r="O69" s="93"/>
      <c r="P69" s="94" t="str">
        <f t="shared" si="8"/>
        <v> </v>
      </c>
      <c r="Q69" s="94" t="str">
        <f t="shared" si="4"/>
        <v> </v>
      </c>
      <c r="R69" s="101" t="s">
        <v>81</v>
      </c>
      <c r="S69" s="101" t="s">
        <v>83</v>
      </c>
    </row>
    <row r="70" ht="18.15" spans="1:19">
      <c r="A70" s="78"/>
      <c r="B70" s="79"/>
      <c r="C70" s="80"/>
      <c r="D70" s="81"/>
      <c r="E70" s="81"/>
      <c r="F70" s="81"/>
      <c r="G70" s="82"/>
      <c r="H70" s="77"/>
      <c r="I70" s="95"/>
      <c r="J70" s="96"/>
      <c r="K70" s="96"/>
      <c r="L70" s="96"/>
      <c r="M70" s="96"/>
      <c r="N70" s="97"/>
      <c r="O70" s="98"/>
      <c r="P70" s="99" t="str">
        <f>IF(C70&gt;0,CONCATENATE(C70,Q70,H70,S70,I70,J70,K70,L70,M70,#REF!,N70,R70)," ")</f>
        <v> </v>
      </c>
      <c r="Q70" s="99" t="str">
        <f t="shared" si="4"/>
        <v> </v>
      </c>
      <c r="R70" s="103" t="s">
        <v>81</v>
      </c>
      <c r="S70" s="103" t="s">
        <v>83</v>
      </c>
    </row>
    <row r="71" spans="1:19">
      <c r="A71" s="66">
        <v>66</v>
      </c>
      <c r="B71" s="67">
        <v>44140</v>
      </c>
      <c r="C71" s="68"/>
      <c r="D71" s="69"/>
      <c r="E71" s="69"/>
      <c r="F71" s="69"/>
      <c r="G71" s="70"/>
      <c r="H71" s="71"/>
      <c r="I71" s="91"/>
      <c r="J71" s="77"/>
      <c r="K71" s="77"/>
      <c r="L71" s="77"/>
      <c r="M71" s="77"/>
      <c r="N71" s="92"/>
      <c r="O71" s="89" t="str">
        <f t="shared" ref="O71" si="9">CONCATENATE(P71,P72,P73,P74,P75,P76,P77,P78,P79,P80,P81,P82,P83,P84,P85,P86,P87)</f>
        <v>                 </v>
      </c>
      <c r="P71" s="90" t="str">
        <f t="shared" ref="P71:P86" si="10">IF(C71&gt;0,CONCATENATE(C71,Q71,H71,S71,I71,J71,K71,L71,M71,N71,R71)," ")</f>
        <v> </v>
      </c>
      <c r="Q71" s="94" t="str">
        <f t="shared" si="4"/>
        <v> </v>
      </c>
      <c r="R71" s="101" t="s">
        <v>81</v>
      </c>
      <c r="S71" s="102" t="s">
        <v>83</v>
      </c>
    </row>
    <row r="72" spans="1:19">
      <c r="A72" s="72"/>
      <c r="B72" s="73"/>
      <c r="C72" s="74"/>
      <c r="D72" s="75"/>
      <c r="E72" s="75"/>
      <c r="F72" s="75"/>
      <c r="G72" s="76"/>
      <c r="H72" s="77"/>
      <c r="I72" s="91"/>
      <c r="J72" s="77"/>
      <c r="K72" s="77"/>
      <c r="L72" s="77"/>
      <c r="M72" s="77"/>
      <c r="N72" s="92"/>
      <c r="O72" s="93"/>
      <c r="P72" s="94" t="str">
        <f t="shared" si="10"/>
        <v> </v>
      </c>
      <c r="Q72" s="94" t="str">
        <f t="shared" si="4"/>
        <v> </v>
      </c>
      <c r="R72" s="101" t="s">
        <v>81</v>
      </c>
      <c r="S72" s="101" t="s">
        <v>83</v>
      </c>
    </row>
    <row r="73" spans="1:19">
      <c r="A73" s="72"/>
      <c r="B73" s="73"/>
      <c r="C73" s="74"/>
      <c r="D73" s="75"/>
      <c r="E73" s="75"/>
      <c r="F73" s="75"/>
      <c r="G73" s="76"/>
      <c r="H73" s="77"/>
      <c r="I73" s="91"/>
      <c r="J73" s="77"/>
      <c r="K73" s="77"/>
      <c r="L73" s="77"/>
      <c r="M73" s="77"/>
      <c r="N73" s="92"/>
      <c r="O73" s="93"/>
      <c r="P73" s="94" t="str">
        <f t="shared" si="10"/>
        <v> </v>
      </c>
      <c r="Q73" s="94" t="str">
        <f t="shared" si="4"/>
        <v> </v>
      </c>
      <c r="R73" s="101" t="s">
        <v>81</v>
      </c>
      <c r="S73" s="101" t="s">
        <v>83</v>
      </c>
    </row>
    <row r="74" spans="1:19">
      <c r="A74" s="72"/>
      <c r="B74" s="73"/>
      <c r="C74" s="83"/>
      <c r="D74" s="84"/>
      <c r="E74" s="84"/>
      <c r="F74" s="84"/>
      <c r="G74" s="85"/>
      <c r="H74" s="77"/>
      <c r="I74" s="91"/>
      <c r="J74" s="77"/>
      <c r="K74" s="77"/>
      <c r="L74" s="77"/>
      <c r="M74" s="77"/>
      <c r="N74" s="92"/>
      <c r="O74" s="93"/>
      <c r="P74" s="94" t="str">
        <f t="shared" si="10"/>
        <v> </v>
      </c>
      <c r="Q74" s="94" t="str">
        <f t="shared" si="4"/>
        <v> </v>
      </c>
      <c r="R74" s="101" t="s">
        <v>81</v>
      </c>
      <c r="S74" s="101" t="s">
        <v>83</v>
      </c>
    </row>
    <row r="75" spans="1:19">
      <c r="A75" s="72"/>
      <c r="B75" s="73"/>
      <c r="C75" s="74"/>
      <c r="D75" s="75"/>
      <c r="E75" s="75"/>
      <c r="F75" s="75"/>
      <c r="G75" s="76"/>
      <c r="H75" s="77"/>
      <c r="I75" s="91"/>
      <c r="J75" s="77"/>
      <c r="K75" s="77"/>
      <c r="L75" s="77"/>
      <c r="M75" s="77"/>
      <c r="N75" s="92"/>
      <c r="O75" s="93"/>
      <c r="P75" s="94" t="str">
        <f t="shared" si="10"/>
        <v> </v>
      </c>
      <c r="Q75" s="94" t="str">
        <f t="shared" si="4"/>
        <v> </v>
      </c>
      <c r="R75" s="101" t="s">
        <v>81</v>
      </c>
      <c r="S75" s="101" t="s">
        <v>83</v>
      </c>
    </row>
    <row r="76" spans="1:19">
      <c r="A76" s="72"/>
      <c r="B76" s="73"/>
      <c r="C76" s="74"/>
      <c r="D76" s="75"/>
      <c r="E76" s="75"/>
      <c r="F76" s="75"/>
      <c r="G76" s="76"/>
      <c r="H76" s="77"/>
      <c r="I76" s="91"/>
      <c r="J76" s="77"/>
      <c r="K76" s="77"/>
      <c r="L76" s="77"/>
      <c r="M76" s="77"/>
      <c r="N76" s="92"/>
      <c r="O76" s="93"/>
      <c r="P76" s="94" t="str">
        <f t="shared" si="10"/>
        <v> </v>
      </c>
      <c r="Q76" s="94" t="str">
        <f t="shared" si="4"/>
        <v> </v>
      </c>
      <c r="R76" s="101" t="s">
        <v>81</v>
      </c>
      <c r="S76" s="101" t="s">
        <v>83</v>
      </c>
    </row>
    <row r="77" spans="1:19">
      <c r="A77" s="72"/>
      <c r="B77" s="73"/>
      <c r="C77" s="74"/>
      <c r="D77" s="75"/>
      <c r="E77" s="75"/>
      <c r="F77" s="75"/>
      <c r="G77" s="76"/>
      <c r="H77" s="77"/>
      <c r="I77" s="91"/>
      <c r="J77" s="77"/>
      <c r="K77" s="77"/>
      <c r="L77" s="77"/>
      <c r="M77" s="77"/>
      <c r="N77" s="92"/>
      <c r="O77" s="93"/>
      <c r="P77" s="94" t="str">
        <f t="shared" si="10"/>
        <v> </v>
      </c>
      <c r="Q77" s="94" t="str">
        <f t="shared" si="4"/>
        <v> </v>
      </c>
      <c r="R77" s="101" t="s">
        <v>81</v>
      </c>
      <c r="S77" s="101" t="s">
        <v>83</v>
      </c>
    </row>
    <row r="78" spans="1:19">
      <c r="A78" s="72"/>
      <c r="B78" s="73"/>
      <c r="C78" s="74"/>
      <c r="D78" s="75"/>
      <c r="E78" s="75"/>
      <c r="F78" s="75"/>
      <c r="G78" s="76"/>
      <c r="H78" s="77"/>
      <c r="I78" s="91"/>
      <c r="J78" s="77"/>
      <c r="K78" s="77"/>
      <c r="L78" s="77"/>
      <c r="M78" s="77"/>
      <c r="N78" s="92"/>
      <c r="O78" s="93"/>
      <c r="P78" s="94" t="str">
        <f t="shared" si="10"/>
        <v> </v>
      </c>
      <c r="Q78" s="94" t="str">
        <f t="shared" si="4"/>
        <v> </v>
      </c>
      <c r="R78" s="101" t="s">
        <v>81</v>
      </c>
      <c r="S78" s="101" t="s">
        <v>83</v>
      </c>
    </row>
    <row r="79" spans="1:19">
      <c r="A79" s="72"/>
      <c r="B79" s="73"/>
      <c r="C79" s="74"/>
      <c r="D79" s="75"/>
      <c r="E79" s="75"/>
      <c r="F79" s="75"/>
      <c r="G79" s="76"/>
      <c r="H79" s="77"/>
      <c r="I79" s="91"/>
      <c r="J79" s="77"/>
      <c r="K79" s="77"/>
      <c r="L79" s="77"/>
      <c r="M79" s="77"/>
      <c r="N79" s="92"/>
      <c r="O79" s="93"/>
      <c r="P79" s="94" t="str">
        <f t="shared" si="10"/>
        <v> </v>
      </c>
      <c r="Q79" s="94" t="str">
        <f t="shared" si="4"/>
        <v> </v>
      </c>
      <c r="R79" s="101" t="s">
        <v>81</v>
      </c>
      <c r="S79" s="101" t="s">
        <v>83</v>
      </c>
    </row>
    <row r="80" spans="1:19">
      <c r="A80" s="72"/>
      <c r="B80" s="73"/>
      <c r="C80" s="74"/>
      <c r="D80" s="75"/>
      <c r="E80" s="75"/>
      <c r="F80" s="75"/>
      <c r="G80" s="76"/>
      <c r="H80" s="77"/>
      <c r="I80" s="91"/>
      <c r="J80" s="77"/>
      <c r="K80" s="77"/>
      <c r="L80" s="77"/>
      <c r="M80" s="77"/>
      <c r="N80" s="92"/>
      <c r="O80" s="93"/>
      <c r="P80" s="94" t="str">
        <f t="shared" si="10"/>
        <v> </v>
      </c>
      <c r="Q80" s="94" t="str">
        <f t="shared" si="4"/>
        <v> </v>
      </c>
      <c r="R80" s="101" t="s">
        <v>81</v>
      </c>
      <c r="S80" s="101" t="s">
        <v>83</v>
      </c>
    </row>
    <row r="81" spans="1:19">
      <c r="A81" s="72"/>
      <c r="B81" s="73"/>
      <c r="C81" s="74"/>
      <c r="D81" s="75"/>
      <c r="E81" s="75"/>
      <c r="F81" s="75"/>
      <c r="G81" s="76"/>
      <c r="H81" s="77"/>
      <c r="I81" s="91"/>
      <c r="J81" s="77"/>
      <c r="K81" s="77"/>
      <c r="L81" s="77"/>
      <c r="M81" s="77"/>
      <c r="N81" s="92"/>
      <c r="O81" s="93"/>
      <c r="P81" s="94" t="str">
        <f t="shared" si="10"/>
        <v> </v>
      </c>
      <c r="Q81" s="94" t="str">
        <f t="shared" si="4"/>
        <v> </v>
      </c>
      <c r="R81" s="101" t="s">
        <v>81</v>
      </c>
      <c r="S81" s="101" t="s">
        <v>83</v>
      </c>
    </row>
    <row r="82" spans="1:19">
      <c r="A82" s="72"/>
      <c r="B82" s="73"/>
      <c r="C82" s="74"/>
      <c r="D82" s="75"/>
      <c r="E82" s="75"/>
      <c r="F82" s="75"/>
      <c r="G82" s="76"/>
      <c r="H82" s="77"/>
      <c r="I82" s="91"/>
      <c r="J82" s="77"/>
      <c r="K82" s="77"/>
      <c r="L82" s="77"/>
      <c r="M82" s="77"/>
      <c r="N82" s="92"/>
      <c r="O82" s="93"/>
      <c r="P82" s="94" t="str">
        <f t="shared" si="10"/>
        <v> </v>
      </c>
      <c r="Q82" s="94" t="str">
        <f t="shared" si="4"/>
        <v> </v>
      </c>
      <c r="R82" s="101" t="s">
        <v>81</v>
      </c>
      <c r="S82" s="101" t="s">
        <v>83</v>
      </c>
    </row>
    <row r="83" spans="1:19">
      <c r="A83" s="72"/>
      <c r="B83" s="73"/>
      <c r="C83" s="74"/>
      <c r="D83" s="75"/>
      <c r="E83" s="75"/>
      <c r="F83" s="75"/>
      <c r="G83" s="76"/>
      <c r="H83" s="77"/>
      <c r="I83" s="91"/>
      <c r="J83" s="77"/>
      <c r="K83" s="77"/>
      <c r="L83" s="77"/>
      <c r="M83" s="77"/>
      <c r="N83" s="92"/>
      <c r="O83" s="93"/>
      <c r="P83" s="94" t="str">
        <f t="shared" si="10"/>
        <v> </v>
      </c>
      <c r="Q83" s="94" t="str">
        <f t="shared" si="4"/>
        <v> </v>
      </c>
      <c r="R83" s="101" t="s">
        <v>81</v>
      </c>
      <c r="S83" s="101" t="s">
        <v>83</v>
      </c>
    </row>
    <row r="84" spans="1:19">
      <c r="A84" s="72"/>
      <c r="B84" s="73"/>
      <c r="C84" s="74"/>
      <c r="D84" s="75"/>
      <c r="E84" s="75"/>
      <c r="F84" s="75"/>
      <c r="G84" s="76"/>
      <c r="H84" s="77"/>
      <c r="I84" s="91"/>
      <c r="J84" s="77"/>
      <c r="K84" s="77"/>
      <c r="L84" s="77"/>
      <c r="M84" s="77"/>
      <c r="N84" s="92"/>
      <c r="O84" s="93"/>
      <c r="P84" s="94" t="str">
        <f t="shared" si="10"/>
        <v> </v>
      </c>
      <c r="Q84" s="94" t="str">
        <f t="shared" ref="Q84:Q147" si="11">IF(H84&gt;0," системы  "," ")</f>
        <v> </v>
      </c>
      <c r="R84" s="101" t="s">
        <v>81</v>
      </c>
      <c r="S84" s="101" t="s">
        <v>83</v>
      </c>
    </row>
    <row r="85" spans="1:19">
      <c r="A85" s="72"/>
      <c r="B85" s="73"/>
      <c r="C85" s="74"/>
      <c r="D85" s="75"/>
      <c r="E85" s="75"/>
      <c r="F85" s="75"/>
      <c r="G85" s="76"/>
      <c r="H85" s="77"/>
      <c r="I85" s="91"/>
      <c r="J85" s="77"/>
      <c r="K85" s="77"/>
      <c r="L85" s="77"/>
      <c r="M85" s="77"/>
      <c r="N85" s="92"/>
      <c r="O85" s="93"/>
      <c r="P85" s="94" t="str">
        <f t="shared" si="10"/>
        <v> </v>
      </c>
      <c r="Q85" s="94" t="str">
        <f t="shared" si="11"/>
        <v> </v>
      </c>
      <c r="R85" s="101" t="s">
        <v>81</v>
      </c>
      <c r="S85" s="101" t="s">
        <v>83</v>
      </c>
    </row>
    <row r="86" spans="1:19">
      <c r="A86" s="72"/>
      <c r="B86" s="73"/>
      <c r="C86" s="74"/>
      <c r="D86" s="75"/>
      <c r="E86" s="75"/>
      <c r="F86" s="75"/>
      <c r="G86" s="76"/>
      <c r="H86" s="77"/>
      <c r="I86" s="91"/>
      <c r="J86" s="77"/>
      <c r="K86" s="77"/>
      <c r="L86" s="77"/>
      <c r="M86" s="77"/>
      <c r="N86" s="92"/>
      <c r="O86" s="93"/>
      <c r="P86" s="94" t="str">
        <f t="shared" si="10"/>
        <v> </v>
      </c>
      <c r="Q86" s="94" t="str">
        <f t="shared" si="11"/>
        <v> </v>
      </c>
      <c r="R86" s="101" t="s">
        <v>81</v>
      </c>
      <c r="S86" s="101" t="s">
        <v>83</v>
      </c>
    </row>
    <row r="87" ht="36" customHeight="1" spans="1:19">
      <c r="A87" s="78"/>
      <c r="B87" s="79"/>
      <c r="C87" s="80"/>
      <c r="D87" s="81"/>
      <c r="E87" s="81"/>
      <c r="F87" s="81"/>
      <c r="G87" s="82"/>
      <c r="H87" s="77"/>
      <c r="I87" s="95"/>
      <c r="J87" s="96"/>
      <c r="K87" s="96"/>
      <c r="L87" s="96"/>
      <c r="M87" s="96"/>
      <c r="N87" s="97"/>
      <c r="O87" s="98"/>
      <c r="P87" s="99" t="str">
        <f>IF(C87&gt;0,CONCATENATE(C87,Q87,H87,S87,I87,J87,K87,L87,M87,#REF!,N87,R87)," ")</f>
        <v> </v>
      </c>
      <c r="Q87" s="99" t="str">
        <f t="shared" si="11"/>
        <v> </v>
      </c>
      <c r="R87" s="103" t="s">
        <v>81</v>
      </c>
      <c r="S87" s="103" t="s">
        <v>83</v>
      </c>
    </row>
    <row r="88" spans="1:19">
      <c r="A88" s="66">
        <v>67</v>
      </c>
      <c r="B88" s="67">
        <v>44141</v>
      </c>
      <c r="C88" s="68"/>
      <c r="D88" s="69"/>
      <c r="E88" s="69"/>
      <c r="F88" s="69"/>
      <c r="G88" s="70"/>
      <c r="H88" s="71"/>
      <c r="I88" s="91"/>
      <c r="J88" s="77"/>
      <c r="K88" s="77"/>
      <c r="L88" s="77"/>
      <c r="M88" s="77"/>
      <c r="N88" s="92"/>
      <c r="O88" s="89" t="str">
        <f t="shared" ref="O88" si="12">CONCATENATE(P88,P89,P90,P91,P92,P93,P94,P95,P96,P97,P98,P99,P100,P101,P102,P103,P104)</f>
        <v>                 </v>
      </c>
      <c r="P88" s="90" t="str">
        <f t="shared" ref="P88:P103" si="13">IF(C88&gt;0,CONCATENATE(C88,Q88,H88,S88,I88,J88,K88,L88,M88,N88,R88)," ")</f>
        <v> </v>
      </c>
      <c r="Q88" s="94" t="str">
        <f t="shared" si="11"/>
        <v> </v>
      </c>
      <c r="R88" s="101" t="s">
        <v>81</v>
      </c>
      <c r="S88" s="102" t="s">
        <v>83</v>
      </c>
    </row>
    <row r="89" spans="1:19">
      <c r="A89" s="72"/>
      <c r="B89" s="73"/>
      <c r="C89" s="74"/>
      <c r="D89" s="75"/>
      <c r="E89" s="75"/>
      <c r="F89" s="75"/>
      <c r="G89" s="76"/>
      <c r="H89" s="77"/>
      <c r="I89" s="91"/>
      <c r="J89" s="77"/>
      <c r="K89" s="77"/>
      <c r="L89" s="77"/>
      <c r="M89" s="77"/>
      <c r="N89" s="92"/>
      <c r="O89" s="93"/>
      <c r="P89" s="94" t="str">
        <f t="shared" si="13"/>
        <v> </v>
      </c>
      <c r="Q89" s="94" t="str">
        <f t="shared" si="11"/>
        <v> </v>
      </c>
      <c r="R89" s="101" t="s">
        <v>81</v>
      </c>
      <c r="S89" s="101" t="s">
        <v>83</v>
      </c>
    </row>
    <row r="90" spans="1:19">
      <c r="A90" s="72"/>
      <c r="B90" s="73"/>
      <c r="C90" s="74"/>
      <c r="D90" s="75"/>
      <c r="E90" s="75"/>
      <c r="F90" s="75"/>
      <c r="G90" s="76"/>
      <c r="H90" s="77"/>
      <c r="I90" s="91"/>
      <c r="J90" s="77"/>
      <c r="K90" s="77"/>
      <c r="L90" s="77"/>
      <c r="M90" s="77"/>
      <c r="N90" s="92"/>
      <c r="O90" s="93"/>
      <c r="P90" s="94" t="str">
        <f t="shared" si="13"/>
        <v> </v>
      </c>
      <c r="Q90" s="94" t="str">
        <f t="shared" si="11"/>
        <v> </v>
      </c>
      <c r="R90" s="101" t="s">
        <v>81</v>
      </c>
      <c r="S90" s="101" t="s">
        <v>83</v>
      </c>
    </row>
    <row r="91" spans="1:19">
      <c r="A91" s="72"/>
      <c r="B91" s="73"/>
      <c r="C91" s="83"/>
      <c r="D91" s="84"/>
      <c r="E91" s="84"/>
      <c r="F91" s="84"/>
      <c r="G91" s="85"/>
      <c r="H91" s="77"/>
      <c r="I91" s="91"/>
      <c r="J91" s="77"/>
      <c r="K91" s="77"/>
      <c r="L91" s="77"/>
      <c r="M91" s="77"/>
      <c r="N91" s="92"/>
      <c r="O91" s="93"/>
      <c r="P91" s="94" t="str">
        <f t="shared" si="13"/>
        <v> </v>
      </c>
      <c r="Q91" s="94" t="str">
        <f t="shared" si="11"/>
        <v> </v>
      </c>
      <c r="R91" s="101" t="s">
        <v>81</v>
      </c>
      <c r="S91" s="101" t="s">
        <v>83</v>
      </c>
    </row>
    <row r="92" spans="1:19">
      <c r="A92" s="72"/>
      <c r="B92" s="73"/>
      <c r="C92" s="74"/>
      <c r="D92" s="75"/>
      <c r="E92" s="75"/>
      <c r="F92" s="75"/>
      <c r="G92" s="76"/>
      <c r="H92" s="77"/>
      <c r="I92" s="91"/>
      <c r="J92" s="77"/>
      <c r="K92" s="77"/>
      <c r="L92" s="77"/>
      <c r="M92" s="77"/>
      <c r="N92" s="92"/>
      <c r="O92" s="93"/>
      <c r="P92" s="94" t="str">
        <f t="shared" si="13"/>
        <v> </v>
      </c>
      <c r="Q92" s="94" t="str">
        <f t="shared" si="11"/>
        <v> </v>
      </c>
      <c r="R92" s="101" t="s">
        <v>81</v>
      </c>
      <c r="S92" s="101" t="s">
        <v>83</v>
      </c>
    </row>
    <row r="93" spans="1:19">
      <c r="A93" s="72"/>
      <c r="B93" s="73"/>
      <c r="C93" s="74"/>
      <c r="D93" s="75"/>
      <c r="E93" s="75"/>
      <c r="F93" s="75"/>
      <c r="G93" s="76"/>
      <c r="H93" s="77"/>
      <c r="I93" s="91"/>
      <c r="J93" s="77"/>
      <c r="K93" s="77"/>
      <c r="L93" s="77"/>
      <c r="M93" s="77"/>
      <c r="N93" s="92"/>
      <c r="O93" s="93"/>
      <c r="P93" s="94" t="str">
        <f t="shared" si="13"/>
        <v> </v>
      </c>
      <c r="Q93" s="94" t="str">
        <f t="shared" si="11"/>
        <v> </v>
      </c>
      <c r="R93" s="101" t="s">
        <v>81</v>
      </c>
      <c r="S93" s="101" t="s">
        <v>83</v>
      </c>
    </row>
    <row r="94" spans="1:19">
      <c r="A94" s="72"/>
      <c r="B94" s="73"/>
      <c r="C94" s="74"/>
      <c r="D94" s="75"/>
      <c r="E94" s="75"/>
      <c r="F94" s="75"/>
      <c r="G94" s="76"/>
      <c r="H94" s="77"/>
      <c r="I94" s="91"/>
      <c r="J94" s="77"/>
      <c r="K94" s="77"/>
      <c r="L94" s="77"/>
      <c r="M94" s="77"/>
      <c r="N94" s="92"/>
      <c r="O94" s="93"/>
      <c r="P94" s="94" t="str">
        <f t="shared" si="13"/>
        <v> </v>
      </c>
      <c r="Q94" s="94" t="str">
        <f t="shared" si="11"/>
        <v> </v>
      </c>
      <c r="R94" s="101" t="s">
        <v>81</v>
      </c>
      <c r="S94" s="101" t="s">
        <v>83</v>
      </c>
    </row>
    <row r="95" spans="1:19">
      <c r="A95" s="72"/>
      <c r="B95" s="73"/>
      <c r="C95" s="74"/>
      <c r="D95" s="75"/>
      <c r="E95" s="75"/>
      <c r="F95" s="75"/>
      <c r="G95" s="76"/>
      <c r="H95" s="77"/>
      <c r="I95" s="91"/>
      <c r="J95" s="77"/>
      <c r="K95" s="77"/>
      <c r="L95" s="77"/>
      <c r="M95" s="77"/>
      <c r="N95" s="92"/>
      <c r="O95" s="93"/>
      <c r="P95" s="94" t="str">
        <f t="shared" si="13"/>
        <v> </v>
      </c>
      <c r="Q95" s="94" t="str">
        <f t="shared" si="11"/>
        <v> </v>
      </c>
      <c r="R95" s="101" t="s">
        <v>81</v>
      </c>
      <c r="S95" s="101" t="s">
        <v>83</v>
      </c>
    </row>
    <row r="96" spans="1:19">
      <c r="A96" s="72"/>
      <c r="B96" s="73"/>
      <c r="C96" s="74"/>
      <c r="D96" s="75"/>
      <c r="E96" s="75"/>
      <c r="F96" s="75"/>
      <c r="G96" s="76"/>
      <c r="H96" s="77"/>
      <c r="I96" s="91"/>
      <c r="J96" s="77"/>
      <c r="K96" s="77"/>
      <c r="L96" s="77"/>
      <c r="M96" s="77"/>
      <c r="N96" s="92"/>
      <c r="O96" s="93"/>
      <c r="P96" s="94" t="str">
        <f t="shared" si="13"/>
        <v> </v>
      </c>
      <c r="Q96" s="94" t="str">
        <f t="shared" si="11"/>
        <v> </v>
      </c>
      <c r="R96" s="101" t="s">
        <v>81</v>
      </c>
      <c r="S96" s="101" t="s">
        <v>83</v>
      </c>
    </row>
    <row r="97" spans="1:19">
      <c r="A97" s="72"/>
      <c r="B97" s="73"/>
      <c r="C97" s="74"/>
      <c r="D97" s="75"/>
      <c r="E97" s="75"/>
      <c r="F97" s="75"/>
      <c r="G97" s="76"/>
      <c r="H97" s="77"/>
      <c r="I97" s="91"/>
      <c r="J97" s="77"/>
      <c r="K97" s="77"/>
      <c r="L97" s="77"/>
      <c r="M97" s="77"/>
      <c r="N97" s="92"/>
      <c r="O97" s="93"/>
      <c r="P97" s="94" t="str">
        <f t="shared" si="13"/>
        <v> </v>
      </c>
      <c r="Q97" s="94" t="str">
        <f t="shared" si="11"/>
        <v> </v>
      </c>
      <c r="R97" s="101" t="s">
        <v>81</v>
      </c>
      <c r="S97" s="101" t="s">
        <v>83</v>
      </c>
    </row>
    <row r="98" spans="1:19">
      <c r="A98" s="72"/>
      <c r="B98" s="73"/>
      <c r="C98" s="74"/>
      <c r="D98" s="75"/>
      <c r="E98" s="75"/>
      <c r="F98" s="75"/>
      <c r="G98" s="76"/>
      <c r="H98" s="77"/>
      <c r="I98" s="91"/>
      <c r="J98" s="77"/>
      <c r="K98" s="77"/>
      <c r="L98" s="77"/>
      <c r="M98" s="77"/>
      <c r="N98" s="92"/>
      <c r="O98" s="93"/>
      <c r="P98" s="94" t="str">
        <f t="shared" si="13"/>
        <v> </v>
      </c>
      <c r="Q98" s="94" t="str">
        <f t="shared" si="11"/>
        <v> </v>
      </c>
      <c r="R98" s="101" t="s">
        <v>81</v>
      </c>
      <c r="S98" s="101" t="s">
        <v>83</v>
      </c>
    </row>
    <row r="99" spans="1:19">
      <c r="A99" s="72"/>
      <c r="B99" s="73"/>
      <c r="C99" s="74"/>
      <c r="D99" s="75"/>
      <c r="E99" s="75"/>
      <c r="F99" s="75"/>
      <c r="G99" s="76"/>
      <c r="H99" s="77"/>
      <c r="I99" s="91"/>
      <c r="J99" s="77"/>
      <c r="K99" s="77"/>
      <c r="L99" s="77"/>
      <c r="M99" s="77"/>
      <c r="N99" s="92"/>
      <c r="O99" s="93"/>
      <c r="P99" s="94" t="str">
        <f t="shared" si="13"/>
        <v> </v>
      </c>
      <c r="Q99" s="94" t="str">
        <f t="shared" si="11"/>
        <v> </v>
      </c>
      <c r="R99" s="101" t="s">
        <v>81</v>
      </c>
      <c r="S99" s="101" t="s">
        <v>83</v>
      </c>
    </row>
    <row r="100" spans="1:19">
      <c r="A100" s="72"/>
      <c r="B100" s="73"/>
      <c r="C100" s="74"/>
      <c r="D100" s="75"/>
      <c r="E100" s="75"/>
      <c r="F100" s="75"/>
      <c r="G100" s="76"/>
      <c r="H100" s="77"/>
      <c r="I100" s="91"/>
      <c r="J100" s="77"/>
      <c r="K100" s="77"/>
      <c r="L100" s="77"/>
      <c r="M100" s="77"/>
      <c r="N100" s="92"/>
      <c r="O100" s="93"/>
      <c r="P100" s="94" t="str">
        <f t="shared" si="13"/>
        <v> </v>
      </c>
      <c r="Q100" s="94" t="str">
        <f t="shared" si="11"/>
        <v> </v>
      </c>
      <c r="R100" s="101" t="s">
        <v>81</v>
      </c>
      <c r="S100" s="101" t="s">
        <v>83</v>
      </c>
    </row>
    <row r="101" spans="1:19">
      <c r="A101" s="72"/>
      <c r="B101" s="73"/>
      <c r="C101" s="74"/>
      <c r="D101" s="75"/>
      <c r="E101" s="75"/>
      <c r="F101" s="75"/>
      <c r="G101" s="76"/>
      <c r="H101" s="77"/>
      <c r="I101" s="91"/>
      <c r="J101" s="77"/>
      <c r="K101" s="77"/>
      <c r="L101" s="77"/>
      <c r="M101" s="77"/>
      <c r="N101" s="92"/>
      <c r="O101" s="93"/>
      <c r="P101" s="94" t="str">
        <f t="shared" si="13"/>
        <v> </v>
      </c>
      <c r="Q101" s="94" t="str">
        <f t="shared" si="11"/>
        <v> </v>
      </c>
      <c r="R101" s="101" t="s">
        <v>81</v>
      </c>
      <c r="S101" s="101" t="s">
        <v>83</v>
      </c>
    </row>
    <row r="102" spans="1:19">
      <c r="A102" s="72"/>
      <c r="B102" s="73"/>
      <c r="C102" s="74"/>
      <c r="D102" s="75"/>
      <c r="E102" s="75"/>
      <c r="F102" s="75"/>
      <c r="G102" s="76"/>
      <c r="H102" s="77"/>
      <c r="I102" s="91"/>
      <c r="J102" s="77"/>
      <c r="K102" s="77"/>
      <c r="L102" s="77"/>
      <c r="M102" s="77"/>
      <c r="N102" s="92"/>
      <c r="O102" s="93"/>
      <c r="P102" s="94" t="str">
        <f t="shared" si="13"/>
        <v> </v>
      </c>
      <c r="Q102" s="94" t="str">
        <f t="shared" si="11"/>
        <v> </v>
      </c>
      <c r="R102" s="101" t="s">
        <v>81</v>
      </c>
      <c r="S102" s="101" t="s">
        <v>83</v>
      </c>
    </row>
    <row r="103" spans="1:19">
      <c r="A103" s="72"/>
      <c r="B103" s="73"/>
      <c r="C103" s="74"/>
      <c r="D103" s="75"/>
      <c r="E103" s="75"/>
      <c r="F103" s="75"/>
      <c r="G103" s="76"/>
      <c r="H103" s="77"/>
      <c r="I103" s="91"/>
      <c r="J103" s="77"/>
      <c r="K103" s="77"/>
      <c r="L103" s="77"/>
      <c r="M103" s="77"/>
      <c r="N103" s="92"/>
      <c r="O103" s="93"/>
      <c r="P103" s="94" t="str">
        <f t="shared" si="13"/>
        <v> </v>
      </c>
      <c r="Q103" s="94" t="str">
        <f t="shared" si="11"/>
        <v> </v>
      </c>
      <c r="R103" s="101" t="s">
        <v>81</v>
      </c>
      <c r="S103" s="101" t="s">
        <v>83</v>
      </c>
    </row>
    <row r="104" ht="18.15" spans="1:19">
      <c r="A104" s="78"/>
      <c r="B104" s="79"/>
      <c r="C104" s="80"/>
      <c r="D104" s="81"/>
      <c r="E104" s="81"/>
      <c r="F104" s="81"/>
      <c r="G104" s="82"/>
      <c r="H104" s="77"/>
      <c r="I104" s="95"/>
      <c r="J104" s="96"/>
      <c r="K104" s="96"/>
      <c r="L104" s="96"/>
      <c r="M104" s="96"/>
      <c r="N104" s="97"/>
      <c r="O104" s="98"/>
      <c r="P104" s="99" t="str">
        <f>IF(C104&gt;0,CONCATENATE(C104,Q104,H104,S104,I104,J104,K104,L104,M104,#REF!,N104,R104)," ")</f>
        <v> </v>
      </c>
      <c r="Q104" s="99" t="str">
        <f t="shared" si="11"/>
        <v> </v>
      </c>
      <c r="R104" s="103" t="s">
        <v>81</v>
      </c>
      <c r="S104" s="103" t="s">
        <v>83</v>
      </c>
    </row>
    <row r="105" spans="1:19">
      <c r="A105" s="66">
        <v>68</v>
      </c>
      <c r="B105" s="67">
        <v>44142</v>
      </c>
      <c r="C105" s="68"/>
      <c r="D105" s="69"/>
      <c r="E105" s="69"/>
      <c r="F105" s="69"/>
      <c r="G105" s="70"/>
      <c r="H105" s="71"/>
      <c r="I105" s="91"/>
      <c r="J105" s="77"/>
      <c r="K105" s="77"/>
      <c r="L105" s="77"/>
      <c r="M105" s="77"/>
      <c r="N105" s="92"/>
      <c r="O105" s="89" t="str">
        <f t="shared" ref="O105" si="14">CONCATENATE(P105,P106,P107,P108,P109,P110,P111,P112,P113,P114,P115,P116,P117,P118,P119,P120,P121)</f>
        <v>                 </v>
      </c>
      <c r="P105" s="90" t="str">
        <f t="shared" ref="P105:P120" si="15">IF(C105&gt;0,CONCATENATE(C105,Q105,H105,S105,I105,J105,K105,L105,M105,N105,R105)," ")</f>
        <v> </v>
      </c>
      <c r="Q105" s="94" t="str">
        <f t="shared" si="11"/>
        <v> </v>
      </c>
      <c r="R105" s="101" t="s">
        <v>81</v>
      </c>
      <c r="S105" s="102" t="s">
        <v>83</v>
      </c>
    </row>
    <row r="106" spans="1:19">
      <c r="A106" s="72"/>
      <c r="B106" s="73"/>
      <c r="C106" s="74"/>
      <c r="D106" s="75"/>
      <c r="E106" s="75"/>
      <c r="F106" s="75"/>
      <c r="G106" s="76"/>
      <c r="H106" s="77"/>
      <c r="I106" s="91"/>
      <c r="J106" s="77"/>
      <c r="K106" s="77"/>
      <c r="L106" s="77"/>
      <c r="M106" s="77"/>
      <c r="N106" s="92"/>
      <c r="O106" s="93"/>
      <c r="P106" s="94" t="str">
        <f t="shared" si="15"/>
        <v> </v>
      </c>
      <c r="Q106" s="94" t="str">
        <f t="shared" si="11"/>
        <v> </v>
      </c>
      <c r="R106" s="101" t="s">
        <v>81</v>
      </c>
      <c r="S106" s="101" t="s">
        <v>83</v>
      </c>
    </row>
    <row r="107" spans="1:19">
      <c r="A107" s="72"/>
      <c r="B107" s="73"/>
      <c r="C107" s="74"/>
      <c r="D107" s="75"/>
      <c r="E107" s="75"/>
      <c r="F107" s="75"/>
      <c r="G107" s="76"/>
      <c r="H107" s="77"/>
      <c r="I107" s="91"/>
      <c r="J107" s="77"/>
      <c r="K107" s="77"/>
      <c r="L107" s="77"/>
      <c r="M107" s="77"/>
      <c r="N107" s="92"/>
      <c r="O107" s="93"/>
      <c r="P107" s="94" t="str">
        <f t="shared" si="15"/>
        <v> </v>
      </c>
      <c r="Q107" s="94" t="str">
        <f t="shared" si="11"/>
        <v> </v>
      </c>
      <c r="R107" s="101" t="s">
        <v>81</v>
      </c>
      <c r="S107" s="101" t="s">
        <v>83</v>
      </c>
    </row>
    <row r="108" spans="1:19">
      <c r="A108" s="72"/>
      <c r="B108" s="73"/>
      <c r="C108" s="83"/>
      <c r="D108" s="84"/>
      <c r="E108" s="84"/>
      <c r="F108" s="84"/>
      <c r="G108" s="85"/>
      <c r="H108" s="77"/>
      <c r="I108" s="91"/>
      <c r="J108" s="77"/>
      <c r="K108" s="77"/>
      <c r="L108" s="77"/>
      <c r="M108" s="77"/>
      <c r="N108" s="92"/>
      <c r="O108" s="93"/>
      <c r="P108" s="94" t="str">
        <f t="shared" si="15"/>
        <v> </v>
      </c>
      <c r="Q108" s="94" t="str">
        <f t="shared" si="11"/>
        <v> </v>
      </c>
      <c r="R108" s="101" t="s">
        <v>81</v>
      </c>
      <c r="S108" s="101" t="s">
        <v>83</v>
      </c>
    </row>
    <row r="109" spans="1:19">
      <c r="A109" s="72"/>
      <c r="B109" s="73"/>
      <c r="C109" s="74"/>
      <c r="D109" s="75"/>
      <c r="E109" s="75"/>
      <c r="F109" s="75"/>
      <c r="G109" s="76"/>
      <c r="H109" s="77"/>
      <c r="I109" s="91"/>
      <c r="J109" s="77"/>
      <c r="K109" s="77"/>
      <c r="L109" s="77"/>
      <c r="M109" s="77"/>
      <c r="N109" s="92"/>
      <c r="O109" s="93"/>
      <c r="P109" s="94" t="str">
        <f t="shared" si="15"/>
        <v> </v>
      </c>
      <c r="Q109" s="94" t="str">
        <f t="shared" si="11"/>
        <v> </v>
      </c>
      <c r="R109" s="101" t="s">
        <v>81</v>
      </c>
      <c r="S109" s="101" t="s">
        <v>83</v>
      </c>
    </row>
    <row r="110" spans="1:19">
      <c r="A110" s="72"/>
      <c r="B110" s="73"/>
      <c r="C110" s="74"/>
      <c r="D110" s="75"/>
      <c r="E110" s="75"/>
      <c r="F110" s="75"/>
      <c r="G110" s="76"/>
      <c r="H110" s="77"/>
      <c r="I110" s="91"/>
      <c r="J110" s="77"/>
      <c r="K110" s="77"/>
      <c r="L110" s="77"/>
      <c r="M110" s="77"/>
      <c r="N110" s="92"/>
      <c r="O110" s="93"/>
      <c r="P110" s="94" t="str">
        <f t="shared" si="15"/>
        <v> </v>
      </c>
      <c r="Q110" s="94" t="str">
        <f t="shared" si="11"/>
        <v> </v>
      </c>
      <c r="R110" s="101" t="s">
        <v>81</v>
      </c>
      <c r="S110" s="101" t="s">
        <v>83</v>
      </c>
    </row>
    <row r="111" spans="1:19">
      <c r="A111" s="72"/>
      <c r="B111" s="73"/>
      <c r="C111" s="74"/>
      <c r="D111" s="75"/>
      <c r="E111" s="75"/>
      <c r="F111" s="75"/>
      <c r="G111" s="76"/>
      <c r="H111" s="77"/>
      <c r="I111" s="91"/>
      <c r="J111" s="77"/>
      <c r="K111" s="77"/>
      <c r="L111" s="77"/>
      <c r="M111" s="77"/>
      <c r="N111" s="92"/>
      <c r="O111" s="93"/>
      <c r="P111" s="94" t="str">
        <f t="shared" si="15"/>
        <v> </v>
      </c>
      <c r="Q111" s="94" t="str">
        <f t="shared" si="11"/>
        <v> </v>
      </c>
      <c r="R111" s="101" t="s">
        <v>81</v>
      </c>
      <c r="S111" s="101" t="s">
        <v>83</v>
      </c>
    </row>
    <row r="112" spans="1:19">
      <c r="A112" s="72"/>
      <c r="B112" s="73"/>
      <c r="C112" s="74"/>
      <c r="D112" s="75"/>
      <c r="E112" s="75"/>
      <c r="F112" s="75"/>
      <c r="G112" s="76"/>
      <c r="H112" s="77"/>
      <c r="I112" s="91"/>
      <c r="J112" s="77"/>
      <c r="K112" s="77"/>
      <c r="L112" s="77"/>
      <c r="M112" s="77"/>
      <c r="N112" s="92"/>
      <c r="O112" s="93"/>
      <c r="P112" s="94" t="str">
        <f t="shared" si="15"/>
        <v> </v>
      </c>
      <c r="Q112" s="94" t="str">
        <f t="shared" si="11"/>
        <v> </v>
      </c>
      <c r="R112" s="101" t="s">
        <v>81</v>
      </c>
      <c r="S112" s="101" t="s">
        <v>83</v>
      </c>
    </row>
    <row r="113" spans="1:19">
      <c r="A113" s="72"/>
      <c r="B113" s="73"/>
      <c r="C113" s="74"/>
      <c r="D113" s="75"/>
      <c r="E113" s="75"/>
      <c r="F113" s="75"/>
      <c r="G113" s="76"/>
      <c r="H113" s="77"/>
      <c r="I113" s="91"/>
      <c r="J113" s="77"/>
      <c r="K113" s="77"/>
      <c r="L113" s="77"/>
      <c r="M113" s="77"/>
      <c r="N113" s="92"/>
      <c r="O113" s="93"/>
      <c r="P113" s="94" t="str">
        <f t="shared" si="15"/>
        <v> </v>
      </c>
      <c r="Q113" s="94" t="str">
        <f t="shared" si="11"/>
        <v> </v>
      </c>
      <c r="R113" s="101" t="s">
        <v>81</v>
      </c>
      <c r="S113" s="101" t="s">
        <v>83</v>
      </c>
    </row>
    <row r="114" spans="1:19">
      <c r="A114" s="72"/>
      <c r="B114" s="73"/>
      <c r="C114" s="74"/>
      <c r="D114" s="75"/>
      <c r="E114" s="75"/>
      <c r="F114" s="75"/>
      <c r="G114" s="76"/>
      <c r="H114" s="77"/>
      <c r="I114" s="91"/>
      <c r="J114" s="77"/>
      <c r="K114" s="77"/>
      <c r="L114" s="77"/>
      <c r="M114" s="77"/>
      <c r="N114" s="92"/>
      <c r="O114" s="93"/>
      <c r="P114" s="94" t="str">
        <f t="shared" si="15"/>
        <v> </v>
      </c>
      <c r="Q114" s="94" t="str">
        <f t="shared" si="11"/>
        <v> </v>
      </c>
      <c r="R114" s="101" t="s">
        <v>81</v>
      </c>
      <c r="S114" s="101" t="s">
        <v>83</v>
      </c>
    </row>
    <row r="115" spans="1:19">
      <c r="A115" s="72"/>
      <c r="B115" s="73"/>
      <c r="C115" s="74"/>
      <c r="D115" s="75"/>
      <c r="E115" s="75"/>
      <c r="F115" s="75"/>
      <c r="G115" s="76"/>
      <c r="H115" s="77"/>
      <c r="I115" s="91"/>
      <c r="J115" s="77"/>
      <c r="K115" s="77"/>
      <c r="L115" s="77"/>
      <c r="M115" s="77"/>
      <c r="N115" s="92"/>
      <c r="O115" s="93"/>
      <c r="P115" s="94" t="str">
        <f t="shared" si="15"/>
        <v> </v>
      </c>
      <c r="Q115" s="94" t="str">
        <f t="shared" si="11"/>
        <v> </v>
      </c>
      <c r="R115" s="101" t="s">
        <v>81</v>
      </c>
      <c r="S115" s="101" t="s">
        <v>83</v>
      </c>
    </row>
    <row r="116" spans="1:19">
      <c r="A116" s="72"/>
      <c r="B116" s="73"/>
      <c r="C116" s="74"/>
      <c r="D116" s="75"/>
      <c r="E116" s="75"/>
      <c r="F116" s="75"/>
      <c r="G116" s="76"/>
      <c r="H116" s="77"/>
      <c r="I116" s="91"/>
      <c r="J116" s="77"/>
      <c r="K116" s="77"/>
      <c r="L116" s="77"/>
      <c r="M116" s="77"/>
      <c r="N116" s="92"/>
      <c r="O116" s="93"/>
      <c r="P116" s="94" t="str">
        <f t="shared" si="15"/>
        <v> </v>
      </c>
      <c r="Q116" s="94" t="str">
        <f t="shared" si="11"/>
        <v> </v>
      </c>
      <c r="R116" s="101" t="s">
        <v>81</v>
      </c>
      <c r="S116" s="101" t="s">
        <v>83</v>
      </c>
    </row>
    <row r="117" spans="1:19">
      <c r="A117" s="72"/>
      <c r="B117" s="73"/>
      <c r="C117" s="74"/>
      <c r="D117" s="75"/>
      <c r="E117" s="75"/>
      <c r="F117" s="75"/>
      <c r="G117" s="76"/>
      <c r="H117" s="77"/>
      <c r="I117" s="91"/>
      <c r="J117" s="77"/>
      <c r="K117" s="77"/>
      <c r="L117" s="77"/>
      <c r="M117" s="77"/>
      <c r="N117" s="92"/>
      <c r="O117" s="93"/>
      <c r="P117" s="94" t="str">
        <f t="shared" si="15"/>
        <v> </v>
      </c>
      <c r="Q117" s="94" t="str">
        <f t="shared" si="11"/>
        <v> </v>
      </c>
      <c r="R117" s="101" t="s">
        <v>81</v>
      </c>
      <c r="S117" s="101" t="s">
        <v>83</v>
      </c>
    </row>
    <row r="118" spans="1:19">
      <c r="A118" s="72"/>
      <c r="B118" s="73"/>
      <c r="C118" s="74"/>
      <c r="D118" s="75"/>
      <c r="E118" s="75"/>
      <c r="F118" s="75"/>
      <c r="G118" s="76"/>
      <c r="H118" s="77"/>
      <c r="I118" s="91"/>
      <c r="J118" s="77"/>
      <c r="K118" s="77"/>
      <c r="L118" s="77"/>
      <c r="M118" s="77"/>
      <c r="N118" s="92"/>
      <c r="O118" s="93"/>
      <c r="P118" s="94" t="str">
        <f t="shared" si="15"/>
        <v> </v>
      </c>
      <c r="Q118" s="94" t="str">
        <f t="shared" si="11"/>
        <v> </v>
      </c>
      <c r="R118" s="101" t="s">
        <v>81</v>
      </c>
      <c r="S118" s="101" t="s">
        <v>83</v>
      </c>
    </row>
    <row r="119" spans="1:19">
      <c r="A119" s="72"/>
      <c r="B119" s="73"/>
      <c r="C119" s="74"/>
      <c r="D119" s="75"/>
      <c r="E119" s="75"/>
      <c r="F119" s="75"/>
      <c r="G119" s="76"/>
      <c r="H119" s="77"/>
      <c r="I119" s="91"/>
      <c r="J119" s="77"/>
      <c r="K119" s="77"/>
      <c r="L119" s="77"/>
      <c r="M119" s="77"/>
      <c r="N119" s="92"/>
      <c r="O119" s="93"/>
      <c r="P119" s="94" t="str">
        <f t="shared" si="15"/>
        <v> </v>
      </c>
      <c r="Q119" s="94" t="str">
        <f t="shared" si="11"/>
        <v> </v>
      </c>
      <c r="R119" s="101" t="s">
        <v>81</v>
      </c>
      <c r="S119" s="101" t="s">
        <v>83</v>
      </c>
    </row>
    <row r="120" spans="1:19">
      <c r="A120" s="72"/>
      <c r="B120" s="73"/>
      <c r="C120" s="74"/>
      <c r="D120" s="75"/>
      <c r="E120" s="75"/>
      <c r="F120" s="75"/>
      <c r="G120" s="76"/>
      <c r="H120" s="77"/>
      <c r="I120" s="91"/>
      <c r="J120" s="77"/>
      <c r="K120" s="77"/>
      <c r="L120" s="77"/>
      <c r="M120" s="77"/>
      <c r="N120" s="92"/>
      <c r="O120" s="93"/>
      <c r="P120" s="94" t="str">
        <f t="shared" si="15"/>
        <v> </v>
      </c>
      <c r="Q120" s="94" t="str">
        <f t="shared" si="11"/>
        <v> </v>
      </c>
      <c r="R120" s="101" t="s">
        <v>81</v>
      </c>
      <c r="S120" s="101" t="s">
        <v>83</v>
      </c>
    </row>
    <row r="121" ht="18.15" spans="1:19">
      <c r="A121" s="78"/>
      <c r="B121" s="79"/>
      <c r="C121" s="80"/>
      <c r="D121" s="81"/>
      <c r="E121" s="81"/>
      <c r="F121" s="81"/>
      <c r="G121" s="82"/>
      <c r="H121" s="77"/>
      <c r="I121" s="95"/>
      <c r="J121" s="96"/>
      <c r="K121" s="96"/>
      <c r="L121" s="96"/>
      <c r="M121" s="96"/>
      <c r="N121" s="97"/>
      <c r="O121" s="98"/>
      <c r="P121" s="99" t="str">
        <f>IF(C121&gt;0,CONCATENATE(C121,Q121,H121,S121,I121,J121,K121,L121,M121,#REF!,N121,R121)," ")</f>
        <v> </v>
      </c>
      <c r="Q121" s="99" t="str">
        <f t="shared" si="11"/>
        <v> </v>
      </c>
      <c r="R121" s="103" t="s">
        <v>81</v>
      </c>
      <c r="S121" s="103" t="s">
        <v>83</v>
      </c>
    </row>
    <row r="122" spans="1:19">
      <c r="A122" s="66">
        <v>69</v>
      </c>
      <c r="B122" s="67">
        <v>44143</v>
      </c>
      <c r="C122" s="68"/>
      <c r="D122" s="69"/>
      <c r="E122" s="69"/>
      <c r="F122" s="69"/>
      <c r="G122" s="70"/>
      <c r="H122" s="71"/>
      <c r="I122" s="91"/>
      <c r="J122" s="77"/>
      <c r="K122" s="77"/>
      <c r="L122" s="77"/>
      <c r="M122" s="77"/>
      <c r="N122" s="92"/>
      <c r="O122" s="89" t="str">
        <f t="shared" ref="O122" si="16">CONCATENATE(P122,P123,P124,P125,P126,P127,P128,P129,P130,P131,P132,P133,P134,P135,P136,P137,P138)</f>
        <v>                 </v>
      </c>
      <c r="P122" s="90" t="str">
        <f t="shared" ref="P122:P137" si="17">IF(C122&gt;0,CONCATENATE(C122,Q122,H122,S122,I122,J122,K122,L122,M122,N122,R122)," ")</f>
        <v> </v>
      </c>
      <c r="Q122" s="94" t="str">
        <f t="shared" si="11"/>
        <v> </v>
      </c>
      <c r="R122" s="101" t="s">
        <v>81</v>
      </c>
      <c r="S122" s="102" t="s">
        <v>83</v>
      </c>
    </row>
    <row r="123" spans="1:19">
      <c r="A123" s="72"/>
      <c r="B123" s="73"/>
      <c r="C123" s="74"/>
      <c r="D123" s="75"/>
      <c r="E123" s="75"/>
      <c r="F123" s="75"/>
      <c r="G123" s="76"/>
      <c r="H123" s="77"/>
      <c r="I123" s="91"/>
      <c r="J123" s="77"/>
      <c r="K123" s="77"/>
      <c r="L123" s="77"/>
      <c r="M123" s="77"/>
      <c r="N123" s="92"/>
      <c r="O123" s="93"/>
      <c r="P123" s="94" t="str">
        <f t="shared" si="17"/>
        <v> </v>
      </c>
      <c r="Q123" s="94" t="str">
        <f t="shared" si="11"/>
        <v> </v>
      </c>
      <c r="R123" s="101" t="s">
        <v>81</v>
      </c>
      <c r="S123" s="101" t="s">
        <v>83</v>
      </c>
    </row>
    <row r="124" spans="1:19">
      <c r="A124" s="72"/>
      <c r="B124" s="73"/>
      <c r="C124" s="74"/>
      <c r="D124" s="75"/>
      <c r="E124" s="75"/>
      <c r="F124" s="75"/>
      <c r="G124" s="76"/>
      <c r="H124" s="77"/>
      <c r="I124" s="91"/>
      <c r="J124" s="77"/>
      <c r="K124" s="77"/>
      <c r="L124" s="77"/>
      <c r="M124" s="77"/>
      <c r="N124" s="92"/>
      <c r="O124" s="93"/>
      <c r="P124" s="94" t="str">
        <f t="shared" si="17"/>
        <v> </v>
      </c>
      <c r="Q124" s="94" t="str">
        <f t="shared" si="11"/>
        <v> </v>
      </c>
      <c r="R124" s="101" t="s">
        <v>81</v>
      </c>
      <c r="S124" s="101" t="s">
        <v>83</v>
      </c>
    </row>
    <row r="125" spans="1:19">
      <c r="A125" s="72"/>
      <c r="B125" s="73"/>
      <c r="C125" s="83"/>
      <c r="D125" s="84"/>
      <c r="E125" s="84"/>
      <c r="F125" s="84"/>
      <c r="G125" s="85"/>
      <c r="H125" s="77"/>
      <c r="I125" s="91"/>
      <c r="J125" s="77"/>
      <c r="K125" s="77"/>
      <c r="L125" s="77"/>
      <c r="M125" s="77"/>
      <c r="N125" s="92"/>
      <c r="O125" s="93"/>
      <c r="P125" s="94" t="str">
        <f t="shared" si="17"/>
        <v> </v>
      </c>
      <c r="Q125" s="94" t="str">
        <f t="shared" si="11"/>
        <v> </v>
      </c>
      <c r="R125" s="101" t="s">
        <v>81</v>
      </c>
      <c r="S125" s="101" t="s">
        <v>83</v>
      </c>
    </row>
    <row r="126" spans="1:19">
      <c r="A126" s="72"/>
      <c r="B126" s="73"/>
      <c r="C126" s="74"/>
      <c r="D126" s="75"/>
      <c r="E126" s="75"/>
      <c r="F126" s="75"/>
      <c r="G126" s="76"/>
      <c r="H126" s="77"/>
      <c r="I126" s="91"/>
      <c r="J126" s="77"/>
      <c r="K126" s="77"/>
      <c r="L126" s="77"/>
      <c r="M126" s="77"/>
      <c r="N126" s="92"/>
      <c r="O126" s="93"/>
      <c r="P126" s="94" t="str">
        <f t="shared" si="17"/>
        <v> </v>
      </c>
      <c r="Q126" s="94" t="str">
        <f t="shared" si="11"/>
        <v> </v>
      </c>
      <c r="R126" s="101" t="s">
        <v>81</v>
      </c>
      <c r="S126" s="101" t="s">
        <v>83</v>
      </c>
    </row>
    <row r="127" spans="1:19">
      <c r="A127" s="72"/>
      <c r="B127" s="73"/>
      <c r="C127" s="74"/>
      <c r="D127" s="75"/>
      <c r="E127" s="75"/>
      <c r="F127" s="75"/>
      <c r="G127" s="76"/>
      <c r="H127" s="77"/>
      <c r="I127" s="91"/>
      <c r="J127" s="77"/>
      <c r="K127" s="77"/>
      <c r="L127" s="77"/>
      <c r="M127" s="77"/>
      <c r="N127" s="92"/>
      <c r="O127" s="93"/>
      <c r="P127" s="94" t="str">
        <f t="shared" si="17"/>
        <v> </v>
      </c>
      <c r="Q127" s="94" t="str">
        <f t="shared" si="11"/>
        <v> </v>
      </c>
      <c r="R127" s="101" t="s">
        <v>81</v>
      </c>
      <c r="S127" s="101" t="s">
        <v>83</v>
      </c>
    </row>
    <row r="128" spans="1:19">
      <c r="A128" s="72"/>
      <c r="B128" s="73"/>
      <c r="C128" s="74"/>
      <c r="D128" s="75"/>
      <c r="E128" s="75"/>
      <c r="F128" s="75"/>
      <c r="G128" s="76"/>
      <c r="H128" s="77"/>
      <c r="I128" s="91"/>
      <c r="J128" s="77"/>
      <c r="K128" s="77"/>
      <c r="L128" s="77"/>
      <c r="M128" s="77"/>
      <c r="N128" s="92"/>
      <c r="O128" s="93"/>
      <c r="P128" s="94" t="str">
        <f t="shared" si="17"/>
        <v> </v>
      </c>
      <c r="Q128" s="94" t="str">
        <f t="shared" si="11"/>
        <v> </v>
      </c>
      <c r="R128" s="101" t="s">
        <v>81</v>
      </c>
      <c r="S128" s="101" t="s">
        <v>83</v>
      </c>
    </row>
    <row r="129" spans="1:19">
      <c r="A129" s="72"/>
      <c r="B129" s="73"/>
      <c r="C129" s="74"/>
      <c r="D129" s="75"/>
      <c r="E129" s="75"/>
      <c r="F129" s="75"/>
      <c r="G129" s="76"/>
      <c r="H129" s="77"/>
      <c r="I129" s="91"/>
      <c r="J129" s="77"/>
      <c r="K129" s="77"/>
      <c r="L129" s="77"/>
      <c r="M129" s="77"/>
      <c r="N129" s="92"/>
      <c r="O129" s="93"/>
      <c r="P129" s="94" t="str">
        <f t="shared" si="17"/>
        <v> </v>
      </c>
      <c r="Q129" s="94" t="str">
        <f t="shared" si="11"/>
        <v> </v>
      </c>
      <c r="R129" s="101" t="s">
        <v>81</v>
      </c>
      <c r="S129" s="101" t="s">
        <v>83</v>
      </c>
    </row>
    <row r="130" spans="1:19">
      <c r="A130" s="72"/>
      <c r="B130" s="73"/>
      <c r="C130" s="74"/>
      <c r="D130" s="75"/>
      <c r="E130" s="75"/>
      <c r="F130" s="75"/>
      <c r="G130" s="76"/>
      <c r="H130" s="77"/>
      <c r="I130" s="91"/>
      <c r="J130" s="77"/>
      <c r="K130" s="77"/>
      <c r="L130" s="77"/>
      <c r="M130" s="77"/>
      <c r="N130" s="92"/>
      <c r="O130" s="93"/>
      <c r="P130" s="94" t="str">
        <f t="shared" si="17"/>
        <v> </v>
      </c>
      <c r="Q130" s="94" t="str">
        <f t="shared" si="11"/>
        <v> </v>
      </c>
      <c r="R130" s="101" t="s">
        <v>81</v>
      </c>
      <c r="S130" s="101" t="s">
        <v>83</v>
      </c>
    </row>
    <row r="131" spans="1:19">
      <c r="A131" s="72"/>
      <c r="B131" s="73"/>
      <c r="C131" s="74"/>
      <c r="D131" s="75"/>
      <c r="E131" s="75"/>
      <c r="F131" s="75"/>
      <c r="G131" s="76"/>
      <c r="H131" s="77"/>
      <c r="I131" s="91"/>
      <c r="J131" s="77"/>
      <c r="K131" s="77"/>
      <c r="L131" s="77"/>
      <c r="M131" s="77"/>
      <c r="N131" s="92"/>
      <c r="O131" s="93"/>
      <c r="P131" s="94" t="str">
        <f t="shared" si="17"/>
        <v> </v>
      </c>
      <c r="Q131" s="94" t="str">
        <f t="shared" si="11"/>
        <v> </v>
      </c>
      <c r="R131" s="101" t="s">
        <v>81</v>
      </c>
      <c r="S131" s="101" t="s">
        <v>83</v>
      </c>
    </row>
    <row r="132" spans="1:19">
      <c r="A132" s="72"/>
      <c r="B132" s="73"/>
      <c r="C132" s="74"/>
      <c r="D132" s="75"/>
      <c r="E132" s="75"/>
      <c r="F132" s="75"/>
      <c r="G132" s="76"/>
      <c r="H132" s="77"/>
      <c r="I132" s="91"/>
      <c r="J132" s="77"/>
      <c r="K132" s="77"/>
      <c r="L132" s="77"/>
      <c r="M132" s="77"/>
      <c r="N132" s="92"/>
      <c r="O132" s="93"/>
      <c r="P132" s="94" t="str">
        <f t="shared" si="17"/>
        <v> </v>
      </c>
      <c r="Q132" s="94" t="str">
        <f t="shared" si="11"/>
        <v> </v>
      </c>
      <c r="R132" s="101" t="s">
        <v>81</v>
      </c>
      <c r="S132" s="101" t="s">
        <v>83</v>
      </c>
    </row>
    <row r="133" spans="1:19">
      <c r="A133" s="72"/>
      <c r="B133" s="73"/>
      <c r="C133" s="74"/>
      <c r="D133" s="75"/>
      <c r="E133" s="75"/>
      <c r="F133" s="75"/>
      <c r="G133" s="76"/>
      <c r="H133" s="77"/>
      <c r="I133" s="91"/>
      <c r="J133" s="77"/>
      <c r="K133" s="77"/>
      <c r="L133" s="77"/>
      <c r="M133" s="77"/>
      <c r="N133" s="92"/>
      <c r="O133" s="93"/>
      <c r="P133" s="94" t="str">
        <f t="shared" si="17"/>
        <v> </v>
      </c>
      <c r="Q133" s="94" t="str">
        <f t="shared" si="11"/>
        <v> </v>
      </c>
      <c r="R133" s="101" t="s">
        <v>81</v>
      </c>
      <c r="S133" s="101" t="s">
        <v>83</v>
      </c>
    </row>
    <row r="134" spans="1:19">
      <c r="A134" s="72"/>
      <c r="B134" s="73"/>
      <c r="C134" s="74"/>
      <c r="D134" s="75"/>
      <c r="E134" s="75"/>
      <c r="F134" s="75"/>
      <c r="G134" s="76"/>
      <c r="H134" s="77"/>
      <c r="I134" s="91"/>
      <c r="J134" s="77"/>
      <c r="K134" s="77"/>
      <c r="L134" s="77"/>
      <c r="M134" s="77"/>
      <c r="N134" s="92"/>
      <c r="O134" s="93"/>
      <c r="P134" s="94" t="str">
        <f t="shared" si="17"/>
        <v> </v>
      </c>
      <c r="Q134" s="94" t="str">
        <f t="shared" si="11"/>
        <v> </v>
      </c>
      <c r="R134" s="101" t="s">
        <v>81</v>
      </c>
      <c r="S134" s="101" t="s">
        <v>83</v>
      </c>
    </row>
    <row r="135" spans="1:19">
      <c r="A135" s="72"/>
      <c r="B135" s="73"/>
      <c r="C135" s="74"/>
      <c r="D135" s="75"/>
      <c r="E135" s="75"/>
      <c r="F135" s="75"/>
      <c r="G135" s="76"/>
      <c r="H135" s="77"/>
      <c r="I135" s="91"/>
      <c r="J135" s="77"/>
      <c r="K135" s="77"/>
      <c r="L135" s="77"/>
      <c r="M135" s="77"/>
      <c r="N135" s="92"/>
      <c r="O135" s="93"/>
      <c r="P135" s="94" t="str">
        <f t="shared" si="17"/>
        <v> </v>
      </c>
      <c r="Q135" s="94" t="str">
        <f t="shared" si="11"/>
        <v> </v>
      </c>
      <c r="R135" s="101" t="s">
        <v>81</v>
      </c>
      <c r="S135" s="101" t="s">
        <v>83</v>
      </c>
    </row>
    <row r="136" spans="1:19">
      <c r="A136" s="72"/>
      <c r="B136" s="73"/>
      <c r="C136" s="74"/>
      <c r="D136" s="75"/>
      <c r="E136" s="75"/>
      <c r="F136" s="75"/>
      <c r="G136" s="76"/>
      <c r="H136" s="77"/>
      <c r="I136" s="91"/>
      <c r="J136" s="77"/>
      <c r="K136" s="77"/>
      <c r="L136" s="77"/>
      <c r="M136" s="77"/>
      <c r="N136" s="92"/>
      <c r="O136" s="93"/>
      <c r="P136" s="94" t="str">
        <f t="shared" si="17"/>
        <v> </v>
      </c>
      <c r="Q136" s="94" t="str">
        <f t="shared" si="11"/>
        <v> </v>
      </c>
      <c r="R136" s="101" t="s">
        <v>81</v>
      </c>
      <c r="S136" s="101" t="s">
        <v>83</v>
      </c>
    </row>
    <row r="137" spans="1:19">
      <c r="A137" s="72"/>
      <c r="B137" s="73"/>
      <c r="C137" s="74"/>
      <c r="D137" s="75"/>
      <c r="E137" s="75"/>
      <c r="F137" s="75"/>
      <c r="G137" s="76"/>
      <c r="H137" s="77"/>
      <c r="I137" s="91"/>
      <c r="J137" s="77"/>
      <c r="K137" s="77"/>
      <c r="L137" s="77"/>
      <c r="M137" s="77"/>
      <c r="N137" s="92"/>
      <c r="O137" s="93"/>
      <c r="P137" s="94" t="str">
        <f t="shared" si="17"/>
        <v> </v>
      </c>
      <c r="Q137" s="94" t="str">
        <f t="shared" si="11"/>
        <v> </v>
      </c>
      <c r="R137" s="101" t="s">
        <v>81</v>
      </c>
      <c r="S137" s="101" t="s">
        <v>83</v>
      </c>
    </row>
    <row r="138" ht="18.15" spans="1:19">
      <c r="A138" s="78"/>
      <c r="B138" s="79"/>
      <c r="C138" s="80"/>
      <c r="D138" s="81"/>
      <c r="E138" s="81"/>
      <c r="F138" s="81"/>
      <c r="G138" s="82"/>
      <c r="H138" s="77"/>
      <c r="I138" s="95"/>
      <c r="J138" s="96"/>
      <c r="K138" s="96"/>
      <c r="L138" s="96"/>
      <c r="M138" s="96"/>
      <c r="N138" s="97"/>
      <c r="O138" s="98"/>
      <c r="P138" s="99" t="str">
        <f>IF(C138&gt;0,CONCATENATE(C138,Q138,H138,S138,I138,J138,K138,L138,M138,#REF!,N138,R138)," ")</f>
        <v> </v>
      </c>
      <c r="Q138" s="99" t="str">
        <f t="shared" si="11"/>
        <v> </v>
      </c>
      <c r="R138" s="103" t="s">
        <v>81</v>
      </c>
      <c r="S138" s="103" t="s">
        <v>83</v>
      </c>
    </row>
    <row r="139" spans="1:19">
      <c r="A139" s="66">
        <v>70</v>
      </c>
      <c r="B139" s="67">
        <v>44144</v>
      </c>
      <c r="C139" s="68"/>
      <c r="D139" s="69"/>
      <c r="E139" s="69"/>
      <c r="F139" s="69"/>
      <c r="G139" s="70"/>
      <c r="H139" s="71"/>
      <c r="I139" s="91"/>
      <c r="J139" s="77"/>
      <c r="K139" s="77"/>
      <c r="L139" s="77"/>
      <c r="M139" s="77"/>
      <c r="N139" s="92"/>
      <c r="O139" s="89" t="str">
        <f t="shared" ref="O139" si="18">CONCATENATE(P139,P140,P141,P142,P143,P144,P145,P146,P147,P148,P149,P150,P151,P152,P153,P154,P155)</f>
        <v>                 </v>
      </c>
      <c r="P139" s="90" t="str">
        <f t="shared" ref="P139:P154" si="19">IF(C139&gt;0,CONCATENATE(C139,Q139,H139,S139,I139,J139,K139,L139,M139,N139,R139)," ")</f>
        <v> </v>
      </c>
      <c r="Q139" s="94" t="str">
        <f t="shared" si="11"/>
        <v> </v>
      </c>
      <c r="R139" s="101" t="s">
        <v>81</v>
      </c>
      <c r="S139" s="102" t="s">
        <v>83</v>
      </c>
    </row>
    <row r="140" spans="1:19">
      <c r="A140" s="72"/>
      <c r="B140" s="73"/>
      <c r="C140" s="74"/>
      <c r="D140" s="75"/>
      <c r="E140" s="75"/>
      <c r="F140" s="75"/>
      <c r="G140" s="76"/>
      <c r="H140" s="77"/>
      <c r="I140" s="91"/>
      <c r="J140" s="77"/>
      <c r="K140" s="77"/>
      <c r="L140" s="77"/>
      <c r="M140" s="77"/>
      <c r="N140" s="92"/>
      <c r="O140" s="93"/>
      <c r="P140" s="94" t="str">
        <f t="shared" si="19"/>
        <v> </v>
      </c>
      <c r="Q140" s="94" t="str">
        <f t="shared" si="11"/>
        <v> </v>
      </c>
      <c r="R140" s="101" t="s">
        <v>81</v>
      </c>
      <c r="S140" s="101" t="s">
        <v>83</v>
      </c>
    </row>
    <row r="141" spans="1:19">
      <c r="A141" s="72"/>
      <c r="B141" s="73"/>
      <c r="C141" s="74"/>
      <c r="D141" s="75"/>
      <c r="E141" s="75"/>
      <c r="F141" s="75"/>
      <c r="G141" s="76"/>
      <c r="H141" s="77"/>
      <c r="I141" s="91"/>
      <c r="J141" s="77"/>
      <c r="K141" s="77"/>
      <c r="L141" s="77"/>
      <c r="M141" s="77"/>
      <c r="N141" s="92"/>
      <c r="O141" s="93"/>
      <c r="P141" s="94" t="str">
        <f t="shared" si="19"/>
        <v> </v>
      </c>
      <c r="Q141" s="94" t="str">
        <f t="shared" si="11"/>
        <v> </v>
      </c>
      <c r="R141" s="101" t="s">
        <v>81</v>
      </c>
      <c r="S141" s="101" t="s">
        <v>83</v>
      </c>
    </row>
    <row r="142" spans="1:19">
      <c r="A142" s="72"/>
      <c r="B142" s="73"/>
      <c r="C142" s="83"/>
      <c r="D142" s="84"/>
      <c r="E142" s="84"/>
      <c r="F142" s="84"/>
      <c r="G142" s="85"/>
      <c r="H142" s="77"/>
      <c r="I142" s="91"/>
      <c r="J142" s="77"/>
      <c r="K142" s="77"/>
      <c r="L142" s="77"/>
      <c r="M142" s="77"/>
      <c r="N142" s="92"/>
      <c r="O142" s="93"/>
      <c r="P142" s="94" t="str">
        <f t="shared" si="19"/>
        <v> </v>
      </c>
      <c r="Q142" s="94" t="str">
        <f t="shared" si="11"/>
        <v> </v>
      </c>
      <c r="R142" s="101" t="s">
        <v>81</v>
      </c>
      <c r="S142" s="101" t="s">
        <v>83</v>
      </c>
    </row>
    <row r="143" spans="1:19">
      <c r="A143" s="72"/>
      <c r="B143" s="73"/>
      <c r="C143" s="74"/>
      <c r="D143" s="75"/>
      <c r="E143" s="75"/>
      <c r="F143" s="75"/>
      <c r="G143" s="76"/>
      <c r="H143" s="77"/>
      <c r="I143" s="91"/>
      <c r="J143" s="77"/>
      <c r="K143" s="77"/>
      <c r="L143" s="77"/>
      <c r="M143" s="77"/>
      <c r="N143" s="92"/>
      <c r="O143" s="93"/>
      <c r="P143" s="94" t="str">
        <f t="shared" si="19"/>
        <v> </v>
      </c>
      <c r="Q143" s="94" t="str">
        <f t="shared" si="11"/>
        <v> </v>
      </c>
      <c r="R143" s="101" t="s">
        <v>81</v>
      </c>
      <c r="S143" s="101" t="s">
        <v>83</v>
      </c>
    </row>
    <row r="144" spans="1:19">
      <c r="A144" s="72"/>
      <c r="B144" s="73"/>
      <c r="C144" s="74"/>
      <c r="D144" s="75"/>
      <c r="E144" s="75"/>
      <c r="F144" s="75"/>
      <c r="G144" s="76"/>
      <c r="H144" s="77"/>
      <c r="I144" s="91"/>
      <c r="J144" s="77"/>
      <c r="K144" s="77"/>
      <c r="L144" s="77"/>
      <c r="M144" s="77"/>
      <c r="N144" s="92"/>
      <c r="O144" s="93"/>
      <c r="P144" s="94" t="str">
        <f t="shared" si="19"/>
        <v> </v>
      </c>
      <c r="Q144" s="94" t="str">
        <f t="shared" si="11"/>
        <v> </v>
      </c>
      <c r="R144" s="101" t="s">
        <v>81</v>
      </c>
      <c r="S144" s="101" t="s">
        <v>83</v>
      </c>
    </row>
    <row r="145" spans="1:19">
      <c r="A145" s="72"/>
      <c r="B145" s="73"/>
      <c r="C145" s="74"/>
      <c r="D145" s="75"/>
      <c r="E145" s="75"/>
      <c r="F145" s="75"/>
      <c r="G145" s="76"/>
      <c r="H145" s="77"/>
      <c r="I145" s="91"/>
      <c r="J145" s="77"/>
      <c r="K145" s="77"/>
      <c r="L145" s="77"/>
      <c r="M145" s="77"/>
      <c r="N145" s="92"/>
      <c r="O145" s="93"/>
      <c r="P145" s="94" t="str">
        <f t="shared" si="19"/>
        <v> </v>
      </c>
      <c r="Q145" s="94" t="str">
        <f t="shared" si="11"/>
        <v> </v>
      </c>
      <c r="R145" s="101" t="s">
        <v>81</v>
      </c>
      <c r="S145" s="101" t="s">
        <v>83</v>
      </c>
    </row>
    <row r="146" spans="1:19">
      <c r="A146" s="72"/>
      <c r="B146" s="73"/>
      <c r="C146" s="74"/>
      <c r="D146" s="75"/>
      <c r="E146" s="75"/>
      <c r="F146" s="75"/>
      <c r="G146" s="76"/>
      <c r="H146" s="77"/>
      <c r="I146" s="91"/>
      <c r="J146" s="77"/>
      <c r="K146" s="77"/>
      <c r="L146" s="77"/>
      <c r="M146" s="77"/>
      <c r="N146" s="92"/>
      <c r="O146" s="93"/>
      <c r="P146" s="94" t="str">
        <f t="shared" si="19"/>
        <v> </v>
      </c>
      <c r="Q146" s="94" t="str">
        <f t="shared" si="11"/>
        <v> </v>
      </c>
      <c r="R146" s="101" t="s">
        <v>81</v>
      </c>
      <c r="S146" s="101" t="s">
        <v>83</v>
      </c>
    </row>
    <row r="147" spans="1:19">
      <c r="A147" s="72"/>
      <c r="B147" s="73"/>
      <c r="C147" s="74"/>
      <c r="D147" s="75"/>
      <c r="E147" s="75"/>
      <c r="F147" s="75"/>
      <c r="G147" s="76"/>
      <c r="H147" s="77"/>
      <c r="I147" s="91"/>
      <c r="J147" s="77"/>
      <c r="K147" s="77"/>
      <c r="L147" s="77"/>
      <c r="M147" s="77"/>
      <c r="N147" s="92"/>
      <c r="O147" s="93"/>
      <c r="P147" s="94" t="str">
        <f t="shared" si="19"/>
        <v> </v>
      </c>
      <c r="Q147" s="94" t="str">
        <f t="shared" si="11"/>
        <v> </v>
      </c>
      <c r="R147" s="101" t="s">
        <v>81</v>
      </c>
      <c r="S147" s="101" t="s">
        <v>83</v>
      </c>
    </row>
    <row r="148" spans="1:19">
      <c r="A148" s="72"/>
      <c r="B148" s="73"/>
      <c r="C148" s="74"/>
      <c r="D148" s="75"/>
      <c r="E148" s="75"/>
      <c r="F148" s="75"/>
      <c r="G148" s="76"/>
      <c r="H148" s="77"/>
      <c r="I148" s="91"/>
      <c r="J148" s="77"/>
      <c r="K148" s="77"/>
      <c r="L148" s="77"/>
      <c r="M148" s="77"/>
      <c r="N148" s="92"/>
      <c r="O148" s="93"/>
      <c r="P148" s="94" t="str">
        <f t="shared" si="19"/>
        <v> </v>
      </c>
      <c r="Q148" s="94" t="str">
        <f t="shared" ref="Q148:Q211" si="20">IF(H148&gt;0," системы  "," ")</f>
        <v> </v>
      </c>
      <c r="R148" s="101" t="s">
        <v>81</v>
      </c>
      <c r="S148" s="101" t="s">
        <v>83</v>
      </c>
    </row>
    <row r="149" spans="1:19">
      <c r="A149" s="72"/>
      <c r="B149" s="73"/>
      <c r="C149" s="74"/>
      <c r="D149" s="75"/>
      <c r="E149" s="75"/>
      <c r="F149" s="75"/>
      <c r="G149" s="76"/>
      <c r="H149" s="77"/>
      <c r="I149" s="91"/>
      <c r="J149" s="77"/>
      <c r="K149" s="77"/>
      <c r="L149" s="77"/>
      <c r="M149" s="77"/>
      <c r="N149" s="92"/>
      <c r="O149" s="93"/>
      <c r="P149" s="94" t="str">
        <f t="shared" si="19"/>
        <v> </v>
      </c>
      <c r="Q149" s="94" t="str">
        <f t="shared" si="20"/>
        <v> </v>
      </c>
      <c r="R149" s="101" t="s">
        <v>81</v>
      </c>
      <c r="S149" s="101" t="s">
        <v>83</v>
      </c>
    </row>
    <row r="150" spans="1:19">
      <c r="A150" s="72"/>
      <c r="B150" s="73"/>
      <c r="C150" s="74"/>
      <c r="D150" s="75"/>
      <c r="E150" s="75"/>
      <c r="F150" s="75"/>
      <c r="G150" s="76"/>
      <c r="H150" s="77"/>
      <c r="I150" s="91"/>
      <c r="J150" s="77"/>
      <c r="K150" s="77"/>
      <c r="L150" s="77"/>
      <c r="M150" s="77"/>
      <c r="N150" s="92"/>
      <c r="O150" s="93"/>
      <c r="P150" s="94" t="str">
        <f t="shared" si="19"/>
        <v> </v>
      </c>
      <c r="Q150" s="94" t="str">
        <f t="shared" si="20"/>
        <v> </v>
      </c>
      <c r="R150" s="101" t="s">
        <v>81</v>
      </c>
      <c r="S150" s="101" t="s">
        <v>83</v>
      </c>
    </row>
    <row r="151" spans="1:19">
      <c r="A151" s="72"/>
      <c r="B151" s="73"/>
      <c r="C151" s="74"/>
      <c r="D151" s="75"/>
      <c r="E151" s="75"/>
      <c r="F151" s="75"/>
      <c r="G151" s="76"/>
      <c r="H151" s="77"/>
      <c r="I151" s="91"/>
      <c r="J151" s="77"/>
      <c r="K151" s="77"/>
      <c r="L151" s="77"/>
      <c r="M151" s="77"/>
      <c r="N151" s="92"/>
      <c r="O151" s="93"/>
      <c r="P151" s="94" t="str">
        <f t="shared" si="19"/>
        <v> </v>
      </c>
      <c r="Q151" s="94" t="str">
        <f t="shared" si="20"/>
        <v> </v>
      </c>
      <c r="R151" s="101" t="s">
        <v>81</v>
      </c>
      <c r="S151" s="101" t="s">
        <v>83</v>
      </c>
    </row>
    <row r="152" spans="1:19">
      <c r="A152" s="72"/>
      <c r="B152" s="73"/>
      <c r="C152" s="74"/>
      <c r="D152" s="75"/>
      <c r="E152" s="75"/>
      <c r="F152" s="75"/>
      <c r="G152" s="76"/>
      <c r="H152" s="77"/>
      <c r="I152" s="91"/>
      <c r="J152" s="77"/>
      <c r="K152" s="77"/>
      <c r="L152" s="77"/>
      <c r="M152" s="77"/>
      <c r="N152" s="92"/>
      <c r="O152" s="93"/>
      <c r="P152" s="94" t="str">
        <f t="shared" si="19"/>
        <v> </v>
      </c>
      <c r="Q152" s="94" t="str">
        <f t="shared" si="20"/>
        <v> </v>
      </c>
      <c r="R152" s="101" t="s">
        <v>81</v>
      </c>
      <c r="S152" s="101" t="s">
        <v>83</v>
      </c>
    </row>
    <row r="153" spans="1:19">
      <c r="A153" s="72"/>
      <c r="B153" s="73"/>
      <c r="C153" s="74"/>
      <c r="D153" s="75"/>
      <c r="E153" s="75"/>
      <c r="F153" s="75"/>
      <c r="G153" s="76"/>
      <c r="H153" s="77"/>
      <c r="I153" s="91"/>
      <c r="J153" s="77"/>
      <c r="K153" s="77"/>
      <c r="L153" s="77"/>
      <c r="M153" s="77"/>
      <c r="N153" s="92"/>
      <c r="O153" s="93"/>
      <c r="P153" s="94" t="str">
        <f t="shared" si="19"/>
        <v> </v>
      </c>
      <c r="Q153" s="94" t="str">
        <f t="shared" si="20"/>
        <v> </v>
      </c>
      <c r="R153" s="101" t="s">
        <v>81</v>
      </c>
      <c r="S153" s="101" t="s">
        <v>83</v>
      </c>
    </row>
    <row r="154" spans="1:19">
      <c r="A154" s="72"/>
      <c r="B154" s="73"/>
      <c r="C154" s="74"/>
      <c r="D154" s="75"/>
      <c r="E154" s="75"/>
      <c r="F154" s="75"/>
      <c r="G154" s="76"/>
      <c r="H154" s="77"/>
      <c r="I154" s="91"/>
      <c r="J154" s="77"/>
      <c r="K154" s="77"/>
      <c r="L154" s="77"/>
      <c r="M154" s="77"/>
      <c r="N154" s="92"/>
      <c r="O154" s="93"/>
      <c r="P154" s="94" t="str">
        <f t="shared" si="19"/>
        <v> </v>
      </c>
      <c r="Q154" s="94" t="str">
        <f t="shared" si="20"/>
        <v> </v>
      </c>
      <c r="R154" s="101" t="s">
        <v>81</v>
      </c>
      <c r="S154" s="101" t="s">
        <v>83</v>
      </c>
    </row>
    <row r="155" ht="18.15" spans="1:19">
      <c r="A155" s="78"/>
      <c r="B155" s="79"/>
      <c r="C155" s="80"/>
      <c r="D155" s="81"/>
      <c r="E155" s="81"/>
      <c r="F155" s="81"/>
      <c r="G155" s="82"/>
      <c r="H155" s="77"/>
      <c r="I155" s="95"/>
      <c r="J155" s="96"/>
      <c r="K155" s="96"/>
      <c r="L155" s="96"/>
      <c r="M155" s="96"/>
      <c r="N155" s="97"/>
      <c r="O155" s="98"/>
      <c r="P155" s="99" t="str">
        <f>IF(C155&gt;0,CONCATENATE(C155,Q155,H155,S155,I155,J155,K155,L155,M155,#REF!,N155,R155)," ")</f>
        <v> </v>
      </c>
      <c r="Q155" s="99" t="str">
        <f t="shared" si="20"/>
        <v> </v>
      </c>
      <c r="R155" s="103" t="s">
        <v>81</v>
      </c>
      <c r="S155" s="103" t="s">
        <v>83</v>
      </c>
    </row>
    <row r="156" spans="1:19">
      <c r="A156" s="66">
        <v>71</v>
      </c>
      <c r="B156" s="67">
        <v>44145</v>
      </c>
      <c r="C156" s="68"/>
      <c r="D156" s="69"/>
      <c r="E156" s="69"/>
      <c r="F156" s="69"/>
      <c r="G156" s="70"/>
      <c r="H156" s="71"/>
      <c r="I156" s="91"/>
      <c r="J156" s="77"/>
      <c r="K156" s="77"/>
      <c r="L156" s="77"/>
      <c r="M156" s="77"/>
      <c r="N156" s="92"/>
      <c r="O156" s="89" t="str">
        <f t="shared" ref="O156" si="21">CONCATENATE(P156,P157,P158,P159,P160,P161,P162,P163,P164,P165,P166,P167,P168,P169,P170,P171,P172)</f>
        <v>                 </v>
      </c>
      <c r="P156" s="90" t="str">
        <f t="shared" ref="P156:P171" si="22">IF(C156&gt;0,CONCATENATE(C156,Q156,H156,S156,I156,J156,K156,L156,M156,N156,R156)," ")</f>
        <v> </v>
      </c>
      <c r="Q156" s="94" t="str">
        <f t="shared" si="20"/>
        <v> </v>
      </c>
      <c r="R156" s="101" t="s">
        <v>81</v>
      </c>
      <c r="S156" s="102" t="s">
        <v>83</v>
      </c>
    </row>
    <row r="157" spans="1:19">
      <c r="A157" s="72"/>
      <c r="B157" s="73"/>
      <c r="C157" s="74"/>
      <c r="D157" s="75"/>
      <c r="E157" s="75"/>
      <c r="F157" s="75"/>
      <c r="G157" s="76"/>
      <c r="H157" s="77"/>
      <c r="I157" s="91"/>
      <c r="J157" s="77"/>
      <c r="K157" s="77"/>
      <c r="L157" s="77"/>
      <c r="M157" s="77"/>
      <c r="N157" s="92"/>
      <c r="O157" s="93"/>
      <c r="P157" s="94" t="str">
        <f t="shared" si="22"/>
        <v> </v>
      </c>
      <c r="Q157" s="94" t="str">
        <f t="shared" si="20"/>
        <v> </v>
      </c>
      <c r="R157" s="101" t="s">
        <v>81</v>
      </c>
      <c r="S157" s="101" t="s">
        <v>83</v>
      </c>
    </row>
    <row r="158" spans="1:19">
      <c r="A158" s="72"/>
      <c r="B158" s="73"/>
      <c r="C158" s="74"/>
      <c r="D158" s="75"/>
      <c r="E158" s="75"/>
      <c r="F158" s="75"/>
      <c r="G158" s="76"/>
      <c r="H158" s="77"/>
      <c r="I158" s="91"/>
      <c r="J158" s="77"/>
      <c r="K158" s="77"/>
      <c r="L158" s="77"/>
      <c r="M158" s="77"/>
      <c r="N158" s="92"/>
      <c r="O158" s="93"/>
      <c r="P158" s="94" t="str">
        <f t="shared" si="22"/>
        <v> </v>
      </c>
      <c r="Q158" s="94" t="str">
        <f t="shared" si="20"/>
        <v> </v>
      </c>
      <c r="R158" s="101" t="s">
        <v>81</v>
      </c>
      <c r="S158" s="101" t="s">
        <v>83</v>
      </c>
    </row>
    <row r="159" spans="1:19">
      <c r="A159" s="72"/>
      <c r="B159" s="73"/>
      <c r="C159" s="83"/>
      <c r="D159" s="84"/>
      <c r="E159" s="84"/>
      <c r="F159" s="84"/>
      <c r="G159" s="85"/>
      <c r="H159" s="77"/>
      <c r="I159" s="91"/>
      <c r="J159" s="77"/>
      <c r="K159" s="77"/>
      <c r="L159" s="77"/>
      <c r="M159" s="77"/>
      <c r="N159" s="92"/>
      <c r="O159" s="93"/>
      <c r="P159" s="94" t="str">
        <f t="shared" si="22"/>
        <v> </v>
      </c>
      <c r="Q159" s="94" t="str">
        <f t="shared" si="20"/>
        <v> </v>
      </c>
      <c r="R159" s="101" t="s">
        <v>81</v>
      </c>
      <c r="S159" s="101" t="s">
        <v>83</v>
      </c>
    </row>
    <row r="160" spans="1:19">
      <c r="A160" s="72"/>
      <c r="B160" s="73"/>
      <c r="C160" s="74"/>
      <c r="D160" s="75"/>
      <c r="E160" s="75"/>
      <c r="F160" s="75"/>
      <c r="G160" s="76"/>
      <c r="H160" s="77"/>
      <c r="I160" s="91"/>
      <c r="J160" s="77"/>
      <c r="K160" s="77"/>
      <c r="L160" s="77"/>
      <c r="M160" s="77"/>
      <c r="N160" s="92"/>
      <c r="O160" s="93"/>
      <c r="P160" s="94" t="str">
        <f t="shared" si="22"/>
        <v> </v>
      </c>
      <c r="Q160" s="94" t="str">
        <f t="shared" si="20"/>
        <v> </v>
      </c>
      <c r="R160" s="101" t="s">
        <v>81</v>
      </c>
      <c r="S160" s="101" t="s">
        <v>83</v>
      </c>
    </row>
    <row r="161" spans="1:19">
      <c r="A161" s="72"/>
      <c r="B161" s="73"/>
      <c r="C161" s="74"/>
      <c r="D161" s="75"/>
      <c r="E161" s="75"/>
      <c r="F161" s="75"/>
      <c r="G161" s="76"/>
      <c r="H161" s="77"/>
      <c r="I161" s="91"/>
      <c r="J161" s="77"/>
      <c r="K161" s="77"/>
      <c r="L161" s="77"/>
      <c r="M161" s="77"/>
      <c r="N161" s="92"/>
      <c r="O161" s="93"/>
      <c r="P161" s="94" t="str">
        <f t="shared" si="22"/>
        <v> </v>
      </c>
      <c r="Q161" s="94" t="str">
        <f t="shared" si="20"/>
        <v> </v>
      </c>
      <c r="R161" s="101" t="s">
        <v>81</v>
      </c>
      <c r="S161" s="101" t="s">
        <v>83</v>
      </c>
    </row>
    <row r="162" spans="1:19">
      <c r="A162" s="72"/>
      <c r="B162" s="73"/>
      <c r="C162" s="74"/>
      <c r="D162" s="75"/>
      <c r="E162" s="75"/>
      <c r="F162" s="75"/>
      <c r="G162" s="76"/>
      <c r="H162" s="77"/>
      <c r="I162" s="91"/>
      <c r="J162" s="77"/>
      <c r="K162" s="77"/>
      <c r="L162" s="77"/>
      <c r="M162" s="77"/>
      <c r="N162" s="92"/>
      <c r="O162" s="93"/>
      <c r="P162" s="94" t="str">
        <f t="shared" si="22"/>
        <v> </v>
      </c>
      <c r="Q162" s="94" t="str">
        <f t="shared" si="20"/>
        <v> </v>
      </c>
      <c r="R162" s="101" t="s">
        <v>81</v>
      </c>
      <c r="S162" s="101" t="s">
        <v>83</v>
      </c>
    </row>
    <row r="163" spans="1:19">
      <c r="A163" s="72"/>
      <c r="B163" s="73"/>
      <c r="C163" s="74"/>
      <c r="D163" s="75"/>
      <c r="E163" s="75"/>
      <c r="F163" s="75"/>
      <c r="G163" s="76"/>
      <c r="H163" s="77"/>
      <c r="I163" s="91"/>
      <c r="J163" s="77"/>
      <c r="K163" s="77"/>
      <c r="L163" s="77"/>
      <c r="M163" s="77"/>
      <c r="N163" s="92"/>
      <c r="O163" s="93"/>
      <c r="P163" s="94" t="str">
        <f t="shared" si="22"/>
        <v> </v>
      </c>
      <c r="Q163" s="94" t="str">
        <f t="shared" si="20"/>
        <v> </v>
      </c>
      <c r="R163" s="101" t="s">
        <v>81</v>
      </c>
      <c r="S163" s="101" t="s">
        <v>83</v>
      </c>
    </row>
    <row r="164" spans="1:19">
      <c r="A164" s="72"/>
      <c r="B164" s="73"/>
      <c r="C164" s="74"/>
      <c r="D164" s="75"/>
      <c r="E164" s="75"/>
      <c r="F164" s="75"/>
      <c r="G164" s="76"/>
      <c r="H164" s="77"/>
      <c r="I164" s="91"/>
      <c r="J164" s="77"/>
      <c r="K164" s="77"/>
      <c r="L164" s="77"/>
      <c r="M164" s="77"/>
      <c r="N164" s="92"/>
      <c r="O164" s="93"/>
      <c r="P164" s="94" t="str">
        <f t="shared" si="22"/>
        <v> </v>
      </c>
      <c r="Q164" s="94" t="str">
        <f t="shared" si="20"/>
        <v> </v>
      </c>
      <c r="R164" s="101" t="s">
        <v>81</v>
      </c>
      <c r="S164" s="101" t="s">
        <v>83</v>
      </c>
    </row>
    <row r="165" spans="1:19">
      <c r="A165" s="72"/>
      <c r="B165" s="73"/>
      <c r="C165" s="74"/>
      <c r="D165" s="75"/>
      <c r="E165" s="75"/>
      <c r="F165" s="75"/>
      <c r="G165" s="76"/>
      <c r="H165" s="77"/>
      <c r="I165" s="91"/>
      <c r="J165" s="77"/>
      <c r="K165" s="77"/>
      <c r="L165" s="77"/>
      <c r="M165" s="77"/>
      <c r="N165" s="92"/>
      <c r="O165" s="93"/>
      <c r="P165" s="94" t="str">
        <f t="shared" si="22"/>
        <v> </v>
      </c>
      <c r="Q165" s="94" t="str">
        <f t="shared" si="20"/>
        <v> </v>
      </c>
      <c r="R165" s="101" t="s">
        <v>81</v>
      </c>
      <c r="S165" s="101" t="s">
        <v>83</v>
      </c>
    </row>
    <row r="166" spans="1:19">
      <c r="A166" s="72"/>
      <c r="B166" s="73"/>
      <c r="C166" s="74"/>
      <c r="D166" s="75"/>
      <c r="E166" s="75"/>
      <c r="F166" s="75"/>
      <c r="G166" s="76"/>
      <c r="H166" s="77"/>
      <c r="I166" s="91"/>
      <c r="J166" s="77"/>
      <c r="K166" s="77"/>
      <c r="L166" s="77"/>
      <c r="M166" s="77"/>
      <c r="N166" s="92"/>
      <c r="O166" s="93"/>
      <c r="P166" s="94" t="str">
        <f t="shared" si="22"/>
        <v> </v>
      </c>
      <c r="Q166" s="94" t="str">
        <f t="shared" si="20"/>
        <v> </v>
      </c>
      <c r="R166" s="101" t="s">
        <v>81</v>
      </c>
      <c r="S166" s="101" t="s">
        <v>83</v>
      </c>
    </row>
    <row r="167" spans="1:19">
      <c r="A167" s="72"/>
      <c r="B167" s="73"/>
      <c r="C167" s="74"/>
      <c r="D167" s="75"/>
      <c r="E167" s="75"/>
      <c r="F167" s="75"/>
      <c r="G167" s="76"/>
      <c r="H167" s="77"/>
      <c r="I167" s="91"/>
      <c r="J167" s="77"/>
      <c r="K167" s="77"/>
      <c r="L167" s="77"/>
      <c r="M167" s="77"/>
      <c r="N167" s="92"/>
      <c r="O167" s="93"/>
      <c r="P167" s="94" t="str">
        <f t="shared" si="22"/>
        <v> </v>
      </c>
      <c r="Q167" s="94" t="str">
        <f t="shared" si="20"/>
        <v> </v>
      </c>
      <c r="R167" s="101" t="s">
        <v>81</v>
      </c>
      <c r="S167" s="101" t="s">
        <v>83</v>
      </c>
    </row>
    <row r="168" spans="1:19">
      <c r="A168" s="72"/>
      <c r="B168" s="73"/>
      <c r="C168" s="74"/>
      <c r="D168" s="75"/>
      <c r="E168" s="75"/>
      <c r="F168" s="75"/>
      <c r="G168" s="76"/>
      <c r="H168" s="77"/>
      <c r="I168" s="91"/>
      <c r="J168" s="77"/>
      <c r="K168" s="77"/>
      <c r="L168" s="77"/>
      <c r="M168" s="77"/>
      <c r="N168" s="92"/>
      <c r="O168" s="93"/>
      <c r="P168" s="94" t="str">
        <f t="shared" si="22"/>
        <v> </v>
      </c>
      <c r="Q168" s="94" t="str">
        <f t="shared" si="20"/>
        <v> </v>
      </c>
      <c r="R168" s="101" t="s">
        <v>81</v>
      </c>
      <c r="S168" s="101" t="s">
        <v>83</v>
      </c>
    </row>
    <row r="169" spans="1:19">
      <c r="A169" s="72"/>
      <c r="B169" s="73"/>
      <c r="C169" s="74"/>
      <c r="D169" s="75"/>
      <c r="E169" s="75"/>
      <c r="F169" s="75"/>
      <c r="G169" s="76"/>
      <c r="H169" s="77"/>
      <c r="I169" s="91"/>
      <c r="J169" s="77"/>
      <c r="K169" s="77"/>
      <c r="L169" s="77"/>
      <c r="M169" s="77"/>
      <c r="N169" s="92"/>
      <c r="O169" s="93"/>
      <c r="P169" s="94" t="str">
        <f t="shared" si="22"/>
        <v> </v>
      </c>
      <c r="Q169" s="94" t="str">
        <f t="shared" si="20"/>
        <v> </v>
      </c>
      <c r="R169" s="101" t="s">
        <v>81</v>
      </c>
      <c r="S169" s="101" t="s">
        <v>83</v>
      </c>
    </row>
    <row r="170" spans="1:19">
      <c r="A170" s="72"/>
      <c r="B170" s="73"/>
      <c r="C170" s="74"/>
      <c r="D170" s="75"/>
      <c r="E170" s="75"/>
      <c r="F170" s="75"/>
      <c r="G170" s="76"/>
      <c r="H170" s="77"/>
      <c r="I170" s="91"/>
      <c r="J170" s="77"/>
      <c r="K170" s="77"/>
      <c r="L170" s="77"/>
      <c r="M170" s="77"/>
      <c r="N170" s="92"/>
      <c r="O170" s="93"/>
      <c r="P170" s="94" t="str">
        <f t="shared" si="22"/>
        <v> </v>
      </c>
      <c r="Q170" s="94" t="str">
        <f t="shared" si="20"/>
        <v> </v>
      </c>
      <c r="R170" s="101" t="s">
        <v>81</v>
      </c>
      <c r="S170" s="101" t="s">
        <v>83</v>
      </c>
    </row>
    <row r="171" spans="1:19">
      <c r="A171" s="72"/>
      <c r="B171" s="73"/>
      <c r="C171" s="74"/>
      <c r="D171" s="75"/>
      <c r="E171" s="75"/>
      <c r="F171" s="75"/>
      <c r="G171" s="76"/>
      <c r="H171" s="77"/>
      <c r="I171" s="91"/>
      <c r="J171" s="77"/>
      <c r="K171" s="77"/>
      <c r="L171" s="77"/>
      <c r="M171" s="77"/>
      <c r="N171" s="92"/>
      <c r="O171" s="93"/>
      <c r="P171" s="94" t="str">
        <f t="shared" si="22"/>
        <v> </v>
      </c>
      <c r="Q171" s="94" t="str">
        <f t="shared" si="20"/>
        <v> </v>
      </c>
      <c r="R171" s="101" t="s">
        <v>81</v>
      </c>
      <c r="S171" s="101" t="s">
        <v>83</v>
      </c>
    </row>
    <row r="172" ht="18.15" spans="1:19">
      <c r="A172" s="78"/>
      <c r="B172" s="79"/>
      <c r="C172" s="80"/>
      <c r="D172" s="81"/>
      <c r="E172" s="81"/>
      <c r="F172" s="81"/>
      <c r="G172" s="82"/>
      <c r="H172" s="77"/>
      <c r="I172" s="95"/>
      <c r="J172" s="96"/>
      <c r="K172" s="96"/>
      <c r="L172" s="96"/>
      <c r="M172" s="96"/>
      <c r="N172" s="97"/>
      <c r="O172" s="98"/>
      <c r="P172" s="99" t="str">
        <f>IF(C172&gt;0,CONCATENATE(C172,Q172,H172,S172,I172,J172,K172,L172,M172,#REF!,N172,R172)," ")</f>
        <v> </v>
      </c>
      <c r="Q172" s="99" t="str">
        <f t="shared" si="20"/>
        <v> </v>
      </c>
      <c r="R172" s="103" t="s">
        <v>81</v>
      </c>
      <c r="S172" s="103" t="s">
        <v>83</v>
      </c>
    </row>
    <row r="173" spans="1:19">
      <c r="A173" s="66">
        <v>72</v>
      </c>
      <c r="B173" s="67">
        <v>44146</v>
      </c>
      <c r="C173" s="68"/>
      <c r="D173" s="69"/>
      <c r="E173" s="69"/>
      <c r="F173" s="69"/>
      <c r="G173" s="70"/>
      <c r="H173" s="71"/>
      <c r="I173" s="91"/>
      <c r="J173" s="77"/>
      <c r="K173" s="77"/>
      <c r="L173" s="77"/>
      <c r="M173" s="77"/>
      <c r="N173" s="92"/>
      <c r="O173" s="89" t="str">
        <f t="shared" ref="O173" si="23">CONCATENATE(P173,P174,P175,P176,P177,P178,P179,P180,P181,P182,P183,P184,P185,P186,P187,P188,P189)</f>
        <v>                 </v>
      </c>
      <c r="P173" s="90" t="str">
        <f t="shared" ref="P173:P188" si="24">IF(C173&gt;0,CONCATENATE(C173,Q173,H173,S173,I173,J173,K173,L173,M173,N173,R173)," ")</f>
        <v> </v>
      </c>
      <c r="Q173" s="94" t="str">
        <f t="shared" si="20"/>
        <v> </v>
      </c>
      <c r="R173" s="101" t="s">
        <v>81</v>
      </c>
      <c r="S173" s="102" t="s">
        <v>83</v>
      </c>
    </row>
    <row r="174" spans="1:19">
      <c r="A174" s="72"/>
      <c r="B174" s="73"/>
      <c r="C174" s="74"/>
      <c r="D174" s="75"/>
      <c r="E174" s="75"/>
      <c r="F174" s="75"/>
      <c r="G174" s="76"/>
      <c r="H174" s="77"/>
      <c r="I174" s="91"/>
      <c r="J174" s="77"/>
      <c r="K174" s="77"/>
      <c r="L174" s="77"/>
      <c r="M174" s="77"/>
      <c r="N174" s="92"/>
      <c r="O174" s="93"/>
      <c r="P174" s="94" t="str">
        <f t="shared" si="24"/>
        <v> </v>
      </c>
      <c r="Q174" s="94" t="str">
        <f t="shared" si="20"/>
        <v> </v>
      </c>
      <c r="R174" s="101" t="s">
        <v>81</v>
      </c>
      <c r="S174" s="101" t="s">
        <v>83</v>
      </c>
    </row>
    <row r="175" spans="1:19">
      <c r="A175" s="72"/>
      <c r="B175" s="73"/>
      <c r="C175" s="74"/>
      <c r="D175" s="75"/>
      <c r="E175" s="75"/>
      <c r="F175" s="75"/>
      <c r="G175" s="76"/>
      <c r="H175" s="77"/>
      <c r="I175" s="91"/>
      <c r="J175" s="77"/>
      <c r="K175" s="77"/>
      <c r="L175" s="77"/>
      <c r="M175" s="77"/>
      <c r="N175" s="92"/>
      <c r="O175" s="93"/>
      <c r="P175" s="94" t="str">
        <f t="shared" si="24"/>
        <v> </v>
      </c>
      <c r="Q175" s="94" t="str">
        <f t="shared" si="20"/>
        <v> </v>
      </c>
      <c r="R175" s="101" t="s">
        <v>81</v>
      </c>
      <c r="S175" s="101" t="s">
        <v>83</v>
      </c>
    </row>
    <row r="176" spans="1:19">
      <c r="A176" s="72"/>
      <c r="B176" s="73"/>
      <c r="C176" s="83"/>
      <c r="D176" s="84"/>
      <c r="E176" s="84"/>
      <c r="F176" s="84"/>
      <c r="G176" s="85"/>
      <c r="H176" s="77"/>
      <c r="I176" s="91"/>
      <c r="J176" s="77"/>
      <c r="K176" s="77"/>
      <c r="L176" s="77"/>
      <c r="M176" s="77"/>
      <c r="N176" s="92"/>
      <c r="O176" s="93"/>
      <c r="P176" s="94" t="str">
        <f t="shared" si="24"/>
        <v> </v>
      </c>
      <c r="Q176" s="94" t="str">
        <f t="shared" si="20"/>
        <v> </v>
      </c>
      <c r="R176" s="101" t="s">
        <v>81</v>
      </c>
      <c r="S176" s="101" t="s">
        <v>83</v>
      </c>
    </row>
    <row r="177" spans="1:19">
      <c r="A177" s="72"/>
      <c r="B177" s="73"/>
      <c r="C177" s="74"/>
      <c r="D177" s="75"/>
      <c r="E177" s="75"/>
      <c r="F177" s="75"/>
      <c r="G177" s="76"/>
      <c r="H177" s="77"/>
      <c r="I177" s="91"/>
      <c r="J177" s="77"/>
      <c r="K177" s="77"/>
      <c r="L177" s="77"/>
      <c r="M177" s="77"/>
      <c r="N177" s="92"/>
      <c r="O177" s="93"/>
      <c r="P177" s="94" t="str">
        <f t="shared" si="24"/>
        <v> </v>
      </c>
      <c r="Q177" s="94" t="str">
        <f t="shared" si="20"/>
        <v> </v>
      </c>
      <c r="R177" s="101" t="s">
        <v>81</v>
      </c>
      <c r="S177" s="101" t="s">
        <v>83</v>
      </c>
    </row>
    <row r="178" spans="1:19">
      <c r="A178" s="72"/>
      <c r="B178" s="73"/>
      <c r="C178" s="74"/>
      <c r="D178" s="75"/>
      <c r="E178" s="75"/>
      <c r="F178" s="75"/>
      <c r="G178" s="76"/>
      <c r="H178" s="77"/>
      <c r="I178" s="91"/>
      <c r="J178" s="77"/>
      <c r="K178" s="77"/>
      <c r="L178" s="77"/>
      <c r="M178" s="77"/>
      <c r="N178" s="92"/>
      <c r="O178" s="93"/>
      <c r="P178" s="94" t="str">
        <f t="shared" si="24"/>
        <v> </v>
      </c>
      <c r="Q178" s="94" t="str">
        <f t="shared" si="20"/>
        <v> </v>
      </c>
      <c r="R178" s="101" t="s">
        <v>81</v>
      </c>
      <c r="S178" s="101" t="s">
        <v>83</v>
      </c>
    </row>
    <row r="179" spans="1:19">
      <c r="A179" s="72"/>
      <c r="B179" s="73"/>
      <c r="C179" s="74"/>
      <c r="D179" s="75"/>
      <c r="E179" s="75"/>
      <c r="F179" s="75"/>
      <c r="G179" s="76"/>
      <c r="H179" s="77"/>
      <c r="I179" s="91"/>
      <c r="J179" s="77"/>
      <c r="K179" s="77"/>
      <c r="L179" s="77"/>
      <c r="M179" s="77"/>
      <c r="N179" s="92"/>
      <c r="O179" s="93"/>
      <c r="P179" s="94" t="str">
        <f t="shared" si="24"/>
        <v> </v>
      </c>
      <c r="Q179" s="94" t="str">
        <f t="shared" si="20"/>
        <v> </v>
      </c>
      <c r="R179" s="101" t="s">
        <v>81</v>
      </c>
      <c r="S179" s="101" t="s">
        <v>83</v>
      </c>
    </row>
    <row r="180" spans="1:19">
      <c r="A180" s="72"/>
      <c r="B180" s="73"/>
      <c r="C180" s="74"/>
      <c r="D180" s="75"/>
      <c r="E180" s="75"/>
      <c r="F180" s="75"/>
      <c r="G180" s="76"/>
      <c r="H180" s="77"/>
      <c r="I180" s="91"/>
      <c r="J180" s="77"/>
      <c r="K180" s="77"/>
      <c r="L180" s="77"/>
      <c r="M180" s="77"/>
      <c r="N180" s="92"/>
      <c r="O180" s="93"/>
      <c r="P180" s="94" t="str">
        <f t="shared" si="24"/>
        <v> </v>
      </c>
      <c r="Q180" s="94" t="str">
        <f t="shared" si="20"/>
        <v> </v>
      </c>
      <c r="R180" s="101" t="s">
        <v>81</v>
      </c>
      <c r="S180" s="101" t="s">
        <v>83</v>
      </c>
    </row>
    <row r="181" spans="1:19">
      <c r="A181" s="72"/>
      <c r="B181" s="73"/>
      <c r="C181" s="74"/>
      <c r="D181" s="75"/>
      <c r="E181" s="75"/>
      <c r="F181" s="75"/>
      <c r="G181" s="76"/>
      <c r="H181" s="77"/>
      <c r="I181" s="91"/>
      <c r="J181" s="77"/>
      <c r="K181" s="77"/>
      <c r="L181" s="77"/>
      <c r="M181" s="77"/>
      <c r="N181" s="92"/>
      <c r="O181" s="93"/>
      <c r="P181" s="94" t="str">
        <f t="shared" si="24"/>
        <v> </v>
      </c>
      <c r="Q181" s="94" t="str">
        <f t="shared" si="20"/>
        <v> </v>
      </c>
      <c r="R181" s="101" t="s">
        <v>81</v>
      </c>
      <c r="S181" s="101" t="s">
        <v>83</v>
      </c>
    </row>
    <row r="182" spans="1:19">
      <c r="A182" s="72"/>
      <c r="B182" s="73"/>
      <c r="C182" s="74"/>
      <c r="D182" s="75"/>
      <c r="E182" s="75"/>
      <c r="F182" s="75"/>
      <c r="G182" s="76"/>
      <c r="H182" s="77"/>
      <c r="I182" s="91"/>
      <c r="J182" s="77"/>
      <c r="K182" s="77"/>
      <c r="L182" s="77"/>
      <c r="M182" s="77"/>
      <c r="N182" s="92"/>
      <c r="O182" s="93"/>
      <c r="P182" s="94" t="str">
        <f t="shared" si="24"/>
        <v> </v>
      </c>
      <c r="Q182" s="94" t="str">
        <f t="shared" si="20"/>
        <v> </v>
      </c>
      <c r="R182" s="101" t="s">
        <v>81</v>
      </c>
      <c r="S182" s="101" t="s">
        <v>83</v>
      </c>
    </row>
    <row r="183" spans="1:19">
      <c r="A183" s="72"/>
      <c r="B183" s="73"/>
      <c r="C183" s="74"/>
      <c r="D183" s="75"/>
      <c r="E183" s="75"/>
      <c r="F183" s="75"/>
      <c r="G183" s="76"/>
      <c r="H183" s="77"/>
      <c r="I183" s="91"/>
      <c r="J183" s="77"/>
      <c r="K183" s="77"/>
      <c r="L183" s="77"/>
      <c r="M183" s="77"/>
      <c r="N183" s="92"/>
      <c r="O183" s="93"/>
      <c r="P183" s="94" t="str">
        <f t="shared" si="24"/>
        <v> </v>
      </c>
      <c r="Q183" s="94" t="str">
        <f t="shared" si="20"/>
        <v> </v>
      </c>
      <c r="R183" s="101" t="s">
        <v>81</v>
      </c>
      <c r="S183" s="101" t="s">
        <v>83</v>
      </c>
    </row>
    <row r="184" spans="1:19">
      <c r="A184" s="72"/>
      <c r="B184" s="73"/>
      <c r="C184" s="74"/>
      <c r="D184" s="75"/>
      <c r="E184" s="75"/>
      <c r="F184" s="75"/>
      <c r="G184" s="76"/>
      <c r="H184" s="77"/>
      <c r="I184" s="91"/>
      <c r="J184" s="77"/>
      <c r="K184" s="77"/>
      <c r="L184" s="77"/>
      <c r="M184" s="77"/>
      <c r="N184" s="92"/>
      <c r="O184" s="93"/>
      <c r="P184" s="94" t="str">
        <f t="shared" si="24"/>
        <v> </v>
      </c>
      <c r="Q184" s="94" t="str">
        <f t="shared" si="20"/>
        <v> </v>
      </c>
      <c r="R184" s="101" t="s">
        <v>81</v>
      </c>
      <c r="S184" s="101" t="s">
        <v>83</v>
      </c>
    </row>
    <row r="185" spans="1:19">
      <c r="A185" s="72"/>
      <c r="B185" s="73"/>
      <c r="C185" s="74"/>
      <c r="D185" s="75"/>
      <c r="E185" s="75"/>
      <c r="F185" s="75"/>
      <c r="G185" s="76"/>
      <c r="H185" s="77"/>
      <c r="I185" s="91"/>
      <c r="J185" s="77"/>
      <c r="K185" s="77"/>
      <c r="L185" s="77"/>
      <c r="M185" s="77"/>
      <c r="N185" s="92"/>
      <c r="O185" s="93"/>
      <c r="P185" s="94" t="str">
        <f t="shared" si="24"/>
        <v> </v>
      </c>
      <c r="Q185" s="94" t="str">
        <f t="shared" si="20"/>
        <v> </v>
      </c>
      <c r="R185" s="101" t="s">
        <v>81</v>
      </c>
      <c r="S185" s="101" t="s">
        <v>83</v>
      </c>
    </row>
    <row r="186" spans="1:19">
      <c r="A186" s="72"/>
      <c r="B186" s="73"/>
      <c r="C186" s="74"/>
      <c r="D186" s="75"/>
      <c r="E186" s="75"/>
      <c r="F186" s="75"/>
      <c r="G186" s="76"/>
      <c r="H186" s="77"/>
      <c r="I186" s="91"/>
      <c r="J186" s="77"/>
      <c r="K186" s="77"/>
      <c r="L186" s="77"/>
      <c r="M186" s="77"/>
      <c r="N186" s="92"/>
      <c r="O186" s="93"/>
      <c r="P186" s="94" t="str">
        <f t="shared" si="24"/>
        <v> </v>
      </c>
      <c r="Q186" s="94" t="str">
        <f t="shared" si="20"/>
        <v> </v>
      </c>
      <c r="R186" s="101" t="s">
        <v>81</v>
      </c>
      <c r="S186" s="101" t="s">
        <v>83</v>
      </c>
    </row>
    <row r="187" spans="1:19">
      <c r="A187" s="72"/>
      <c r="B187" s="73"/>
      <c r="C187" s="74"/>
      <c r="D187" s="75"/>
      <c r="E187" s="75"/>
      <c r="F187" s="75"/>
      <c r="G187" s="76"/>
      <c r="H187" s="77"/>
      <c r="I187" s="91"/>
      <c r="J187" s="77"/>
      <c r="K187" s="77"/>
      <c r="L187" s="77"/>
      <c r="M187" s="77"/>
      <c r="N187" s="92"/>
      <c r="O187" s="93"/>
      <c r="P187" s="94" t="str">
        <f t="shared" si="24"/>
        <v> </v>
      </c>
      <c r="Q187" s="94" t="str">
        <f t="shared" si="20"/>
        <v> </v>
      </c>
      <c r="R187" s="101" t="s">
        <v>81</v>
      </c>
      <c r="S187" s="101" t="s">
        <v>83</v>
      </c>
    </row>
    <row r="188" spans="1:19">
      <c r="A188" s="72"/>
      <c r="B188" s="73"/>
      <c r="C188" s="74"/>
      <c r="D188" s="75"/>
      <c r="E188" s="75"/>
      <c r="F188" s="75"/>
      <c r="G188" s="76"/>
      <c r="H188" s="77"/>
      <c r="I188" s="91"/>
      <c r="J188" s="77"/>
      <c r="K188" s="77"/>
      <c r="L188" s="77"/>
      <c r="M188" s="77"/>
      <c r="N188" s="92"/>
      <c r="O188" s="93"/>
      <c r="P188" s="94" t="str">
        <f t="shared" si="24"/>
        <v> </v>
      </c>
      <c r="Q188" s="94" t="str">
        <f t="shared" si="20"/>
        <v> </v>
      </c>
      <c r="R188" s="101" t="s">
        <v>81</v>
      </c>
      <c r="S188" s="101" t="s">
        <v>83</v>
      </c>
    </row>
    <row r="189" ht="18.15" spans="1:19">
      <c r="A189" s="78"/>
      <c r="B189" s="79"/>
      <c r="C189" s="80"/>
      <c r="D189" s="81"/>
      <c r="E189" s="81"/>
      <c r="F189" s="81"/>
      <c r="G189" s="82"/>
      <c r="H189" s="77"/>
      <c r="I189" s="95"/>
      <c r="J189" s="96"/>
      <c r="K189" s="96"/>
      <c r="L189" s="96"/>
      <c r="M189" s="96"/>
      <c r="N189" s="97"/>
      <c r="O189" s="98"/>
      <c r="P189" s="99" t="str">
        <f>IF(C189&gt;0,CONCATENATE(C189,Q189,H189,S189,I189,J189,K189,L189,M189,#REF!,N189,R189)," ")</f>
        <v> </v>
      </c>
      <c r="Q189" s="99" t="str">
        <f t="shared" si="20"/>
        <v> </v>
      </c>
      <c r="R189" s="103" t="s">
        <v>81</v>
      </c>
      <c r="S189" s="103" t="s">
        <v>83</v>
      </c>
    </row>
    <row r="190" spans="1:19">
      <c r="A190" s="66">
        <v>73</v>
      </c>
      <c r="B190" s="67">
        <v>44147</v>
      </c>
      <c r="C190" s="68"/>
      <c r="D190" s="69"/>
      <c r="E190" s="69"/>
      <c r="F190" s="69"/>
      <c r="G190" s="70"/>
      <c r="H190" s="71"/>
      <c r="I190" s="91"/>
      <c r="J190" s="77"/>
      <c r="K190" s="77"/>
      <c r="L190" s="77"/>
      <c r="M190" s="77"/>
      <c r="N190" s="92"/>
      <c r="O190" s="89" t="str">
        <f t="shared" ref="O190" si="25">CONCATENATE(P190,P191,P192,P193,P194,P195,P196,P197,P198,P199,P200,P201,P202,P203,P204,P205,P206)</f>
        <v>                 </v>
      </c>
      <c r="P190" s="90" t="str">
        <f t="shared" ref="P190:P205" si="26">IF(C190&gt;0,CONCATENATE(C190,Q190,H190,S190,I190,J190,K190,L190,M190,N190,R190)," ")</f>
        <v> </v>
      </c>
      <c r="Q190" s="94" t="str">
        <f t="shared" si="20"/>
        <v> </v>
      </c>
      <c r="R190" s="101" t="s">
        <v>81</v>
      </c>
      <c r="S190" s="102" t="s">
        <v>83</v>
      </c>
    </row>
    <row r="191" spans="1:19">
      <c r="A191" s="72"/>
      <c r="B191" s="73"/>
      <c r="C191" s="74"/>
      <c r="D191" s="75"/>
      <c r="E191" s="75"/>
      <c r="F191" s="75"/>
      <c r="G191" s="76"/>
      <c r="H191" s="77"/>
      <c r="I191" s="91"/>
      <c r="J191" s="77"/>
      <c r="K191" s="77"/>
      <c r="L191" s="77"/>
      <c r="M191" s="77"/>
      <c r="N191" s="92"/>
      <c r="O191" s="93"/>
      <c r="P191" s="94" t="str">
        <f t="shared" si="26"/>
        <v> </v>
      </c>
      <c r="Q191" s="94" t="str">
        <f t="shared" si="20"/>
        <v> </v>
      </c>
      <c r="R191" s="101" t="s">
        <v>81</v>
      </c>
      <c r="S191" s="101" t="s">
        <v>83</v>
      </c>
    </row>
    <row r="192" spans="1:19">
      <c r="A192" s="72"/>
      <c r="B192" s="73"/>
      <c r="C192" s="74"/>
      <c r="D192" s="75"/>
      <c r="E192" s="75"/>
      <c r="F192" s="75"/>
      <c r="G192" s="76"/>
      <c r="H192" s="77"/>
      <c r="I192" s="91"/>
      <c r="J192" s="77"/>
      <c r="K192" s="77"/>
      <c r="L192" s="77"/>
      <c r="M192" s="77"/>
      <c r="N192" s="92"/>
      <c r="O192" s="93"/>
      <c r="P192" s="94" t="str">
        <f t="shared" si="26"/>
        <v> </v>
      </c>
      <c r="Q192" s="94" t="str">
        <f t="shared" si="20"/>
        <v> </v>
      </c>
      <c r="R192" s="101" t="s">
        <v>81</v>
      </c>
      <c r="S192" s="101" t="s">
        <v>83</v>
      </c>
    </row>
    <row r="193" spans="1:19">
      <c r="A193" s="72"/>
      <c r="B193" s="73"/>
      <c r="C193" s="83"/>
      <c r="D193" s="84"/>
      <c r="E193" s="84"/>
      <c r="F193" s="84"/>
      <c r="G193" s="85"/>
      <c r="H193" s="77"/>
      <c r="I193" s="91"/>
      <c r="J193" s="77"/>
      <c r="K193" s="77"/>
      <c r="L193" s="77"/>
      <c r="M193" s="77"/>
      <c r="N193" s="92"/>
      <c r="O193" s="93"/>
      <c r="P193" s="94" t="str">
        <f t="shared" si="26"/>
        <v> </v>
      </c>
      <c r="Q193" s="94" t="str">
        <f t="shared" si="20"/>
        <v> </v>
      </c>
      <c r="R193" s="101" t="s">
        <v>81</v>
      </c>
      <c r="S193" s="101" t="s">
        <v>83</v>
      </c>
    </row>
    <row r="194" spans="1:19">
      <c r="A194" s="72"/>
      <c r="B194" s="73"/>
      <c r="C194" s="74"/>
      <c r="D194" s="75"/>
      <c r="E194" s="75"/>
      <c r="F194" s="75"/>
      <c r="G194" s="76"/>
      <c r="H194" s="77"/>
      <c r="I194" s="91"/>
      <c r="J194" s="77"/>
      <c r="K194" s="77"/>
      <c r="L194" s="77"/>
      <c r="M194" s="77"/>
      <c r="N194" s="92"/>
      <c r="O194" s="93"/>
      <c r="P194" s="94" t="str">
        <f t="shared" si="26"/>
        <v> </v>
      </c>
      <c r="Q194" s="94" t="str">
        <f t="shared" si="20"/>
        <v> </v>
      </c>
      <c r="R194" s="101" t="s">
        <v>81</v>
      </c>
      <c r="S194" s="101" t="s">
        <v>83</v>
      </c>
    </row>
    <row r="195" spans="1:19">
      <c r="A195" s="72"/>
      <c r="B195" s="73"/>
      <c r="C195" s="74"/>
      <c r="D195" s="75"/>
      <c r="E195" s="75"/>
      <c r="F195" s="75"/>
      <c r="G195" s="76"/>
      <c r="H195" s="77"/>
      <c r="I195" s="91"/>
      <c r="J195" s="77"/>
      <c r="K195" s="77"/>
      <c r="L195" s="77"/>
      <c r="M195" s="77"/>
      <c r="N195" s="92"/>
      <c r="O195" s="93"/>
      <c r="P195" s="94" t="str">
        <f t="shared" si="26"/>
        <v> </v>
      </c>
      <c r="Q195" s="94" t="str">
        <f t="shared" si="20"/>
        <v> </v>
      </c>
      <c r="R195" s="101" t="s">
        <v>81</v>
      </c>
      <c r="S195" s="101" t="s">
        <v>83</v>
      </c>
    </row>
    <row r="196" spans="1:19">
      <c r="A196" s="72"/>
      <c r="B196" s="73"/>
      <c r="C196" s="74"/>
      <c r="D196" s="75"/>
      <c r="E196" s="75"/>
      <c r="F196" s="75"/>
      <c r="G196" s="76"/>
      <c r="H196" s="77"/>
      <c r="I196" s="91"/>
      <c r="J196" s="77"/>
      <c r="K196" s="77"/>
      <c r="L196" s="77"/>
      <c r="M196" s="77"/>
      <c r="N196" s="92"/>
      <c r="O196" s="93"/>
      <c r="P196" s="94" t="str">
        <f t="shared" si="26"/>
        <v> </v>
      </c>
      <c r="Q196" s="94" t="str">
        <f t="shared" si="20"/>
        <v> </v>
      </c>
      <c r="R196" s="101" t="s">
        <v>81</v>
      </c>
      <c r="S196" s="101" t="s">
        <v>83</v>
      </c>
    </row>
    <row r="197" spans="1:19">
      <c r="A197" s="72"/>
      <c r="B197" s="73"/>
      <c r="C197" s="74"/>
      <c r="D197" s="75"/>
      <c r="E197" s="75"/>
      <c r="F197" s="75"/>
      <c r="G197" s="76"/>
      <c r="H197" s="77"/>
      <c r="I197" s="91"/>
      <c r="J197" s="77"/>
      <c r="K197" s="77"/>
      <c r="L197" s="77"/>
      <c r="M197" s="77"/>
      <c r="N197" s="92"/>
      <c r="O197" s="93"/>
      <c r="P197" s="94" t="str">
        <f t="shared" si="26"/>
        <v> </v>
      </c>
      <c r="Q197" s="94" t="str">
        <f t="shared" si="20"/>
        <v> </v>
      </c>
      <c r="R197" s="101" t="s">
        <v>81</v>
      </c>
      <c r="S197" s="101" t="s">
        <v>83</v>
      </c>
    </row>
    <row r="198" spans="1:19">
      <c r="A198" s="72"/>
      <c r="B198" s="73"/>
      <c r="C198" s="74"/>
      <c r="D198" s="75"/>
      <c r="E198" s="75"/>
      <c r="F198" s="75"/>
      <c r="G198" s="76"/>
      <c r="H198" s="77"/>
      <c r="I198" s="91"/>
      <c r="J198" s="77"/>
      <c r="K198" s="77"/>
      <c r="L198" s="77"/>
      <c r="M198" s="77"/>
      <c r="N198" s="92"/>
      <c r="O198" s="93"/>
      <c r="P198" s="94" t="str">
        <f t="shared" si="26"/>
        <v> </v>
      </c>
      <c r="Q198" s="94" t="str">
        <f t="shared" si="20"/>
        <v> </v>
      </c>
      <c r="R198" s="101" t="s">
        <v>81</v>
      </c>
      <c r="S198" s="101" t="s">
        <v>83</v>
      </c>
    </row>
    <row r="199" spans="1:19">
      <c r="A199" s="72"/>
      <c r="B199" s="73"/>
      <c r="C199" s="74"/>
      <c r="D199" s="75"/>
      <c r="E199" s="75"/>
      <c r="F199" s="75"/>
      <c r="G199" s="76"/>
      <c r="H199" s="77"/>
      <c r="I199" s="91"/>
      <c r="J199" s="77"/>
      <c r="K199" s="77"/>
      <c r="L199" s="77"/>
      <c r="M199" s="77"/>
      <c r="N199" s="92"/>
      <c r="O199" s="93"/>
      <c r="P199" s="94" t="str">
        <f t="shared" si="26"/>
        <v> </v>
      </c>
      <c r="Q199" s="94" t="str">
        <f t="shared" si="20"/>
        <v> </v>
      </c>
      <c r="R199" s="101" t="s">
        <v>81</v>
      </c>
      <c r="S199" s="101" t="s">
        <v>83</v>
      </c>
    </row>
    <row r="200" spans="1:19">
      <c r="A200" s="72"/>
      <c r="B200" s="73"/>
      <c r="C200" s="74"/>
      <c r="D200" s="75"/>
      <c r="E200" s="75"/>
      <c r="F200" s="75"/>
      <c r="G200" s="76"/>
      <c r="H200" s="77"/>
      <c r="I200" s="91"/>
      <c r="J200" s="77"/>
      <c r="K200" s="77"/>
      <c r="L200" s="77"/>
      <c r="M200" s="77"/>
      <c r="N200" s="92"/>
      <c r="O200" s="93"/>
      <c r="P200" s="94" t="str">
        <f t="shared" si="26"/>
        <v> </v>
      </c>
      <c r="Q200" s="94" t="str">
        <f t="shared" si="20"/>
        <v> </v>
      </c>
      <c r="R200" s="101" t="s">
        <v>81</v>
      </c>
      <c r="S200" s="101" t="s">
        <v>83</v>
      </c>
    </row>
    <row r="201" spans="1:19">
      <c r="A201" s="72"/>
      <c r="B201" s="73"/>
      <c r="C201" s="74"/>
      <c r="D201" s="75"/>
      <c r="E201" s="75"/>
      <c r="F201" s="75"/>
      <c r="G201" s="76"/>
      <c r="H201" s="77"/>
      <c r="I201" s="91"/>
      <c r="J201" s="77"/>
      <c r="K201" s="77"/>
      <c r="L201" s="77"/>
      <c r="M201" s="77"/>
      <c r="N201" s="92"/>
      <c r="O201" s="93"/>
      <c r="P201" s="94" t="str">
        <f t="shared" si="26"/>
        <v> </v>
      </c>
      <c r="Q201" s="94" t="str">
        <f t="shared" si="20"/>
        <v> </v>
      </c>
      <c r="R201" s="101" t="s">
        <v>81</v>
      </c>
      <c r="S201" s="101" t="s">
        <v>83</v>
      </c>
    </row>
    <row r="202" spans="1:19">
      <c r="A202" s="72"/>
      <c r="B202" s="73"/>
      <c r="C202" s="74"/>
      <c r="D202" s="75"/>
      <c r="E202" s="75"/>
      <c r="F202" s="75"/>
      <c r="G202" s="76"/>
      <c r="H202" s="77"/>
      <c r="I202" s="91"/>
      <c r="J202" s="77"/>
      <c r="K202" s="77"/>
      <c r="L202" s="77"/>
      <c r="M202" s="77"/>
      <c r="N202" s="92"/>
      <c r="O202" s="93"/>
      <c r="P202" s="94" t="str">
        <f t="shared" si="26"/>
        <v> </v>
      </c>
      <c r="Q202" s="94" t="str">
        <f t="shared" si="20"/>
        <v> </v>
      </c>
      <c r="R202" s="101" t="s">
        <v>81</v>
      </c>
      <c r="S202" s="101" t="s">
        <v>83</v>
      </c>
    </row>
    <row r="203" spans="1:19">
      <c r="A203" s="72"/>
      <c r="B203" s="73"/>
      <c r="C203" s="74"/>
      <c r="D203" s="75"/>
      <c r="E203" s="75"/>
      <c r="F203" s="75"/>
      <c r="G203" s="76"/>
      <c r="H203" s="77"/>
      <c r="I203" s="91"/>
      <c r="J203" s="77"/>
      <c r="K203" s="77"/>
      <c r="L203" s="77"/>
      <c r="M203" s="77"/>
      <c r="N203" s="92"/>
      <c r="O203" s="93"/>
      <c r="P203" s="94" t="str">
        <f t="shared" si="26"/>
        <v> </v>
      </c>
      <c r="Q203" s="94" t="str">
        <f t="shared" si="20"/>
        <v> </v>
      </c>
      <c r="R203" s="101" t="s">
        <v>81</v>
      </c>
      <c r="S203" s="101" t="s">
        <v>83</v>
      </c>
    </row>
    <row r="204" spans="1:19">
      <c r="A204" s="72"/>
      <c r="B204" s="73"/>
      <c r="C204" s="74"/>
      <c r="D204" s="75"/>
      <c r="E204" s="75"/>
      <c r="F204" s="75"/>
      <c r="G204" s="76"/>
      <c r="H204" s="77"/>
      <c r="I204" s="91"/>
      <c r="J204" s="77"/>
      <c r="K204" s="77"/>
      <c r="L204" s="77"/>
      <c r="M204" s="77"/>
      <c r="N204" s="92"/>
      <c r="O204" s="93"/>
      <c r="P204" s="94" t="str">
        <f t="shared" si="26"/>
        <v> </v>
      </c>
      <c r="Q204" s="94" t="str">
        <f t="shared" si="20"/>
        <v> </v>
      </c>
      <c r="R204" s="101" t="s">
        <v>81</v>
      </c>
      <c r="S204" s="101" t="s">
        <v>83</v>
      </c>
    </row>
    <row r="205" spans="1:19">
      <c r="A205" s="72"/>
      <c r="B205" s="73"/>
      <c r="C205" s="74"/>
      <c r="D205" s="75"/>
      <c r="E205" s="75"/>
      <c r="F205" s="75"/>
      <c r="G205" s="76"/>
      <c r="H205" s="77"/>
      <c r="I205" s="91"/>
      <c r="J205" s="77"/>
      <c r="K205" s="77"/>
      <c r="L205" s="77"/>
      <c r="M205" s="77"/>
      <c r="N205" s="92"/>
      <c r="O205" s="93"/>
      <c r="P205" s="94" t="str">
        <f t="shared" si="26"/>
        <v> </v>
      </c>
      <c r="Q205" s="94" t="str">
        <f t="shared" si="20"/>
        <v> </v>
      </c>
      <c r="R205" s="101" t="s">
        <v>81</v>
      </c>
      <c r="S205" s="101" t="s">
        <v>83</v>
      </c>
    </row>
    <row r="206" ht="18.15" spans="1:19">
      <c r="A206" s="78"/>
      <c r="B206" s="79"/>
      <c r="C206" s="80"/>
      <c r="D206" s="81"/>
      <c r="E206" s="81"/>
      <c r="F206" s="81"/>
      <c r="G206" s="82"/>
      <c r="H206" s="77"/>
      <c r="I206" s="95"/>
      <c r="J206" s="96"/>
      <c r="K206" s="96"/>
      <c r="L206" s="96"/>
      <c r="M206" s="96"/>
      <c r="N206" s="97"/>
      <c r="O206" s="98"/>
      <c r="P206" s="99" t="str">
        <f>IF(C206&gt;0,CONCATENATE(C206,Q206,H206,S206,I206,J206,K206,L206,M206,#REF!,N206,R206)," ")</f>
        <v> </v>
      </c>
      <c r="Q206" s="99" t="str">
        <f t="shared" si="20"/>
        <v> </v>
      </c>
      <c r="R206" s="103" t="s">
        <v>81</v>
      </c>
      <c r="S206" s="103" t="s">
        <v>83</v>
      </c>
    </row>
    <row r="207" spans="1:19">
      <c r="A207" s="66">
        <v>74</v>
      </c>
      <c r="B207" s="67">
        <v>44148</v>
      </c>
      <c r="C207" s="68"/>
      <c r="D207" s="69"/>
      <c r="E207" s="69"/>
      <c r="F207" s="69"/>
      <c r="G207" s="70"/>
      <c r="H207" s="71"/>
      <c r="I207" s="91"/>
      <c r="J207" s="77"/>
      <c r="K207" s="77"/>
      <c r="L207" s="77"/>
      <c r="M207" s="77"/>
      <c r="N207" s="92"/>
      <c r="O207" s="89" t="str">
        <f t="shared" ref="O207" si="27">CONCATENATE(P207,P208,P209,P210,P211,P212,P213,P214,P215,P216,P217,P218,P219,P220,P221,P222,P223)</f>
        <v>                 </v>
      </c>
      <c r="P207" s="90" t="str">
        <f t="shared" ref="P207:P222" si="28">IF(C207&gt;0,CONCATENATE(C207,Q207,H207,S207,I207,J207,K207,L207,M207,N207,R207)," ")</f>
        <v> </v>
      </c>
      <c r="Q207" s="94" t="str">
        <f t="shared" si="20"/>
        <v> </v>
      </c>
      <c r="R207" s="101" t="s">
        <v>81</v>
      </c>
      <c r="S207" s="102" t="s">
        <v>83</v>
      </c>
    </row>
    <row r="208" spans="1:19">
      <c r="A208" s="72"/>
      <c r="B208" s="73"/>
      <c r="C208" s="74"/>
      <c r="D208" s="75"/>
      <c r="E208" s="75"/>
      <c r="F208" s="75"/>
      <c r="G208" s="76"/>
      <c r="H208" s="77"/>
      <c r="I208" s="91"/>
      <c r="J208" s="77"/>
      <c r="K208" s="77"/>
      <c r="L208" s="77"/>
      <c r="M208" s="77"/>
      <c r="N208" s="92"/>
      <c r="O208" s="93"/>
      <c r="P208" s="94" t="str">
        <f t="shared" si="28"/>
        <v> </v>
      </c>
      <c r="Q208" s="94" t="str">
        <f t="shared" si="20"/>
        <v> </v>
      </c>
      <c r="R208" s="101" t="s">
        <v>81</v>
      </c>
      <c r="S208" s="101" t="s">
        <v>83</v>
      </c>
    </row>
    <row r="209" spans="1:19">
      <c r="A209" s="72"/>
      <c r="B209" s="73"/>
      <c r="C209" s="74"/>
      <c r="D209" s="75"/>
      <c r="E209" s="75"/>
      <c r="F209" s="75"/>
      <c r="G209" s="76"/>
      <c r="H209" s="77"/>
      <c r="I209" s="91"/>
      <c r="J209" s="77"/>
      <c r="K209" s="77"/>
      <c r="L209" s="77"/>
      <c r="M209" s="77"/>
      <c r="N209" s="92"/>
      <c r="O209" s="93"/>
      <c r="P209" s="94" t="str">
        <f t="shared" si="28"/>
        <v> </v>
      </c>
      <c r="Q209" s="94" t="str">
        <f t="shared" si="20"/>
        <v> </v>
      </c>
      <c r="R209" s="101" t="s">
        <v>81</v>
      </c>
      <c r="S209" s="101" t="s">
        <v>83</v>
      </c>
    </row>
    <row r="210" spans="1:19">
      <c r="A210" s="72"/>
      <c r="B210" s="73"/>
      <c r="C210" s="83"/>
      <c r="D210" s="84"/>
      <c r="E210" s="84"/>
      <c r="F210" s="84"/>
      <c r="G210" s="85"/>
      <c r="H210" s="77"/>
      <c r="I210" s="91"/>
      <c r="J210" s="77"/>
      <c r="K210" s="77"/>
      <c r="L210" s="77"/>
      <c r="M210" s="77"/>
      <c r="N210" s="92"/>
      <c r="O210" s="93"/>
      <c r="P210" s="94" t="str">
        <f t="shared" si="28"/>
        <v> </v>
      </c>
      <c r="Q210" s="94" t="str">
        <f t="shared" si="20"/>
        <v> </v>
      </c>
      <c r="R210" s="101" t="s">
        <v>81</v>
      </c>
      <c r="S210" s="101" t="s">
        <v>83</v>
      </c>
    </row>
    <row r="211" spans="1:19">
      <c r="A211" s="72"/>
      <c r="B211" s="73"/>
      <c r="C211" s="74"/>
      <c r="D211" s="75"/>
      <c r="E211" s="75"/>
      <c r="F211" s="75"/>
      <c r="G211" s="76"/>
      <c r="H211" s="77"/>
      <c r="I211" s="91"/>
      <c r="J211" s="77"/>
      <c r="K211" s="77"/>
      <c r="L211" s="77"/>
      <c r="M211" s="77"/>
      <c r="N211" s="92"/>
      <c r="O211" s="93"/>
      <c r="P211" s="94" t="str">
        <f t="shared" si="28"/>
        <v> </v>
      </c>
      <c r="Q211" s="94" t="str">
        <f t="shared" si="20"/>
        <v> </v>
      </c>
      <c r="R211" s="101" t="s">
        <v>81</v>
      </c>
      <c r="S211" s="101" t="s">
        <v>83</v>
      </c>
    </row>
    <row r="212" spans="1:19">
      <c r="A212" s="72"/>
      <c r="B212" s="73"/>
      <c r="C212" s="74"/>
      <c r="D212" s="75"/>
      <c r="E212" s="75"/>
      <c r="F212" s="75"/>
      <c r="G212" s="76"/>
      <c r="H212" s="77"/>
      <c r="I212" s="91"/>
      <c r="J212" s="77"/>
      <c r="K212" s="77"/>
      <c r="L212" s="77"/>
      <c r="M212" s="77"/>
      <c r="N212" s="92"/>
      <c r="O212" s="93"/>
      <c r="P212" s="94" t="str">
        <f t="shared" si="28"/>
        <v> </v>
      </c>
      <c r="Q212" s="94" t="str">
        <f t="shared" ref="Q212:Q275" si="29">IF(H212&gt;0," системы  "," ")</f>
        <v> </v>
      </c>
      <c r="R212" s="101" t="s">
        <v>81</v>
      </c>
      <c r="S212" s="101" t="s">
        <v>83</v>
      </c>
    </row>
    <row r="213" spans="1:19">
      <c r="A213" s="72"/>
      <c r="B213" s="73"/>
      <c r="C213" s="74"/>
      <c r="D213" s="75"/>
      <c r="E213" s="75"/>
      <c r="F213" s="75"/>
      <c r="G213" s="76"/>
      <c r="H213" s="77"/>
      <c r="I213" s="91"/>
      <c r="J213" s="77"/>
      <c r="K213" s="77"/>
      <c r="L213" s="77"/>
      <c r="M213" s="77"/>
      <c r="N213" s="92"/>
      <c r="O213" s="93"/>
      <c r="P213" s="94" t="str">
        <f t="shared" si="28"/>
        <v> </v>
      </c>
      <c r="Q213" s="94" t="str">
        <f t="shared" si="29"/>
        <v> </v>
      </c>
      <c r="R213" s="101" t="s">
        <v>81</v>
      </c>
      <c r="S213" s="101" t="s">
        <v>83</v>
      </c>
    </row>
    <row r="214" spans="1:19">
      <c r="A214" s="72"/>
      <c r="B214" s="73"/>
      <c r="C214" s="74"/>
      <c r="D214" s="75"/>
      <c r="E214" s="75"/>
      <c r="F214" s="75"/>
      <c r="G214" s="76"/>
      <c r="H214" s="77"/>
      <c r="I214" s="91"/>
      <c r="J214" s="77"/>
      <c r="K214" s="77"/>
      <c r="L214" s="77"/>
      <c r="M214" s="77"/>
      <c r="N214" s="92"/>
      <c r="O214" s="93"/>
      <c r="P214" s="94" t="str">
        <f t="shared" si="28"/>
        <v> </v>
      </c>
      <c r="Q214" s="94" t="str">
        <f t="shared" si="29"/>
        <v> </v>
      </c>
      <c r="R214" s="101" t="s">
        <v>81</v>
      </c>
      <c r="S214" s="101" t="s">
        <v>83</v>
      </c>
    </row>
    <row r="215" spans="1:19">
      <c r="A215" s="72"/>
      <c r="B215" s="73"/>
      <c r="C215" s="74"/>
      <c r="D215" s="75"/>
      <c r="E215" s="75"/>
      <c r="F215" s="75"/>
      <c r="G215" s="76"/>
      <c r="H215" s="77"/>
      <c r="I215" s="91"/>
      <c r="J215" s="77"/>
      <c r="K215" s="77"/>
      <c r="L215" s="77"/>
      <c r="M215" s="77"/>
      <c r="N215" s="92"/>
      <c r="O215" s="93"/>
      <c r="P215" s="94" t="str">
        <f t="shared" si="28"/>
        <v> </v>
      </c>
      <c r="Q215" s="94" t="str">
        <f t="shared" si="29"/>
        <v> </v>
      </c>
      <c r="R215" s="101" t="s">
        <v>81</v>
      </c>
      <c r="S215" s="101" t="s">
        <v>83</v>
      </c>
    </row>
    <row r="216" spans="1:19">
      <c r="A216" s="72"/>
      <c r="B216" s="73"/>
      <c r="C216" s="74"/>
      <c r="D216" s="75"/>
      <c r="E216" s="75"/>
      <c r="F216" s="75"/>
      <c r="G216" s="76"/>
      <c r="H216" s="77"/>
      <c r="I216" s="91"/>
      <c r="J216" s="77"/>
      <c r="K216" s="77"/>
      <c r="L216" s="77"/>
      <c r="M216" s="77"/>
      <c r="N216" s="92"/>
      <c r="O216" s="93"/>
      <c r="P216" s="94" t="str">
        <f t="shared" si="28"/>
        <v> </v>
      </c>
      <c r="Q216" s="94" t="str">
        <f t="shared" si="29"/>
        <v> </v>
      </c>
      <c r="R216" s="101" t="s">
        <v>81</v>
      </c>
      <c r="S216" s="101" t="s">
        <v>83</v>
      </c>
    </row>
    <row r="217" spans="1:19">
      <c r="A217" s="72"/>
      <c r="B217" s="73"/>
      <c r="C217" s="74"/>
      <c r="D217" s="75"/>
      <c r="E217" s="75"/>
      <c r="F217" s="75"/>
      <c r="G217" s="76"/>
      <c r="H217" s="77"/>
      <c r="I217" s="91"/>
      <c r="J217" s="77"/>
      <c r="K217" s="77"/>
      <c r="L217" s="77"/>
      <c r="M217" s="77"/>
      <c r="N217" s="92"/>
      <c r="O217" s="93"/>
      <c r="P217" s="94" t="str">
        <f t="shared" si="28"/>
        <v> </v>
      </c>
      <c r="Q217" s="94" t="str">
        <f t="shared" si="29"/>
        <v> </v>
      </c>
      <c r="R217" s="101" t="s">
        <v>81</v>
      </c>
      <c r="S217" s="101" t="s">
        <v>83</v>
      </c>
    </row>
    <row r="218" spans="1:19">
      <c r="A218" s="72"/>
      <c r="B218" s="73"/>
      <c r="C218" s="74"/>
      <c r="D218" s="75"/>
      <c r="E218" s="75"/>
      <c r="F218" s="75"/>
      <c r="G218" s="76"/>
      <c r="H218" s="77"/>
      <c r="I218" s="91"/>
      <c r="J218" s="77"/>
      <c r="K218" s="77"/>
      <c r="L218" s="77"/>
      <c r="M218" s="77"/>
      <c r="N218" s="92"/>
      <c r="O218" s="93"/>
      <c r="P218" s="94" t="str">
        <f t="shared" si="28"/>
        <v> </v>
      </c>
      <c r="Q218" s="94" t="str">
        <f t="shared" si="29"/>
        <v> </v>
      </c>
      <c r="R218" s="101" t="s">
        <v>81</v>
      </c>
      <c r="S218" s="101" t="s">
        <v>83</v>
      </c>
    </row>
    <row r="219" spans="1:19">
      <c r="A219" s="72"/>
      <c r="B219" s="73"/>
      <c r="C219" s="74"/>
      <c r="D219" s="75"/>
      <c r="E219" s="75"/>
      <c r="F219" s="75"/>
      <c r="G219" s="76"/>
      <c r="H219" s="77"/>
      <c r="I219" s="91"/>
      <c r="J219" s="77"/>
      <c r="K219" s="77"/>
      <c r="L219" s="77"/>
      <c r="M219" s="77"/>
      <c r="N219" s="92"/>
      <c r="O219" s="93"/>
      <c r="P219" s="94" t="str">
        <f t="shared" si="28"/>
        <v> </v>
      </c>
      <c r="Q219" s="94" t="str">
        <f t="shared" si="29"/>
        <v> </v>
      </c>
      <c r="R219" s="101" t="s">
        <v>81</v>
      </c>
      <c r="S219" s="101" t="s">
        <v>83</v>
      </c>
    </row>
    <row r="220" spans="1:19">
      <c r="A220" s="72"/>
      <c r="B220" s="73"/>
      <c r="C220" s="74"/>
      <c r="D220" s="75"/>
      <c r="E220" s="75"/>
      <c r="F220" s="75"/>
      <c r="G220" s="76"/>
      <c r="H220" s="77"/>
      <c r="I220" s="91"/>
      <c r="J220" s="77"/>
      <c r="K220" s="77"/>
      <c r="L220" s="77"/>
      <c r="M220" s="77"/>
      <c r="N220" s="92"/>
      <c r="O220" s="93"/>
      <c r="P220" s="94" t="str">
        <f t="shared" si="28"/>
        <v> </v>
      </c>
      <c r="Q220" s="94" t="str">
        <f t="shared" si="29"/>
        <v> </v>
      </c>
      <c r="R220" s="101" t="s">
        <v>81</v>
      </c>
      <c r="S220" s="101" t="s">
        <v>83</v>
      </c>
    </row>
    <row r="221" spans="1:19">
      <c r="A221" s="72"/>
      <c r="B221" s="73"/>
      <c r="C221" s="74"/>
      <c r="D221" s="75"/>
      <c r="E221" s="75"/>
      <c r="F221" s="75"/>
      <c r="G221" s="76"/>
      <c r="H221" s="77"/>
      <c r="I221" s="91"/>
      <c r="J221" s="77"/>
      <c r="K221" s="77"/>
      <c r="L221" s="77"/>
      <c r="M221" s="77"/>
      <c r="N221" s="92"/>
      <c r="O221" s="93"/>
      <c r="P221" s="94" t="str">
        <f t="shared" si="28"/>
        <v> </v>
      </c>
      <c r="Q221" s="94" t="str">
        <f t="shared" si="29"/>
        <v> </v>
      </c>
      <c r="R221" s="101" t="s">
        <v>81</v>
      </c>
      <c r="S221" s="101" t="s">
        <v>83</v>
      </c>
    </row>
    <row r="222" spans="1:19">
      <c r="A222" s="72"/>
      <c r="B222" s="73"/>
      <c r="C222" s="74"/>
      <c r="D222" s="75"/>
      <c r="E222" s="75"/>
      <c r="F222" s="75"/>
      <c r="G222" s="76"/>
      <c r="H222" s="77"/>
      <c r="I222" s="91"/>
      <c r="J222" s="77"/>
      <c r="K222" s="77"/>
      <c r="L222" s="77"/>
      <c r="M222" s="77"/>
      <c r="N222" s="92"/>
      <c r="O222" s="93"/>
      <c r="P222" s="94" t="str">
        <f t="shared" si="28"/>
        <v> </v>
      </c>
      <c r="Q222" s="94" t="str">
        <f t="shared" si="29"/>
        <v> </v>
      </c>
      <c r="R222" s="101" t="s">
        <v>81</v>
      </c>
      <c r="S222" s="101" t="s">
        <v>83</v>
      </c>
    </row>
    <row r="223" ht="18.15" spans="1:19">
      <c r="A223" s="78"/>
      <c r="B223" s="79"/>
      <c r="C223" s="80"/>
      <c r="D223" s="81"/>
      <c r="E223" s="81"/>
      <c r="F223" s="81"/>
      <c r="G223" s="82"/>
      <c r="H223" s="77"/>
      <c r="I223" s="95"/>
      <c r="J223" s="96"/>
      <c r="K223" s="96"/>
      <c r="L223" s="96"/>
      <c r="M223" s="96"/>
      <c r="N223" s="97"/>
      <c r="O223" s="98"/>
      <c r="P223" s="99" t="str">
        <f>IF(C223&gt;0,CONCATENATE(C223,Q223,H223,S223,I223,J223,K223,L223,M223,#REF!,N223,R223)," ")</f>
        <v> </v>
      </c>
      <c r="Q223" s="99" t="str">
        <f t="shared" si="29"/>
        <v> </v>
      </c>
      <c r="R223" s="103" t="s">
        <v>81</v>
      </c>
      <c r="S223" s="103" t="s">
        <v>83</v>
      </c>
    </row>
    <row r="224" spans="1:19">
      <c r="A224" s="66">
        <v>75</v>
      </c>
      <c r="B224" s="67">
        <v>44149</v>
      </c>
      <c r="C224" s="68"/>
      <c r="D224" s="69"/>
      <c r="E224" s="69"/>
      <c r="F224" s="69"/>
      <c r="G224" s="70"/>
      <c r="H224" s="71"/>
      <c r="I224" s="91"/>
      <c r="J224" s="77"/>
      <c r="K224" s="77"/>
      <c r="L224" s="77"/>
      <c r="M224" s="77"/>
      <c r="N224" s="92"/>
      <c r="O224" s="89" t="str">
        <f t="shared" ref="O224" si="30">CONCATENATE(P224,P225,P226,P227,P228,P229,P230,P231,P232,P233,P234,P235,P236,P237,P238,P239,P240)</f>
        <v>                 </v>
      </c>
      <c r="P224" s="90" t="str">
        <f t="shared" ref="P224:P239" si="31">IF(C224&gt;0,CONCATENATE(C224,Q224,H224,S224,I224,J224,K224,L224,M224,N224,R224)," ")</f>
        <v> </v>
      </c>
      <c r="Q224" s="94" t="str">
        <f t="shared" si="29"/>
        <v> </v>
      </c>
      <c r="R224" s="101" t="s">
        <v>81</v>
      </c>
      <c r="S224" s="102" t="s">
        <v>83</v>
      </c>
    </row>
    <row r="225" spans="1:19">
      <c r="A225" s="72"/>
      <c r="B225" s="73"/>
      <c r="C225" s="74"/>
      <c r="D225" s="75"/>
      <c r="E225" s="75"/>
      <c r="F225" s="75"/>
      <c r="G225" s="76"/>
      <c r="H225" s="77"/>
      <c r="I225" s="91"/>
      <c r="J225" s="77"/>
      <c r="K225" s="77"/>
      <c r="L225" s="77"/>
      <c r="M225" s="77"/>
      <c r="N225" s="92"/>
      <c r="O225" s="93"/>
      <c r="P225" s="94" t="str">
        <f t="shared" si="31"/>
        <v> </v>
      </c>
      <c r="Q225" s="94" t="str">
        <f t="shared" si="29"/>
        <v> </v>
      </c>
      <c r="R225" s="101" t="s">
        <v>81</v>
      </c>
      <c r="S225" s="101" t="s">
        <v>83</v>
      </c>
    </row>
    <row r="226" spans="1:19">
      <c r="A226" s="72"/>
      <c r="B226" s="73"/>
      <c r="C226" s="74"/>
      <c r="D226" s="75"/>
      <c r="E226" s="75"/>
      <c r="F226" s="75"/>
      <c r="G226" s="76"/>
      <c r="H226" s="77"/>
      <c r="I226" s="91"/>
      <c r="J226" s="77"/>
      <c r="K226" s="77"/>
      <c r="L226" s="77"/>
      <c r="M226" s="77"/>
      <c r="N226" s="92"/>
      <c r="O226" s="93"/>
      <c r="P226" s="94" t="str">
        <f t="shared" si="31"/>
        <v> </v>
      </c>
      <c r="Q226" s="94" t="str">
        <f t="shared" si="29"/>
        <v> </v>
      </c>
      <c r="R226" s="101" t="s">
        <v>81</v>
      </c>
      <c r="S226" s="101" t="s">
        <v>83</v>
      </c>
    </row>
    <row r="227" spans="1:19">
      <c r="A227" s="72"/>
      <c r="B227" s="73"/>
      <c r="C227" s="83"/>
      <c r="D227" s="84"/>
      <c r="E227" s="84"/>
      <c r="F227" s="84"/>
      <c r="G227" s="85"/>
      <c r="H227" s="77"/>
      <c r="I227" s="91"/>
      <c r="J227" s="77"/>
      <c r="K227" s="77"/>
      <c r="L227" s="77"/>
      <c r="M227" s="77"/>
      <c r="N227" s="92"/>
      <c r="O227" s="93"/>
      <c r="P227" s="94" t="str">
        <f t="shared" si="31"/>
        <v> </v>
      </c>
      <c r="Q227" s="94" t="str">
        <f t="shared" si="29"/>
        <v> </v>
      </c>
      <c r="R227" s="101" t="s">
        <v>81</v>
      </c>
      <c r="S227" s="101" t="s">
        <v>83</v>
      </c>
    </row>
    <row r="228" spans="1:19">
      <c r="A228" s="72"/>
      <c r="B228" s="73"/>
      <c r="C228" s="74"/>
      <c r="D228" s="75"/>
      <c r="E228" s="75"/>
      <c r="F228" s="75"/>
      <c r="G228" s="76"/>
      <c r="H228" s="77"/>
      <c r="I228" s="91"/>
      <c r="J228" s="77"/>
      <c r="K228" s="77"/>
      <c r="L228" s="77"/>
      <c r="M228" s="77"/>
      <c r="N228" s="92"/>
      <c r="O228" s="93"/>
      <c r="P228" s="94" t="str">
        <f t="shared" si="31"/>
        <v> </v>
      </c>
      <c r="Q228" s="94" t="str">
        <f t="shared" si="29"/>
        <v> </v>
      </c>
      <c r="R228" s="101" t="s">
        <v>81</v>
      </c>
      <c r="S228" s="101" t="s">
        <v>83</v>
      </c>
    </row>
    <row r="229" spans="1:19">
      <c r="A229" s="72"/>
      <c r="B229" s="73"/>
      <c r="C229" s="74"/>
      <c r="D229" s="75"/>
      <c r="E229" s="75"/>
      <c r="F229" s="75"/>
      <c r="G229" s="76"/>
      <c r="H229" s="77"/>
      <c r="I229" s="91"/>
      <c r="J229" s="77"/>
      <c r="K229" s="77"/>
      <c r="L229" s="77"/>
      <c r="M229" s="77"/>
      <c r="N229" s="92"/>
      <c r="O229" s="93"/>
      <c r="P229" s="94" t="str">
        <f t="shared" si="31"/>
        <v> </v>
      </c>
      <c r="Q229" s="94" t="str">
        <f t="shared" si="29"/>
        <v> </v>
      </c>
      <c r="R229" s="101" t="s">
        <v>81</v>
      </c>
      <c r="S229" s="101" t="s">
        <v>83</v>
      </c>
    </row>
    <row r="230" spans="1:19">
      <c r="A230" s="72"/>
      <c r="B230" s="73"/>
      <c r="C230" s="74"/>
      <c r="D230" s="75"/>
      <c r="E230" s="75"/>
      <c r="F230" s="75"/>
      <c r="G230" s="76"/>
      <c r="H230" s="77"/>
      <c r="I230" s="91"/>
      <c r="J230" s="77"/>
      <c r="K230" s="77"/>
      <c r="L230" s="77"/>
      <c r="M230" s="77"/>
      <c r="N230" s="92"/>
      <c r="O230" s="93"/>
      <c r="P230" s="94" t="str">
        <f t="shared" si="31"/>
        <v> </v>
      </c>
      <c r="Q230" s="94" t="str">
        <f t="shared" si="29"/>
        <v> </v>
      </c>
      <c r="R230" s="101" t="s">
        <v>81</v>
      </c>
      <c r="S230" s="101" t="s">
        <v>83</v>
      </c>
    </row>
    <row r="231" spans="1:19">
      <c r="A231" s="72"/>
      <c r="B231" s="73"/>
      <c r="C231" s="74"/>
      <c r="D231" s="75"/>
      <c r="E231" s="75"/>
      <c r="F231" s="75"/>
      <c r="G231" s="76"/>
      <c r="H231" s="77"/>
      <c r="I231" s="91"/>
      <c r="J231" s="77"/>
      <c r="K231" s="77"/>
      <c r="L231" s="77"/>
      <c r="M231" s="77"/>
      <c r="N231" s="92"/>
      <c r="O231" s="93"/>
      <c r="P231" s="94" t="str">
        <f t="shared" si="31"/>
        <v> </v>
      </c>
      <c r="Q231" s="94" t="str">
        <f t="shared" si="29"/>
        <v> </v>
      </c>
      <c r="R231" s="101" t="s">
        <v>81</v>
      </c>
      <c r="S231" s="101" t="s">
        <v>83</v>
      </c>
    </row>
    <row r="232" spans="1:19">
      <c r="A232" s="72"/>
      <c r="B232" s="73"/>
      <c r="C232" s="74"/>
      <c r="D232" s="75"/>
      <c r="E232" s="75"/>
      <c r="F232" s="75"/>
      <c r="G232" s="76"/>
      <c r="H232" s="77"/>
      <c r="I232" s="91"/>
      <c r="J232" s="77"/>
      <c r="K232" s="77"/>
      <c r="L232" s="77"/>
      <c r="M232" s="77"/>
      <c r="N232" s="92"/>
      <c r="O232" s="93"/>
      <c r="P232" s="94" t="str">
        <f t="shared" si="31"/>
        <v> </v>
      </c>
      <c r="Q232" s="94" t="str">
        <f t="shared" si="29"/>
        <v> </v>
      </c>
      <c r="R232" s="101" t="s">
        <v>81</v>
      </c>
      <c r="S232" s="101" t="s">
        <v>83</v>
      </c>
    </row>
    <row r="233" spans="1:19">
      <c r="A233" s="72"/>
      <c r="B233" s="73"/>
      <c r="C233" s="74"/>
      <c r="D233" s="75"/>
      <c r="E233" s="75"/>
      <c r="F233" s="75"/>
      <c r="G233" s="76"/>
      <c r="H233" s="77"/>
      <c r="I233" s="91"/>
      <c r="J233" s="77"/>
      <c r="K233" s="77"/>
      <c r="L233" s="77"/>
      <c r="M233" s="77"/>
      <c r="N233" s="92"/>
      <c r="O233" s="93"/>
      <c r="P233" s="94" t="str">
        <f t="shared" si="31"/>
        <v> </v>
      </c>
      <c r="Q233" s="94" t="str">
        <f t="shared" si="29"/>
        <v> </v>
      </c>
      <c r="R233" s="101" t="s">
        <v>81</v>
      </c>
      <c r="S233" s="101" t="s">
        <v>83</v>
      </c>
    </row>
    <row r="234" spans="1:19">
      <c r="A234" s="72"/>
      <c r="B234" s="73"/>
      <c r="C234" s="74"/>
      <c r="D234" s="75"/>
      <c r="E234" s="75"/>
      <c r="F234" s="75"/>
      <c r="G234" s="76"/>
      <c r="H234" s="77"/>
      <c r="I234" s="91"/>
      <c r="J234" s="77"/>
      <c r="K234" s="77"/>
      <c r="L234" s="77"/>
      <c r="M234" s="77"/>
      <c r="N234" s="92"/>
      <c r="O234" s="93"/>
      <c r="P234" s="94" t="str">
        <f t="shared" si="31"/>
        <v> </v>
      </c>
      <c r="Q234" s="94" t="str">
        <f t="shared" si="29"/>
        <v> </v>
      </c>
      <c r="R234" s="101" t="s">
        <v>81</v>
      </c>
      <c r="S234" s="101" t="s">
        <v>83</v>
      </c>
    </row>
    <row r="235" spans="1:19">
      <c r="A235" s="72"/>
      <c r="B235" s="73"/>
      <c r="C235" s="74"/>
      <c r="D235" s="75"/>
      <c r="E235" s="75"/>
      <c r="F235" s="75"/>
      <c r="G235" s="76"/>
      <c r="H235" s="77"/>
      <c r="I235" s="91"/>
      <c r="J235" s="77"/>
      <c r="K235" s="77"/>
      <c r="L235" s="77"/>
      <c r="M235" s="77"/>
      <c r="N235" s="92"/>
      <c r="O235" s="93"/>
      <c r="P235" s="94" t="str">
        <f t="shared" si="31"/>
        <v> </v>
      </c>
      <c r="Q235" s="94" t="str">
        <f t="shared" si="29"/>
        <v> </v>
      </c>
      <c r="R235" s="101" t="s">
        <v>81</v>
      </c>
      <c r="S235" s="101" t="s">
        <v>83</v>
      </c>
    </row>
    <row r="236" spans="1:19">
      <c r="A236" s="72"/>
      <c r="B236" s="73"/>
      <c r="C236" s="74"/>
      <c r="D236" s="75"/>
      <c r="E236" s="75"/>
      <c r="F236" s="75"/>
      <c r="G236" s="76"/>
      <c r="H236" s="77"/>
      <c r="I236" s="91"/>
      <c r="J236" s="77"/>
      <c r="K236" s="77"/>
      <c r="L236" s="77"/>
      <c r="M236" s="77"/>
      <c r="N236" s="92"/>
      <c r="O236" s="93"/>
      <c r="P236" s="94" t="str">
        <f t="shared" si="31"/>
        <v> </v>
      </c>
      <c r="Q236" s="94" t="str">
        <f t="shared" si="29"/>
        <v> </v>
      </c>
      <c r="R236" s="101" t="s">
        <v>81</v>
      </c>
      <c r="S236" s="101" t="s">
        <v>83</v>
      </c>
    </row>
    <row r="237" spans="1:19">
      <c r="A237" s="72"/>
      <c r="B237" s="73"/>
      <c r="C237" s="74"/>
      <c r="D237" s="75"/>
      <c r="E237" s="75"/>
      <c r="F237" s="75"/>
      <c r="G237" s="76"/>
      <c r="H237" s="77"/>
      <c r="I237" s="91"/>
      <c r="J237" s="77"/>
      <c r="K237" s="77"/>
      <c r="L237" s="77"/>
      <c r="M237" s="77"/>
      <c r="N237" s="92"/>
      <c r="O237" s="93"/>
      <c r="P237" s="94" t="str">
        <f t="shared" si="31"/>
        <v> </v>
      </c>
      <c r="Q237" s="94" t="str">
        <f t="shared" si="29"/>
        <v> </v>
      </c>
      <c r="R237" s="101" t="s">
        <v>81</v>
      </c>
      <c r="S237" s="101" t="s">
        <v>83</v>
      </c>
    </row>
    <row r="238" spans="1:19">
      <c r="A238" s="72"/>
      <c r="B238" s="73"/>
      <c r="C238" s="74"/>
      <c r="D238" s="75"/>
      <c r="E238" s="75"/>
      <c r="F238" s="75"/>
      <c r="G238" s="76"/>
      <c r="H238" s="77"/>
      <c r="I238" s="91"/>
      <c r="J238" s="77"/>
      <c r="K238" s="77"/>
      <c r="L238" s="77"/>
      <c r="M238" s="77"/>
      <c r="N238" s="92"/>
      <c r="O238" s="93"/>
      <c r="P238" s="94" t="str">
        <f t="shared" si="31"/>
        <v> </v>
      </c>
      <c r="Q238" s="94" t="str">
        <f t="shared" si="29"/>
        <v> </v>
      </c>
      <c r="R238" s="101" t="s">
        <v>81</v>
      </c>
      <c r="S238" s="101" t="s">
        <v>83</v>
      </c>
    </row>
    <row r="239" spans="1:19">
      <c r="A239" s="72"/>
      <c r="B239" s="73"/>
      <c r="C239" s="74"/>
      <c r="D239" s="75"/>
      <c r="E239" s="75"/>
      <c r="F239" s="75"/>
      <c r="G239" s="76"/>
      <c r="H239" s="77"/>
      <c r="I239" s="91"/>
      <c r="J239" s="77"/>
      <c r="K239" s="77"/>
      <c r="L239" s="77"/>
      <c r="M239" s="77"/>
      <c r="N239" s="92"/>
      <c r="O239" s="93"/>
      <c r="P239" s="94" t="str">
        <f t="shared" si="31"/>
        <v> </v>
      </c>
      <c r="Q239" s="94" t="str">
        <f t="shared" si="29"/>
        <v> </v>
      </c>
      <c r="R239" s="101" t="s">
        <v>81</v>
      </c>
      <c r="S239" s="101" t="s">
        <v>83</v>
      </c>
    </row>
    <row r="240" ht="18.15" spans="1:19">
      <c r="A240" s="78"/>
      <c r="B240" s="79"/>
      <c r="C240" s="80"/>
      <c r="D240" s="81"/>
      <c r="E240" s="81"/>
      <c r="F240" s="81"/>
      <c r="G240" s="82"/>
      <c r="H240" s="77"/>
      <c r="I240" s="95"/>
      <c r="J240" s="96"/>
      <c r="K240" s="96"/>
      <c r="L240" s="96"/>
      <c r="M240" s="96"/>
      <c r="N240" s="97"/>
      <c r="O240" s="98"/>
      <c r="P240" s="99" t="str">
        <f>IF(C240&gt;0,CONCATENATE(C240,Q240,H240,S240,I240,J240,K240,L240,M240,#REF!,N240,R240)," ")</f>
        <v> </v>
      </c>
      <c r="Q240" s="99" t="str">
        <f t="shared" si="29"/>
        <v> </v>
      </c>
      <c r="R240" s="103" t="s">
        <v>81</v>
      </c>
      <c r="S240" s="103" t="s">
        <v>83</v>
      </c>
    </row>
    <row r="241" spans="1:19">
      <c r="A241" s="66">
        <v>76</v>
      </c>
      <c r="B241" s="67">
        <v>44150</v>
      </c>
      <c r="C241" s="68"/>
      <c r="D241" s="69"/>
      <c r="E241" s="69"/>
      <c r="F241" s="69"/>
      <c r="G241" s="70"/>
      <c r="H241" s="71"/>
      <c r="I241" s="91"/>
      <c r="J241" s="77"/>
      <c r="K241" s="77"/>
      <c r="L241" s="77"/>
      <c r="M241" s="77"/>
      <c r="N241" s="92"/>
      <c r="O241" s="89" t="str">
        <f t="shared" ref="O241" si="32">CONCATENATE(P241,P242,P243,P244,P245,P246,P247,P248,P249,P250,P251,P252,P253,P254,P255,P256,P257)</f>
        <v>                 </v>
      </c>
      <c r="P241" s="90" t="str">
        <f t="shared" ref="P241:P256" si="33">IF(C241&gt;0,CONCATENATE(C241,Q241,H241,S241,I241,J241,K241,L241,M241,N241,R241)," ")</f>
        <v> </v>
      </c>
      <c r="Q241" s="94" t="str">
        <f t="shared" si="29"/>
        <v> </v>
      </c>
      <c r="R241" s="101" t="s">
        <v>81</v>
      </c>
      <c r="S241" s="102" t="s">
        <v>83</v>
      </c>
    </row>
    <row r="242" spans="1:19">
      <c r="A242" s="72"/>
      <c r="B242" s="73"/>
      <c r="C242" s="74"/>
      <c r="D242" s="75"/>
      <c r="E242" s="75"/>
      <c r="F242" s="75"/>
      <c r="G242" s="76"/>
      <c r="H242" s="77"/>
      <c r="I242" s="91"/>
      <c r="J242" s="77"/>
      <c r="K242" s="77"/>
      <c r="L242" s="77"/>
      <c r="M242" s="77"/>
      <c r="N242" s="92"/>
      <c r="O242" s="93"/>
      <c r="P242" s="94" t="str">
        <f t="shared" si="33"/>
        <v> </v>
      </c>
      <c r="Q242" s="94" t="str">
        <f t="shared" si="29"/>
        <v> </v>
      </c>
      <c r="R242" s="101" t="s">
        <v>81</v>
      </c>
      <c r="S242" s="101" t="s">
        <v>83</v>
      </c>
    </row>
    <row r="243" spans="1:19">
      <c r="A243" s="72"/>
      <c r="B243" s="73"/>
      <c r="C243" s="74"/>
      <c r="D243" s="75"/>
      <c r="E243" s="75"/>
      <c r="F243" s="75"/>
      <c r="G243" s="76"/>
      <c r="H243" s="77"/>
      <c r="I243" s="91"/>
      <c r="J243" s="77"/>
      <c r="K243" s="77"/>
      <c r="L243" s="77"/>
      <c r="M243" s="77"/>
      <c r="N243" s="92"/>
      <c r="O243" s="93"/>
      <c r="P243" s="94" t="str">
        <f t="shared" si="33"/>
        <v> </v>
      </c>
      <c r="Q243" s="94" t="str">
        <f t="shared" si="29"/>
        <v> </v>
      </c>
      <c r="R243" s="101" t="s">
        <v>81</v>
      </c>
      <c r="S243" s="101" t="s">
        <v>83</v>
      </c>
    </row>
    <row r="244" spans="1:19">
      <c r="A244" s="72"/>
      <c r="B244" s="73"/>
      <c r="C244" s="83"/>
      <c r="D244" s="84"/>
      <c r="E244" s="84"/>
      <c r="F244" s="84"/>
      <c r="G244" s="85"/>
      <c r="H244" s="77"/>
      <c r="I244" s="91"/>
      <c r="J244" s="77"/>
      <c r="K244" s="77"/>
      <c r="L244" s="77"/>
      <c r="M244" s="77"/>
      <c r="N244" s="92"/>
      <c r="O244" s="93"/>
      <c r="P244" s="94" t="str">
        <f t="shared" si="33"/>
        <v> </v>
      </c>
      <c r="Q244" s="94" t="str">
        <f t="shared" si="29"/>
        <v> </v>
      </c>
      <c r="R244" s="101" t="s">
        <v>81</v>
      </c>
      <c r="S244" s="101" t="s">
        <v>83</v>
      </c>
    </row>
    <row r="245" spans="1:19">
      <c r="A245" s="72"/>
      <c r="B245" s="73"/>
      <c r="C245" s="74"/>
      <c r="D245" s="75"/>
      <c r="E245" s="75"/>
      <c r="F245" s="75"/>
      <c r="G245" s="76"/>
      <c r="H245" s="77"/>
      <c r="I245" s="91"/>
      <c r="J245" s="77"/>
      <c r="K245" s="77"/>
      <c r="L245" s="77"/>
      <c r="M245" s="77"/>
      <c r="N245" s="92"/>
      <c r="O245" s="93"/>
      <c r="P245" s="94" t="str">
        <f t="shared" si="33"/>
        <v> </v>
      </c>
      <c r="Q245" s="94" t="str">
        <f t="shared" si="29"/>
        <v> </v>
      </c>
      <c r="R245" s="101" t="s">
        <v>81</v>
      </c>
      <c r="S245" s="101" t="s">
        <v>83</v>
      </c>
    </row>
    <row r="246" spans="1:19">
      <c r="A246" s="72"/>
      <c r="B246" s="73"/>
      <c r="C246" s="74"/>
      <c r="D246" s="75"/>
      <c r="E246" s="75"/>
      <c r="F246" s="75"/>
      <c r="G246" s="76"/>
      <c r="H246" s="77"/>
      <c r="I246" s="91"/>
      <c r="J246" s="77"/>
      <c r="K246" s="77"/>
      <c r="L246" s="77"/>
      <c r="M246" s="77"/>
      <c r="N246" s="92"/>
      <c r="O246" s="93"/>
      <c r="P246" s="94" t="str">
        <f t="shared" si="33"/>
        <v> </v>
      </c>
      <c r="Q246" s="94" t="str">
        <f t="shared" si="29"/>
        <v> </v>
      </c>
      <c r="R246" s="101" t="s">
        <v>81</v>
      </c>
      <c r="S246" s="101" t="s">
        <v>83</v>
      </c>
    </row>
    <row r="247" spans="1:19">
      <c r="A247" s="72"/>
      <c r="B247" s="73"/>
      <c r="C247" s="74"/>
      <c r="D247" s="75"/>
      <c r="E247" s="75"/>
      <c r="F247" s="75"/>
      <c r="G247" s="76"/>
      <c r="H247" s="77"/>
      <c r="I247" s="91"/>
      <c r="J247" s="77"/>
      <c r="K247" s="77"/>
      <c r="L247" s="77"/>
      <c r="M247" s="77"/>
      <c r="N247" s="92"/>
      <c r="O247" s="93"/>
      <c r="P247" s="94" t="str">
        <f t="shared" si="33"/>
        <v> </v>
      </c>
      <c r="Q247" s="94" t="str">
        <f t="shared" si="29"/>
        <v> </v>
      </c>
      <c r="R247" s="101" t="s">
        <v>81</v>
      </c>
      <c r="S247" s="101" t="s">
        <v>83</v>
      </c>
    </row>
    <row r="248" spans="1:19">
      <c r="A248" s="72"/>
      <c r="B248" s="73"/>
      <c r="C248" s="74"/>
      <c r="D248" s="75"/>
      <c r="E248" s="75"/>
      <c r="F248" s="75"/>
      <c r="G248" s="76"/>
      <c r="H248" s="77"/>
      <c r="I248" s="91"/>
      <c r="J248" s="77"/>
      <c r="K248" s="77"/>
      <c r="L248" s="77"/>
      <c r="M248" s="77"/>
      <c r="N248" s="92"/>
      <c r="O248" s="93"/>
      <c r="P248" s="94" t="str">
        <f t="shared" si="33"/>
        <v> </v>
      </c>
      <c r="Q248" s="94" t="str">
        <f t="shared" si="29"/>
        <v> </v>
      </c>
      <c r="R248" s="101" t="s">
        <v>81</v>
      </c>
      <c r="S248" s="101" t="s">
        <v>83</v>
      </c>
    </row>
    <row r="249" spans="1:19">
      <c r="A249" s="72"/>
      <c r="B249" s="73"/>
      <c r="C249" s="74"/>
      <c r="D249" s="75"/>
      <c r="E249" s="75"/>
      <c r="F249" s="75"/>
      <c r="G249" s="76"/>
      <c r="H249" s="77"/>
      <c r="I249" s="91"/>
      <c r="J249" s="77"/>
      <c r="K249" s="77"/>
      <c r="L249" s="77"/>
      <c r="M249" s="77"/>
      <c r="N249" s="92"/>
      <c r="O249" s="93"/>
      <c r="P249" s="94" t="str">
        <f t="shared" si="33"/>
        <v> </v>
      </c>
      <c r="Q249" s="94" t="str">
        <f t="shared" si="29"/>
        <v> </v>
      </c>
      <c r="R249" s="101" t="s">
        <v>81</v>
      </c>
      <c r="S249" s="101" t="s">
        <v>83</v>
      </c>
    </row>
    <row r="250" spans="1:19">
      <c r="A250" s="72"/>
      <c r="B250" s="73"/>
      <c r="C250" s="74"/>
      <c r="D250" s="75"/>
      <c r="E250" s="75"/>
      <c r="F250" s="75"/>
      <c r="G250" s="76"/>
      <c r="H250" s="77"/>
      <c r="I250" s="91"/>
      <c r="J250" s="77"/>
      <c r="K250" s="77"/>
      <c r="L250" s="77"/>
      <c r="M250" s="77"/>
      <c r="N250" s="92"/>
      <c r="O250" s="93"/>
      <c r="P250" s="94" t="str">
        <f t="shared" si="33"/>
        <v> </v>
      </c>
      <c r="Q250" s="94" t="str">
        <f t="shared" si="29"/>
        <v> </v>
      </c>
      <c r="R250" s="101" t="s">
        <v>81</v>
      </c>
      <c r="S250" s="101" t="s">
        <v>83</v>
      </c>
    </row>
    <row r="251" spans="1:19">
      <c r="A251" s="72"/>
      <c r="B251" s="73"/>
      <c r="C251" s="74"/>
      <c r="D251" s="75"/>
      <c r="E251" s="75"/>
      <c r="F251" s="75"/>
      <c r="G251" s="76"/>
      <c r="H251" s="77"/>
      <c r="I251" s="91"/>
      <c r="J251" s="77"/>
      <c r="K251" s="77"/>
      <c r="L251" s="77"/>
      <c r="M251" s="77"/>
      <c r="N251" s="92"/>
      <c r="O251" s="93"/>
      <c r="P251" s="94" t="str">
        <f t="shared" si="33"/>
        <v> </v>
      </c>
      <c r="Q251" s="94" t="str">
        <f t="shared" si="29"/>
        <v> </v>
      </c>
      <c r="R251" s="101" t="s">
        <v>81</v>
      </c>
      <c r="S251" s="101" t="s">
        <v>83</v>
      </c>
    </row>
    <row r="252" spans="1:19">
      <c r="A252" s="72"/>
      <c r="B252" s="73"/>
      <c r="C252" s="74"/>
      <c r="D252" s="75"/>
      <c r="E252" s="75"/>
      <c r="F252" s="75"/>
      <c r="G252" s="76"/>
      <c r="H252" s="77"/>
      <c r="I252" s="91"/>
      <c r="J252" s="77"/>
      <c r="K252" s="77"/>
      <c r="L252" s="77"/>
      <c r="M252" s="77"/>
      <c r="N252" s="92"/>
      <c r="O252" s="93"/>
      <c r="P252" s="94" t="str">
        <f t="shared" si="33"/>
        <v> </v>
      </c>
      <c r="Q252" s="94" t="str">
        <f t="shared" si="29"/>
        <v> </v>
      </c>
      <c r="R252" s="101" t="s">
        <v>81</v>
      </c>
      <c r="S252" s="101" t="s">
        <v>83</v>
      </c>
    </row>
    <row r="253" spans="1:19">
      <c r="A253" s="72"/>
      <c r="B253" s="73"/>
      <c r="C253" s="74"/>
      <c r="D253" s="75"/>
      <c r="E253" s="75"/>
      <c r="F253" s="75"/>
      <c r="G253" s="76"/>
      <c r="H253" s="77"/>
      <c r="I253" s="91"/>
      <c r="J253" s="77"/>
      <c r="K253" s="77"/>
      <c r="L253" s="77"/>
      <c r="M253" s="77"/>
      <c r="N253" s="92"/>
      <c r="O253" s="93"/>
      <c r="P253" s="94" t="str">
        <f t="shared" si="33"/>
        <v> </v>
      </c>
      <c r="Q253" s="94" t="str">
        <f t="shared" si="29"/>
        <v> </v>
      </c>
      <c r="R253" s="101" t="s">
        <v>81</v>
      </c>
      <c r="S253" s="101" t="s">
        <v>83</v>
      </c>
    </row>
    <row r="254" spans="1:19">
      <c r="A254" s="72"/>
      <c r="B254" s="73"/>
      <c r="C254" s="74"/>
      <c r="D254" s="75"/>
      <c r="E254" s="75"/>
      <c r="F254" s="75"/>
      <c r="G254" s="76"/>
      <c r="H254" s="77"/>
      <c r="I254" s="91"/>
      <c r="J254" s="77"/>
      <c r="K254" s="77"/>
      <c r="L254" s="77"/>
      <c r="M254" s="77"/>
      <c r="N254" s="92"/>
      <c r="O254" s="93"/>
      <c r="P254" s="94" t="str">
        <f t="shared" si="33"/>
        <v> </v>
      </c>
      <c r="Q254" s="94" t="str">
        <f t="shared" si="29"/>
        <v> </v>
      </c>
      <c r="R254" s="101" t="s">
        <v>81</v>
      </c>
      <c r="S254" s="101" t="s">
        <v>83</v>
      </c>
    </row>
    <row r="255" spans="1:19">
      <c r="A255" s="72"/>
      <c r="B255" s="73"/>
      <c r="C255" s="74"/>
      <c r="D255" s="75"/>
      <c r="E255" s="75"/>
      <c r="F255" s="75"/>
      <c r="G255" s="76"/>
      <c r="H255" s="77"/>
      <c r="I255" s="91"/>
      <c r="J255" s="77"/>
      <c r="K255" s="77"/>
      <c r="L255" s="77"/>
      <c r="M255" s="77"/>
      <c r="N255" s="92"/>
      <c r="O255" s="93"/>
      <c r="P255" s="94" t="str">
        <f t="shared" si="33"/>
        <v> </v>
      </c>
      <c r="Q255" s="94" t="str">
        <f t="shared" si="29"/>
        <v> </v>
      </c>
      <c r="R255" s="101" t="s">
        <v>81</v>
      </c>
      <c r="S255" s="101" t="s">
        <v>83</v>
      </c>
    </row>
    <row r="256" spans="1:19">
      <c r="A256" s="72"/>
      <c r="B256" s="73"/>
      <c r="C256" s="74"/>
      <c r="D256" s="75"/>
      <c r="E256" s="75"/>
      <c r="F256" s="75"/>
      <c r="G256" s="76"/>
      <c r="H256" s="77"/>
      <c r="I256" s="91"/>
      <c r="J256" s="77"/>
      <c r="K256" s="77"/>
      <c r="L256" s="77"/>
      <c r="M256" s="77"/>
      <c r="N256" s="92"/>
      <c r="O256" s="93"/>
      <c r="P256" s="94" t="str">
        <f t="shared" si="33"/>
        <v> </v>
      </c>
      <c r="Q256" s="94" t="str">
        <f t="shared" si="29"/>
        <v> </v>
      </c>
      <c r="R256" s="101" t="s">
        <v>81</v>
      </c>
      <c r="S256" s="101" t="s">
        <v>83</v>
      </c>
    </row>
    <row r="257" ht="18.15" spans="1:19">
      <c r="A257" s="78"/>
      <c r="B257" s="79"/>
      <c r="C257" s="80"/>
      <c r="D257" s="81"/>
      <c r="E257" s="81"/>
      <c r="F257" s="81"/>
      <c r="G257" s="82"/>
      <c r="H257" s="77"/>
      <c r="I257" s="95"/>
      <c r="J257" s="96"/>
      <c r="K257" s="96"/>
      <c r="L257" s="96"/>
      <c r="M257" s="96"/>
      <c r="N257" s="97"/>
      <c r="O257" s="98"/>
      <c r="P257" s="99" t="str">
        <f>IF(C257&gt;0,CONCATENATE(C257,Q257,H257,S257,I257,J257,K257,L257,M257,#REF!,N257,R257)," ")</f>
        <v> </v>
      </c>
      <c r="Q257" s="99" t="str">
        <f t="shared" si="29"/>
        <v> </v>
      </c>
      <c r="R257" s="103" t="s">
        <v>81</v>
      </c>
      <c r="S257" s="103" t="s">
        <v>83</v>
      </c>
    </row>
    <row r="258" spans="1:19">
      <c r="A258" s="66">
        <v>77</v>
      </c>
      <c r="B258" s="67">
        <v>44151</v>
      </c>
      <c r="C258" s="68"/>
      <c r="D258" s="69"/>
      <c r="E258" s="69"/>
      <c r="F258" s="69"/>
      <c r="G258" s="70"/>
      <c r="H258" s="71"/>
      <c r="I258" s="91"/>
      <c r="J258" s="77"/>
      <c r="K258" s="77"/>
      <c r="L258" s="77"/>
      <c r="M258" s="77"/>
      <c r="N258" s="92"/>
      <c r="O258" s="89" t="str">
        <f t="shared" ref="O258" si="34">CONCATENATE(P258,P259,P260,P261,P262,P263,P264,P265,P266,P267,P268,P269,P270,P271,P272,P273,P274)</f>
        <v>                 </v>
      </c>
      <c r="P258" s="90" t="str">
        <f t="shared" ref="P258:P273" si="35">IF(C258&gt;0,CONCATENATE(C258,Q258,H258,S258,I258,J258,K258,L258,M258,N258,R258)," ")</f>
        <v> </v>
      </c>
      <c r="Q258" s="94" t="str">
        <f t="shared" si="29"/>
        <v> </v>
      </c>
      <c r="R258" s="101" t="s">
        <v>81</v>
      </c>
      <c r="S258" s="102" t="s">
        <v>83</v>
      </c>
    </row>
    <row r="259" spans="1:19">
      <c r="A259" s="72"/>
      <c r="B259" s="73"/>
      <c r="C259" s="74"/>
      <c r="D259" s="75"/>
      <c r="E259" s="75"/>
      <c r="F259" s="75"/>
      <c r="G259" s="76"/>
      <c r="H259" s="77"/>
      <c r="I259" s="91"/>
      <c r="J259" s="77"/>
      <c r="K259" s="77"/>
      <c r="L259" s="77"/>
      <c r="M259" s="77"/>
      <c r="N259" s="92"/>
      <c r="O259" s="93"/>
      <c r="P259" s="94" t="str">
        <f t="shared" si="35"/>
        <v> </v>
      </c>
      <c r="Q259" s="94" t="str">
        <f t="shared" si="29"/>
        <v> </v>
      </c>
      <c r="R259" s="101" t="s">
        <v>81</v>
      </c>
      <c r="S259" s="101" t="s">
        <v>83</v>
      </c>
    </row>
    <row r="260" spans="1:19">
      <c r="A260" s="72"/>
      <c r="B260" s="73"/>
      <c r="C260" s="74"/>
      <c r="D260" s="75"/>
      <c r="E260" s="75"/>
      <c r="F260" s="75"/>
      <c r="G260" s="76"/>
      <c r="H260" s="77"/>
      <c r="I260" s="91"/>
      <c r="J260" s="77"/>
      <c r="K260" s="77"/>
      <c r="L260" s="77"/>
      <c r="M260" s="77"/>
      <c r="N260" s="92"/>
      <c r="O260" s="93"/>
      <c r="P260" s="94" t="str">
        <f t="shared" si="35"/>
        <v> </v>
      </c>
      <c r="Q260" s="94" t="str">
        <f t="shared" si="29"/>
        <v> </v>
      </c>
      <c r="R260" s="101" t="s">
        <v>81</v>
      </c>
      <c r="S260" s="101" t="s">
        <v>83</v>
      </c>
    </row>
    <row r="261" spans="1:19">
      <c r="A261" s="72"/>
      <c r="B261" s="73"/>
      <c r="C261" s="83"/>
      <c r="D261" s="84"/>
      <c r="E261" s="84"/>
      <c r="F261" s="84"/>
      <c r="G261" s="85"/>
      <c r="H261" s="77"/>
      <c r="I261" s="91"/>
      <c r="J261" s="77"/>
      <c r="K261" s="77"/>
      <c r="L261" s="77"/>
      <c r="M261" s="77"/>
      <c r="N261" s="92"/>
      <c r="O261" s="93"/>
      <c r="P261" s="94" t="str">
        <f t="shared" si="35"/>
        <v> </v>
      </c>
      <c r="Q261" s="94" t="str">
        <f t="shared" si="29"/>
        <v> </v>
      </c>
      <c r="R261" s="101" t="s">
        <v>81</v>
      </c>
      <c r="S261" s="101" t="s">
        <v>83</v>
      </c>
    </row>
    <row r="262" spans="1:19">
      <c r="A262" s="72"/>
      <c r="B262" s="73"/>
      <c r="C262" s="74"/>
      <c r="D262" s="75"/>
      <c r="E262" s="75"/>
      <c r="F262" s="75"/>
      <c r="G262" s="76"/>
      <c r="H262" s="77"/>
      <c r="I262" s="91"/>
      <c r="J262" s="77"/>
      <c r="K262" s="77"/>
      <c r="L262" s="77"/>
      <c r="M262" s="77"/>
      <c r="N262" s="92"/>
      <c r="O262" s="93"/>
      <c r="P262" s="94" t="str">
        <f t="shared" si="35"/>
        <v> </v>
      </c>
      <c r="Q262" s="94" t="str">
        <f t="shared" si="29"/>
        <v> </v>
      </c>
      <c r="R262" s="101" t="s">
        <v>81</v>
      </c>
      <c r="S262" s="101" t="s">
        <v>83</v>
      </c>
    </row>
    <row r="263" spans="1:19">
      <c r="A263" s="72"/>
      <c r="B263" s="73"/>
      <c r="C263" s="74"/>
      <c r="D263" s="75"/>
      <c r="E263" s="75"/>
      <c r="F263" s="75"/>
      <c r="G263" s="76"/>
      <c r="H263" s="77"/>
      <c r="I263" s="91"/>
      <c r="J263" s="77"/>
      <c r="K263" s="77"/>
      <c r="L263" s="77"/>
      <c r="M263" s="77"/>
      <c r="N263" s="92"/>
      <c r="O263" s="93"/>
      <c r="P263" s="94" t="str">
        <f t="shared" si="35"/>
        <v> </v>
      </c>
      <c r="Q263" s="94" t="str">
        <f t="shared" si="29"/>
        <v> </v>
      </c>
      <c r="R263" s="101" t="s">
        <v>81</v>
      </c>
      <c r="S263" s="101" t="s">
        <v>83</v>
      </c>
    </row>
    <row r="264" spans="1:19">
      <c r="A264" s="72"/>
      <c r="B264" s="73"/>
      <c r="C264" s="74"/>
      <c r="D264" s="75"/>
      <c r="E264" s="75"/>
      <c r="F264" s="75"/>
      <c r="G264" s="76"/>
      <c r="H264" s="77"/>
      <c r="I264" s="91"/>
      <c r="J264" s="77"/>
      <c r="K264" s="77"/>
      <c r="L264" s="77"/>
      <c r="M264" s="77"/>
      <c r="N264" s="92"/>
      <c r="O264" s="93"/>
      <c r="P264" s="94" t="str">
        <f t="shared" si="35"/>
        <v> </v>
      </c>
      <c r="Q264" s="94" t="str">
        <f t="shared" si="29"/>
        <v> </v>
      </c>
      <c r="R264" s="101" t="s">
        <v>81</v>
      </c>
      <c r="S264" s="101" t="s">
        <v>83</v>
      </c>
    </row>
    <row r="265" spans="1:19">
      <c r="A265" s="72"/>
      <c r="B265" s="73"/>
      <c r="C265" s="74"/>
      <c r="D265" s="75"/>
      <c r="E265" s="75"/>
      <c r="F265" s="75"/>
      <c r="G265" s="76"/>
      <c r="H265" s="77"/>
      <c r="I265" s="91"/>
      <c r="J265" s="77"/>
      <c r="K265" s="77"/>
      <c r="L265" s="77"/>
      <c r="M265" s="77"/>
      <c r="N265" s="92"/>
      <c r="O265" s="93"/>
      <c r="P265" s="94" t="str">
        <f t="shared" si="35"/>
        <v> </v>
      </c>
      <c r="Q265" s="94" t="str">
        <f t="shared" si="29"/>
        <v> </v>
      </c>
      <c r="R265" s="101" t="s">
        <v>81</v>
      </c>
      <c r="S265" s="101" t="s">
        <v>83</v>
      </c>
    </row>
    <row r="266" spans="1:19">
      <c r="A266" s="72"/>
      <c r="B266" s="73"/>
      <c r="C266" s="74"/>
      <c r="D266" s="75"/>
      <c r="E266" s="75"/>
      <c r="F266" s="75"/>
      <c r="G266" s="76"/>
      <c r="H266" s="77"/>
      <c r="I266" s="91"/>
      <c r="J266" s="77"/>
      <c r="K266" s="77"/>
      <c r="L266" s="77"/>
      <c r="M266" s="77"/>
      <c r="N266" s="92"/>
      <c r="O266" s="93"/>
      <c r="P266" s="94" t="str">
        <f t="shared" si="35"/>
        <v> </v>
      </c>
      <c r="Q266" s="94" t="str">
        <f t="shared" si="29"/>
        <v> </v>
      </c>
      <c r="R266" s="101" t="s">
        <v>81</v>
      </c>
      <c r="S266" s="101" t="s">
        <v>83</v>
      </c>
    </row>
    <row r="267" spans="1:19">
      <c r="A267" s="72"/>
      <c r="B267" s="73"/>
      <c r="C267" s="74"/>
      <c r="D267" s="75"/>
      <c r="E267" s="75"/>
      <c r="F267" s="75"/>
      <c r="G267" s="76"/>
      <c r="H267" s="77"/>
      <c r="I267" s="91"/>
      <c r="J267" s="77"/>
      <c r="K267" s="77"/>
      <c r="L267" s="77"/>
      <c r="M267" s="77"/>
      <c r="N267" s="92"/>
      <c r="O267" s="93"/>
      <c r="P267" s="94" t="str">
        <f t="shared" si="35"/>
        <v> </v>
      </c>
      <c r="Q267" s="94" t="str">
        <f t="shared" si="29"/>
        <v> </v>
      </c>
      <c r="R267" s="101" t="s">
        <v>81</v>
      </c>
      <c r="S267" s="101" t="s">
        <v>83</v>
      </c>
    </row>
    <row r="268" spans="1:19">
      <c r="A268" s="72"/>
      <c r="B268" s="73"/>
      <c r="C268" s="74"/>
      <c r="D268" s="75"/>
      <c r="E268" s="75"/>
      <c r="F268" s="75"/>
      <c r="G268" s="76"/>
      <c r="H268" s="77"/>
      <c r="I268" s="91"/>
      <c r="J268" s="77"/>
      <c r="K268" s="77"/>
      <c r="L268" s="77"/>
      <c r="M268" s="77"/>
      <c r="N268" s="92"/>
      <c r="O268" s="93"/>
      <c r="P268" s="94" t="str">
        <f t="shared" si="35"/>
        <v> </v>
      </c>
      <c r="Q268" s="94" t="str">
        <f t="shared" si="29"/>
        <v> </v>
      </c>
      <c r="R268" s="101" t="s">
        <v>81</v>
      </c>
      <c r="S268" s="101" t="s">
        <v>83</v>
      </c>
    </row>
    <row r="269" spans="1:19">
      <c r="A269" s="72"/>
      <c r="B269" s="73"/>
      <c r="C269" s="74"/>
      <c r="D269" s="75"/>
      <c r="E269" s="75"/>
      <c r="F269" s="75"/>
      <c r="G269" s="76"/>
      <c r="H269" s="77"/>
      <c r="I269" s="91"/>
      <c r="J269" s="77"/>
      <c r="K269" s="77"/>
      <c r="L269" s="77"/>
      <c r="M269" s="77"/>
      <c r="N269" s="92"/>
      <c r="O269" s="93"/>
      <c r="P269" s="94" t="str">
        <f t="shared" si="35"/>
        <v> </v>
      </c>
      <c r="Q269" s="94" t="str">
        <f t="shared" si="29"/>
        <v> </v>
      </c>
      <c r="R269" s="101" t="s">
        <v>81</v>
      </c>
      <c r="S269" s="101" t="s">
        <v>83</v>
      </c>
    </row>
    <row r="270" spans="1:19">
      <c r="A270" s="72"/>
      <c r="B270" s="73"/>
      <c r="C270" s="74"/>
      <c r="D270" s="75"/>
      <c r="E270" s="75"/>
      <c r="F270" s="75"/>
      <c r="G270" s="76"/>
      <c r="H270" s="77"/>
      <c r="I270" s="91"/>
      <c r="J270" s="77"/>
      <c r="K270" s="77"/>
      <c r="L270" s="77"/>
      <c r="M270" s="77"/>
      <c r="N270" s="92"/>
      <c r="O270" s="93"/>
      <c r="P270" s="94" t="str">
        <f t="shared" si="35"/>
        <v> </v>
      </c>
      <c r="Q270" s="94" t="str">
        <f t="shared" si="29"/>
        <v> </v>
      </c>
      <c r="R270" s="101" t="s">
        <v>81</v>
      </c>
      <c r="S270" s="101" t="s">
        <v>83</v>
      </c>
    </row>
    <row r="271" spans="1:19">
      <c r="A271" s="72"/>
      <c r="B271" s="73"/>
      <c r="C271" s="74"/>
      <c r="D271" s="75"/>
      <c r="E271" s="75"/>
      <c r="F271" s="75"/>
      <c r="G271" s="76"/>
      <c r="H271" s="77"/>
      <c r="I271" s="91"/>
      <c r="J271" s="77"/>
      <c r="K271" s="77"/>
      <c r="L271" s="77"/>
      <c r="M271" s="77"/>
      <c r="N271" s="92"/>
      <c r="O271" s="93"/>
      <c r="P271" s="94" t="str">
        <f t="shared" si="35"/>
        <v> </v>
      </c>
      <c r="Q271" s="94" t="str">
        <f t="shared" si="29"/>
        <v> </v>
      </c>
      <c r="R271" s="101" t="s">
        <v>81</v>
      </c>
      <c r="S271" s="101" t="s">
        <v>83</v>
      </c>
    </row>
    <row r="272" spans="1:19">
      <c r="A272" s="72"/>
      <c r="B272" s="73"/>
      <c r="C272" s="74"/>
      <c r="D272" s="75"/>
      <c r="E272" s="75"/>
      <c r="F272" s="75"/>
      <c r="G272" s="76"/>
      <c r="H272" s="77"/>
      <c r="I272" s="91"/>
      <c r="J272" s="77"/>
      <c r="K272" s="77"/>
      <c r="L272" s="77"/>
      <c r="M272" s="77"/>
      <c r="N272" s="92"/>
      <c r="O272" s="93"/>
      <c r="P272" s="94" t="str">
        <f t="shared" si="35"/>
        <v> </v>
      </c>
      <c r="Q272" s="94" t="str">
        <f t="shared" si="29"/>
        <v> </v>
      </c>
      <c r="R272" s="101" t="s">
        <v>81</v>
      </c>
      <c r="S272" s="101" t="s">
        <v>83</v>
      </c>
    </row>
    <row r="273" spans="1:19">
      <c r="A273" s="72"/>
      <c r="B273" s="73"/>
      <c r="C273" s="74"/>
      <c r="D273" s="75"/>
      <c r="E273" s="75"/>
      <c r="F273" s="75"/>
      <c r="G273" s="76"/>
      <c r="H273" s="77"/>
      <c r="I273" s="91"/>
      <c r="J273" s="77"/>
      <c r="K273" s="77"/>
      <c r="L273" s="77"/>
      <c r="M273" s="77"/>
      <c r="N273" s="92"/>
      <c r="O273" s="93"/>
      <c r="P273" s="94" t="str">
        <f t="shared" si="35"/>
        <v> </v>
      </c>
      <c r="Q273" s="94" t="str">
        <f t="shared" si="29"/>
        <v> </v>
      </c>
      <c r="R273" s="101" t="s">
        <v>81</v>
      </c>
      <c r="S273" s="101" t="s">
        <v>83</v>
      </c>
    </row>
    <row r="274" ht="18.15" spans="1:19">
      <c r="A274" s="78"/>
      <c r="B274" s="79"/>
      <c r="C274" s="80"/>
      <c r="D274" s="81"/>
      <c r="E274" s="81"/>
      <c r="F274" s="81"/>
      <c r="G274" s="82"/>
      <c r="H274" s="77"/>
      <c r="I274" s="95"/>
      <c r="J274" s="96"/>
      <c r="K274" s="96"/>
      <c r="L274" s="96"/>
      <c r="M274" s="96"/>
      <c r="N274" s="97"/>
      <c r="O274" s="98"/>
      <c r="P274" s="99" t="str">
        <f>IF(C274&gt;0,CONCATENATE(C274,Q274,H274,S274,I274,J274,K274,L274,M274,#REF!,N274,R274)," ")</f>
        <v> </v>
      </c>
      <c r="Q274" s="99" t="str">
        <f t="shared" si="29"/>
        <v> </v>
      </c>
      <c r="R274" s="103" t="s">
        <v>81</v>
      </c>
      <c r="S274" s="103" t="s">
        <v>83</v>
      </c>
    </row>
    <row r="275" spans="1:19">
      <c r="A275" s="66">
        <v>78</v>
      </c>
      <c r="B275" s="67">
        <v>44152</v>
      </c>
      <c r="C275" s="68"/>
      <c r="D275" s="69"/>
      <c r="E275" s="69"/>
      <c r="F275" s="69"/>
      <c r="G275" s="70"/>
      <c r="H275" s="71"/>
      <c r="I275" s="91"/>
      <c r="J275" s="77"/>
      <c r="K275" s="77"/>
      <c r="L275" s="77"/>
      <c r="M275" s="77"/>
      <c r="N275" s="92"/>
      <c r="O275" s="89" t="str">
        <f t="shared" ref="O275" si="36">CONCATENATE(P275,P276,P277,P278,P279,P280,P281,P282,P283,P284,P285,P286,P287,P288,P289,P290,P291)</f>
        <v>                 </v>
      </c>
      <c r="P275" s="90" t="str">
        <f t="shared" ref="P275:P290" si="37">IF(C275&gt;0,CONCATENATE(C275,Q275,H275,S275,I275,J275,K275,L275,M275,N275,R275)," ")</f>
        <v> </v>
      </c>
      <c r="Q275" s="94" t="str">
        <f t="shared" si="29"/>
        <v> </v>
      </c>
      <c r="R275" s="101" t="s">
        <v>81</v>
      </c>
      <c r="S275" s="102" t="s">
        <v>83</v>
      </c>
    </row>
    <row r="276" spans="1:19">
      <c r="A276" s="72"/>
      <c r="B276" s="73"/>
      <c r="C276" s="74"/>
      <c r="D276" s="75"/>
      <c r="E276" s="75"/>
      <c r="F276" s="75"/>
      <c r="G276" s="76"/>
      <c r="H276" s="77"/>
      <c r="I276" s="91"/>
      <c r="J276" s="77"/>
      <c r="K276" s="77"/>
      <c r="L276" s="77"/>
      <c r="M276" s="77"/>
      <c r="N276" s="92"/>
      <c r="O276" s="93"/>
      <c r="P276" s="94" t="str">
        <f t="shared" si="37"/>
        <v> </v>
      </c>
      <c r="Q276" s="94" t="str">
        <f t="shared" ref="Q276:Q339" si="38">IF(H276&gt;0," системы  "," ")</f>
        <v> </v>
      </c>
      <c r="R276" s="101" t="s">
        <v>81</v>
      </c>
      <c r="S276" s="101" t="s">
        <v>83</v>
      </c>
    </row>
    <row r="277" spans="1:19">
      <c r="A277" s="72"/>
      <c r="B277" s="73"/>
      <c r="C277" s="74"/>
      <c r="D277" s="75"/>
      <c r="E277" s="75"/>
      <c r="F277" s="75"/>
      <c r="G277" s="76"/>
      <c r="H277" s="77"/>
      <c r="I277" s="91"/>
      <c r="J277" s="77"/>
      <c r="K277" s="77"/>
      <c r="L277" s="77"/>
      <c r="M277" s="77"/>
      <c r="N277" s="92"/>
      <c r="O277" s="93"/>
      <c r="P277" s="94" t="str">
        <f t="shared" si="37"/>
        <v> </v>
      </c>
      <c r="Q277" s="94" t="str">
        <f t="shared" si="38"/>
        <v> </v>
      </c>
      <c r="R277" s="101" t="s">
        <v>81</v>
      </c>
      <c r="S277" s="101" t="s">
        <v>83</v>
      </c>
    </row>
    <row r="278" spans="1:19">
      <c r="A278" s="72"/>
      <c r="B278" s="73"/>
      <c r="C278" s="83"/>
      <c r="D278" s="84"/>
      <c r="E278" s="84"/>
      <c r="F278" s="84"/>
      <c r="G278" s="85"/>
      <c r="H278" s="77"/>
      <c r="I278" s="91"/>
      <c r="J278" s="77"/>
      <c r="K278" s="77"/>
      <c r="L278" s="77"/>
      <c r="M278" s="77"/>
      <c r="N278" s="92"/>
      <c r="O278" s="93"/>
      <c r="P278" s="94" t="str">
        <f t="shared" si="37"/>
        <v> </v>
      </c>
      <c r="Q278" s="94" t="str">
        <f t="shared" si="38"/>
        <v> </v>
      </c>
      <c r="R278" s="101" t="s">
        <v>81</v>
      </c>
      <c r="S278" s="101" t="s">
        <v>83</v>
      </c>
    </row>
    <row r="279" spans="1:19">
      <c r="A279" s="72"/>
      <c r="B279" s="73"/>
      <c r="C279" s="74"/>
      <c r="D279" s="75"/>
      <c r="E279" s="75"/>
      <c r="F279" s="75"/>
      <c r="G279" s="76"/>
      <c r="H279" s="77"/>
      <c r="I279" s="91"/>
      <c r="J279" s="77"/>
      <c r="K279" s="77"/>
      <c r="L279" s="77"/>
      <c r="M279" s="77"/>
      <c r="N279" s="92"/>
      <c r="O279" s="93"/>
      <c r="P279" s="94" t="str">
        <f t="shared" si="37"/>
        <v> </v>
      </c>
      <c r="Q279" s="94" t="str">
        <f t="shared" si="38"/>
        <v> </v>
      </c>
      <c r="R279" s="101" t="s">
        <v>81</v>
      </c>
      <c r="S279" s="101" t="s">
        <v>83</v>
      </c>
    </row>
    <row r="280" spans="1:19">
      <c r="A280" s="72"/>
      <c r="B280" s="73"/>
      <c r="C280" s="74"/>
      <c r="D280" s="75"/>
      <c r="E280" s="75"/>
      <c r="F280" s="75"/>
      <c r="G280" s="76"/>
      <c r="H280" s="77"/>
      <c r="I280" s="91"/>
      <c r="J280" s="77"/>
      <c r="K280" s="77"/>
      <c r="L280" s="77"/>
      <c r="M280" s="77"/>
      <c r="N280" s="92"/>
      <c r="O280" s="93"/>
      <c r="P280" s="94" t="str">
        <f t="shared" si="37"/>
        <v> </v>
      </c>
      <c r="Q280" s="94" t="str">
        <f t="shared" si="38"/>
        <v> </v>
      </c>
      <c r="R280" s="101" t="s">
        <v>81</v>
      </c>
      <c r="S280" s="101" t="s">
        <v>83</v>
      </c>
    </row>
    <row r="281" spans="1:19">
      <c r="A281" s="72"/>
      <c r="B281" s="73"/>
      <c r="C281" s="74"/>
      <c r="D281" s="75"/>
      <c r="E281" s="75"/>
      <c r="F281" s="75"/>
      <c r="G281" s="76"/>
      <c r="H281" s="77"/>
      <c r="I281" s="91"/>
      <c r="J281" s="77"/>
      <c r="K281" s="77"/>
      <c r="L281" s="77"/>
      <c r="M281" s="77"/>
      <c r="N281" s="92"/>
      <c r="O281" s="93"/>
      <c r="P281" s="94" t="str">
        <f t="shared" si="37"/>
        <v> </v>
      </c>
      <c r="Q281" s="94" t="str">
        <f t="shared" si="38"/>
        <v> </v>
      </c>
      <c r="R281" s="101" t="s">
        <v>81</v>
      </c>
      <c r="S281" s="101" t="s">
        <v>83</v>
      </c>
    </row>
    <row r="282" spans="1:19">
      <c r="A282" s="72"/>
      <c r="B282" s="73"/>
      <c r="C282" s="74"/>
      <c r="D282" s="75"/>
      <c r="E282" s="75"/>
      <c r="F282" s="75"/>
      <c r="G282" s="76"/>
      <c r="H282" s="77"/>
      <c r="I282" s="91"/>
      <c r="J282" s="77"/>
      <c r="K282" s="77"/>
      <c r="L282" s="77"/>
      <c r="M282" s="77"/>
      <c r="N282" s="92"/>
      <c r="O282" s="93"/>
      <c r="P282" s="94" t="str">
        <f t="shared" si="37"/>
        <v> </v>
      </c>
      <c r="Q282" s="94" t="str">
        <f t="shared" si="38"/>
        <v> </v>
      </c>
      <c r="R282" s="101" t="s">
        <v>81</v>
      </c>
      <c r="S282" s="101" t="s">
        <v>83</v>
      </c>
    </row>
    <row r="283" spans="1:19">
      <c r="A283" s="72"/>
      <c r="B283" s="73"/>
      <c r="C283" s="74"/>
      <c r="D283" s="75"/>
      <c r="E283" s="75"/>
      <c r="F283" s="75"/>
      <c r="G283" s="76"/>
      <c r="H283" s="77"/>
      <c r="I283" s="91"/>
      <c r="J283" s="77"/>
      <c r="K283" s="77"/>
      <c r="L283" s="77"/>
      <c r="M283" s="77"/>
      <c r="N283" s="92"/>
      <c r="O283" s="93"/>
      <c r="P283" s="94" t="str">
        <f t="shared" si="37"/>
        <v> </v>
      </c>
      <c r="Q283" s="94" t="str">
        <f t="shared" si="38"/>
        <v> </v>
      </c>
      <c r="R283" s="101" t="s">
        <v>81</v>
      </c>
      <c r="S283" s="101" t="s">
        <v>83</v>
      </c>
    </row>
    <row r="284" spans="1:19">
      <c r="A284" s="72"/>
      <c r="B284" s="73"/>
      <c r="C284" s="74"/>
      <c r="D284" s="75"/>
      <c r="E284" s="75"/>
      <c r="F284" s="75"/>
      <c r="G284" s="76"/>
      <c r="H284" s="77"/>
      <c r="I284" s="91"/>
      <c r="J284" s="77"/>
      <c r="K284" s="77"/>
      <c r="L284" s="77"/>
      <c r="M284" s="77"/>
      <c r="N284" s="92"/>
      <c r="O284" s="93"/>
      <c r="P284" s="94" t="str">
        <f t="shared" si="37"/>
        <v> </v>
      </c>
      <c r="Q284" s="94" t="str">
        <f t="shared" si="38"/>
        <v> </v>
      </c>
      <c r="R284" s="101" t="s">
        <v>81</v>
      </c>
      <c r="S284" s="101" t="s">
        <v>83</v>
      </c>
    </row>
    <row r="285" spans="1:19">
      <c r="A285" s="72"/>
      <c r="B285" s="73"/>
      <c r="C285" s="74"/>
      <c r="D285" s="75"/>
      <c r="E285" s="75"/>
      <c r="F285" s="75"/>
      <c r="G285" s="76"/>
      <c r="H285" s="77"/>
      <c r="I285" s="91"/>
      <c r="J285" s="77"/>
      <c r="K285" s="77"/>
      <c r="L285" s="77"/>
      <c r="M285" s="77"/>
      <c r="N285" s="92"/>
      <c r="O285" s="93"/>
      <c r="P285" s="94" t="str">
        <f t="shared" si="37"/>
        <v> </v>
      </c>
      <c r="Q285" s="94" t="str">
        <f t="shared" si="38"/>
        <v> </v>
      </c>
      <c r="R285" s="101" t="s">
        <v>81</v>
      </c>
      <c r="S285" s="101" t="s">
        <v>83</v>
      </c>
    </row>
    <row r="286" spans="1:19">
      <c r="A286" s="72"/>
      <c r="B286" s="73"/>
      <c r="C286" s="74"/>
      <c r="D286" s="75"/>
      <c r="E286" s="75"/>
      <c r="F286" s="75"/>
      <c r="G286" s="76"/>
      <c r="H286" s="77"/>
      <c r="I286" s="91"/>
      <c r="J286" s="77"/>
      <c r="K286" s="77"/>
      <c r="L286" s="77"/>
      <c r="M286" s="77"/>
      <c r="N286" s="92"/>
      <c r="O286" s="93"/>
      <c r="P286" s="94" t="str">
        <f t="shared" si="37"/>
        <v> </v>
      </c>
      <c r="Q286" s="94" t="str">
        <f t="shared" si="38"/>
        <v> </v>
      </c>
      <c r="R286" s="101" t="s">
        <v>81</v>
      </c>
      <c r="S286" s="101" t="s">
        <v>83</v>
      </c>
    </row>
    <row r="287" spans="1:19">
      <c r="A287" s="72"/>
      <c r="B287" s="73"/>
      <c r="C287" s="74"/>
      <c r="D287" s="75"/>
      <c r="E287" s="75"/>
      <c r="F287" s="75"/>
      <c r="G287" s="76"/>
      <c r="H287" s="77"/>
      <c r="I287" s="91"/>
      <c r="J287" s="77"/>
      <c r="K287" s="77"/>
      <c r="L287" s="77"/>
      <c r="M287" s="77"/>
      <c r="N287" s="92"/>
      <c r="O287" s="93"/>
      <c r="P287" s="94" t="str">
        <f t="shared" si="37"/>
        <v> </v>
      </c>
      <c r="Q287" s="94" t="str">
        <f t="shared" si="38"/>
        <v> </v>
      </c>
      <c r="R287" s="101" t="s">
        <v>81</v>
      </c>
      <c r="S287" s="101" t="s">
        <v>83</v>
      </c>
    </row>
    <row r="288" spans="1:19">
      <c r="A288" s="72"/>
      <c r="B288" s="73"/>
      <c r="C288" s="74"/>
      <c r="D288" s="75"/>
      <c r="E288" s="75"/>
      <c r="F288" s="75"/>
      <c r="G288" s="76"/>
      <c r="H288" s="77"/>
      <c r="I288" s="91"/>
      <c r="J288" s="77"/>
      <c r="K288" s="77"/>
      <c r="L288" s="77"/>
      <c r="M288" s="77"/>
      <c r="N288" s="92"/>
      <c r="O288" s="93"/>
      <c r="P288" s="94" t="str">
        <f t="shared" si="37"/>
        <v> </v>
      </c>
      <c r="Q288" s="94" t="str">
        <f t="shared" si="38"/>
        <v> </v>
      </c>
      <c r="R288" s="101" t="s">
        <v>81</v>
      </c>
      <c r="S288" s="101" t="s">
        <v>83</v>
      </c>
    </row>
    <row r="289" spans="1:19">
      <c r="A289" s="72"/>
      <c r="B289" s="73"/>
      <c r="C289" s="74"/>
      <c r="D289" s="75"/>
      <c r="E289" s="75"/>
      <c r="F289" s="75"/>
      <c r="G289" s="76"/>
      <c r="H289" s="77"/>
      <c r="I289" s="91"/>
      <c r="J289" s="77"/>
      <c r="K289" s="77"/>
      <c r="L289" s="77"/>
      <c r="M289" s="77"/>
      <c r="N289" s="92"/>
      <c r="O289" s="93"/>
      <c r="P289" s="94" t="str">
        <f t="shared" si="37"/>
        <v> </v>
      </c>
      <c r="Q289" s="94" t="str">
        <f t="shared" si="38"/>
        <v> </v>
      </c>
      <c r="R289" s="101" t="s">
        <v>81</v>
      </c>
      <c r="S289" s="101" t="s">
        <v>83</v>
      </c>
    </row>
    <row r="290" spans="1:19">
      <c r="A290" s="72"/>
      <c r="B290" s="73"/>
      <c r="C290" s="74"/>
      <c r="D290" s="75"/>
      <c r="E290" s="75"/>
      <c r="F290" s="75"/>
      <c r="G290" s="76"/>
      <c r="H290" s="77"/>
      <c r="I290" s="91"/>
      <c r="J290" s="77"/>
      <c r="K290" s="77"/>
      <c r="L290" s="77"/>
      <c r="M290" s="77"/>
      <c r="N290" s="92"/>
      <c r="O290" s="93"/>
      <c r="P290" s="94" t="str">
        <f t="shared" si="37"/>
        <v> </v>
      </c>
      <c r="Q290" s="94" t="str">
        <f t="shared" si="38"/>
        <v> </v>
      </c>
      <c r="R290" s="101" t="s">
        <v>81</v>
      </c>
      <c r="S290" s="101" t="s">
        <v>83</v>
      </c>
    </row>
    <row r="291" ht="18.15" spans="1:19">
      <c r="A291" s="78"/>
      <c r="B291" s="79"/>
      <c r="C291" s="80"/>
      <c r="D291" s="81"/>
      <c r="E291" s="81"/>
      <c r="F291" s="81"/>
      <c r="G291" s="82"/>
      <c r="H291" s="77"/>
      <c r="I291" s="95"/>
      <c r="J291" s="96"/>
      <c r="K291" s="96"/>
      <c r="L291" s="96"/>
      <c r="M291" s="96"/>
      <c r="N291" s="97"/>
      <c r="O291" s="98"/>
      <c r="P291" s="99" t="str">
        <f>IF(C291&gt;0,CONCATENATE(C291,Q291,H291,S291,I291,J291,K291,L291,M291,#REF!,N291,R291)," ")</f>
        <v> </v>
      </c>
      <c r="Q291" s="99" t="str">
        <f t="shared" si="38"/>
        <v> </v>
      </c>
      <c r="R291" s="103" t="s">
        <v>81</v>
      </c>
      <c r="S291" s="103" t="s">
        <v>83</v>
      </c>
    </row>
    <row r="292" spans="1:19">
      <c r="A292" s="66">
        <v>79</v>
      </c>
      <c r="B292" s="67">
        <v>44153</v>
      </c>
      <c r="C292" s="68"/>
      <c r="D292" s="69"/>
      <c r="E292" s="69"/>
      <c r="F292" s="69"/>
      <c r="G292" s="70"/>
      <c r="H292" s="71"/>
      <c r="I292" s="91"/>
      <c r="J292" s="77"/>
      <c r="K292" s="77"/>
      <c r="L292" s="77"/>
      <c r="M292" s="77"/>
      <c r="N292" s="92"/>
      <c r="O292" s="89" t="str">
        <f t="shared" ref="O292" si="39">CONCATENATE(P292,P293,P294,P295,P296,P297,P298,P299,P300,P301,P302,P303,P304,P305,P306,P307,P308)</f>
        <v>                 </v>
      </c>
      <c r="P292" s="90" t="str">
        <f t="shared" ref="P292:P307" si="40">IF(C292&gt;0,CONCATENATE(C292,Q292,H292,S292,I292,J292,K292,L292,M292,N292,R292)," ")</f>
        <v> </v>
      </c>
      <c r="Q292" s="94" t="str">
        <f t="shared" si="38"/>
        <v> </v>
      </c>
      <c r="R292" s="101" t="s">
        <v>81</v>
      </c>
      <c r="S292" s="102" t="s">
        <v>83</v>
      </c>
    </row>
    <row r="293" spans="1:19">
      <c r="A293" s="72"/>
      <c r="B293" s="73"/>
      <c r="C293" s="74"/>
      <c r="D293" s="75"/>
      <c r="E293" s="75"/>
      <c r="F293" s="75"/>
      <c r="G293" s="76"/>
      <c r="H293" s="77"/>
      <c r="I293" s="91"/>
      <c r="J293" s="77"/>
      <c r="K293" s="77"/>
      <c r="L293" s="77"/>
      <c r="M293" s="77"/>
      <c r="N293" s="92"/>
      <c r="O293" s="93"/>
      <c r="P293" s="94" t="str">
        <f t="shared" si="40"/>
        <v> </v>
      </c>
      <c r="Q293" s="94" t="str">
        <f t="shared" si="38"/>
        <v> </v>
      </c>
      <c r="R293" s="101" t="s">
        <v>81</v>
      </c>
      <c r="S293" s="101" t="s">
        <v>83</v>
      </c>
    </row>
    <row r="294" spans="1:19">
      <c r="A294" s="72"/>
      <c r="B294" s="73"/>
      <c r="C294" s="74"/>
      <c r="D294" s="75"/>
      <c r="E294" s="75"/>
      <c r="F294" s="75"/>
      <c r="G294" s="76"/>
      <c r="H294" s="77"/>
      <c r="I294" s="91"/>
      <c r="J294" s="77"/>
      <c r="K294" s="77"/>
      <c r="L294" s="77"/>
      <c r="M294" s="77"/>
      <c r="N294" s="92"/>
      <c r="O294" s="93"/>
      <c r="P294" s="94" t="str">
        <f t="shared" si="40"/>
        <v> </v>
      </c>
      <c r="Q294" s="94" t="str">
        <f t="shared" si="38"/>
        <v> </v>
      </c>
      <c r="R294" s="101" t="s">
        <v>81</v>
      </c>
      <c r="S294" s="101" t="s">
        <v>83</v>
      </c>
    </row>
    <row r="295" spans="1:19">
      <c r="A295" s="72"/>
      <c r="B295" s="73"/>
      <c r="C295" s="83"/>
      <c r="D295" s="84"/>
      <c r="E295" s="84"/>
      <c r="F295" s="84"/>
      <c r="G295" s="85"/>
      <c r="H295" s="77"/>
      <c r="I295" s="91"/>
      <c r="J295" s="77"/>
      <c r="K295" s="77"/>
      <c r="L295" s="77"/>
      <c r="M295" s="77"/>
      <c r="N295" s="92"/>
      <c r="O295" s="93"/>
      <c r="P295" s="94" t="str">
        <f t="shared" si="40"/>
        <v> </v>
      </c>
      <c r="Q295" s="94" t="str">
        <f t="shared" si="38"/>
        <v> </v>
      </c>
      <c r="R295" s="101" t="s">
        <v>81</v>
      </c>
      <c r="S295" s="101" t="s">
        <v>83</v>
      </c>
    </row>
    <row r="296" spans="1:19">
      <c r="A296" s="72"/>
      <c r="B296" s="73"/>
      <c r="C296" s="74"/>
      <c r="D296" s="75"/>
      <c r="E296" s="75"/>
      <c r="F296" s="75"/>
      <c r="G296" s="76"/>
      <c r="H296" s="77"/>
      <c r="I296" s="91"/>
      <c r="J296" s="77"/>
      <c r="K296" s="77"/>
      <c r="L296" s="77"/>
      <c r="M296" s="77"/>
      <c r="N296" s="92"/>
      <c r="O296" s="93"/>
      <c r="P296" s="94" t="str">
        <f t="shared" si="40"/>
        <v> </v>
      </c>
      <c r="Q296" s="94" t="str">
        <f t="shared" si="38"/>
        <v> </v>
      </c>
      <c r="R296" s="101" t="s">
        <v>81</v>
      </c>
      <c r="S296" s="101" t="s">
        <v>83</v>
      </c>
    </row>
    <row r="297" spans="1:19">
      <c r="A297" s="72"/>
      <c r="B297" s="73"/>
      <c r="C297" s="74"/>
      <c r="D297" s="75"/>
      <c r="E297" s="75"/>
      <c r="F297" s="75"/>
      <c r="G297" s="76"/>
      <c r="H297" s="77"/>
      <c r="I297" s="91"/>
      <c r="J297" s="77"/>
      <c r="K297" s="77"/>
      <c r="L297" s="77"/>
      <c r="M297" s="77"/>
      <c r="N297" s="92"/>
      <c r="O297" s="93"/>
      <c r="P297" s="94" t="str">
        <f t="shared" si="40"/>
        <v> </v>
      </c>
      <c r="Q297" s="94" t="str">
        <f t="shared" si="38"/>
        <v> </v>
      </c>
      <c r="R297" s="101" t="s">
        <v>81</v>
      </c>
      <c r="S297" s="101" t="s">
        <v>83</v>
      </c>
    </row>
    <row r="298" spans="1:19">
      <c r="A298" s="72"/>
      <c r="B298" s="73"/>
      <c r="C298" s="74"/>
      <c r="D298" s="75"/>
      <c r="E298" s="75"/>
      <c r="F298" s="75"/>
      <c r="G298" s="76"/>
      <c r="H298" s="77"/>
      <c r="I298" s="91"/>
      <c r="J298" s="77"/>
      <c r="K298" s="77"/>
      <c r="L298" s="77"/>
      <c r="M298" s="77"/>
      <c r="N298" s="92"/>
      <c r="O298" s="93"/>
      <c r="P298" s="94" t="str">
        <f t="shared" si="40"/>
        <v> </v>
      </c>
      <c r="Q298" s="94" t="str">
        <f t="shared" si="38"/>
        <v> </v>
      </c>
      <c r="R298" s="101" t="s">
        <v>81</v>
      </c>
      <c r="S298" s="101" t="s">
        <v>83</v>
      </c>
    </row>
    <row r="299" spans="1:19">
      <c r="A299" s="72"/>
      <c r="B299" s="73"/>
      <c r="C299" s="74"/>
      <c r="D299" s="75"/>
      <c r="E299" s="75"/>
      <c r="F299" s="75"/>
      <c r="G299" s="76"/>
      <c r="H299" s="77"/>
      <c r="I299" s="91"/>
      <c r="J299" s="77"/>
      <c r="K299" s="77"/>
      <c r="L299" s="77"/>
      <c r="M299" s="77"/>
      <c r="N299" s="92"/>
      <c r="O299" s="93"/>
      <c r="P299" s="94" t="str">
        <f t="shared" si="40"/>
        <v> </v>
      </c>
      <c r="Q299" s="94" t="str">
        <f t="shared" si="38"/>
        <v> </v>
      </c>
      <c r="R299" s="101" t="s">
        <v>81</v>
      </c>
      <c r="S299" s="101" t="s">
        <v>83</v>
      </c>
    </row>
    <row r="300" spans="1:19">
      <c r="A300" s="72"/>
      <c r="B300" s="73"/>
      <c r="C300" s="74"/>
      <c r="D300" s="75"/>
      <c r="E300" s="75"/>
      <c r="F300" s="75"/>
      <c r="G300" s="76"/>
      <c r="H300" s="77"/>
      <c r="I300" s="91"/>
      <c r="J300" s="77"/>
      <c r="K300" s="77"/>
      <c r="L300" s="77"/>
      <c r="M300" s="77"/>
      <c r="N300" s="92"/>
      <c r="O300" s="93"/>
      <c r="P300" s="94" t="str">
        <f t="shared" si="40"/>
        <v> </v>
      </c>
      <c r="Q300" s="94" t="str">
        <f t="shared" si="38"/>
        <v> </v>
      </c>
      <c r="R300" s="101" t="s">
        <v>81</v>
      </c>
      <c r="S300" s="101" t="s">
        <v>83</v>
      </c>
    </row>
    <row r="301" spans="1:19">
      <c r="A301" s="72"/>
      <c r="B301" s="73"/>
      <c r="C301" s="74"/>
      <c r="D301" s="75"/>
      <c r="E301" s="75"/>
      <c r="F301" s="75"/>
      <c r="G301" s="76"/>
      <c r="H301" s="77"/>
      <c r="I301" s="91"/>
      <c r="J301" s="77"/>
      <c r="K301" s="77"/>
      <c r="L301" s="77"/>
      <c r="M301" s="77"/>
      <c r="N301" s="92"/>
      <c r="O301" s="93"/>
      <c r="P301" s="94" t="str">
        <f t="shared" si="40"/>
        <v> </v>
      </c>
      <c r="Q301" s="94" t="str">
        <f t="shared" si="38"/>
        <v> </v>
      </c>
      <c r="R301" s="101" t="s">
        <v>81</v>
      </c>
      <c r="S301" s="101" t="s">
        <v>83</v>
      </c>
    </row>
    <row r="302" spans="1:19">
      <c r="A302" s="72"/>
      <c r="B302" s="73"/>
      <c r="C302" s="74"/>
      <c r="D302" s="75"/>
      <c r="E302" s="75"/>
      <c r="F302" s="75"/>
      <c r="G302" s="76"/>
      <c r="H302" s="77"/>
      <c r="I302" s="91"/>
      <c r="J302" s="77"/>
      <c r="K302" s="77"/>
      <c r="L302" s="77"/>
      <c r="M302" s="77"/>
      <c r="N302" s="92"/>
      <c r="O302" s="93"/>
      <c r="P302" s="94" t="str">
        <f t="shared" si="40"/>
        <v> </v>
      </c>
      <c r="Q302" s="94" t="str">
        <f t="shared" si="38"/>
        <v> </v>
      </c>
      <c r="R302" s="101" t="s">
        <v>81</v>
      </c>
      <c r="S302" s="101" t="s">
        <v>83</v>
      </c>
    </row>
    <row r="303" spans="1:19">
      <c r="A303" s="72"/>
      <c r="B303" s="73"/>
      <c r="C303" s="74"/>
      <c r="D303" s="75"/>
      <c r="E303" s="75"/>
      <c r="F303" s="75"/>
      <c r="G303" s="76"/>
      <c r="H303" s="77"/>
      <c r="I303" s="91"/>
      <c r="J303" s="77"/>
      <c r="K303" s="77"/>
      <c r="L303" s="77"/>
      <c r="M303" s="77"/>
      <c r="N303" s="92"/>
      <c r="O303" s="93"/>
      <c r="P303" s="94" t="str">
        <f t="shared" si="40"/>
        <v> </v>
      </c>
      <c r="Q303" s="94" t="str">
        <f t="shared" si="38"/>
        <v> </v>
      </c>
      <c r="R303" s="101" t="s">
        <v>81</v>
      </c>
      <c r="S303" s="101" t="s">
        <v>83</v>
      </c>
    </row>
    <row r="304" spans="1:19">
      <c r="A304" s="72"/>
      <c r="B304" s="73"/>
      <c r="C304" s="74"/>
      <c r="D304" s="75"/>
      <c r="E304" s="75"/>
      <c r="F304" s="75"/>
      <c r="G304" s="76"/>
      <c r="H304" s="77"/>
      <c r="I304" s="91"/>
      <c r="J304" s="77"/>
      <c r="K304" s="77"/>
      <c r="L304" s="77"/>
      <c r="M304" s="77"/>
      <c r="N304" s="92"/>
      <c r="O304" s="93"/>
      <c r="P304" s="94" t="str">
        <f t="shared" si="40"/>
        <v> </v>
      </c>
      <c r="Q304" s="94" t="str">
        <f t="shared" si="38"/>
        <v> </v>
      </c>
      <c r="R304" s="101" t="s">
        <v>81</v>
      </c>
      <c r="S304" s="101" t="s">
        <v>83</v>
      </c>
    </row>
    <row r="305" spans="1:19">
      <c r="A305" s="72"/>
      <c r="B305" s="73"/>
      <c r="C305" s="74"/>
      <c r="D305" s="75"/>
      <c r="E305" s="75"/>
      <c r="F305" s="75"/>
      <c r="G305" s="76"/>
      <c r="H305" s="77"/>
      <c r="I305" s="91"/>
      <c r="J305" s="77"/>
      <c r="K305" s="77"/>
      <c r="L305" s="77"/>
      <c r="M305" s="77"/>
      <c r="N305" s="92"/>
      <c r="O305" s="93"/>
      <c r="P305" s="94" t="str">
        <f t="shared" si="40"/>
        <v> </v>
      </c>
      <c r="Q305" s="94" t="str">
        <f t="shared" si="38"/>
        <v> </v>
      </c>
      <c r="R305" s="101" t="s">
        <v>81</v>
      </c>
      <c r="S305" s="101" t="s">
        <v>83</v>
      </c>
    </row>
    <row r="306" spans="1:19">
      <c r="A306" s="72"/>
      <c r="B306" s="73"/>
      <c r="C306" s="74"/>
      <c r="D306" s="75"/>
      <c r="E306" s="75"/>
      <c r="F306" s="75"/>
      <c r="G306" s="76"/>
      <c r="H306" s="77"/>
      <c r="I306" s="91"/>
      <c r="J306" s="77"/>
      <c r="K306" s="77"/>
      <c r="L306" s="77"/>
      <c r="M306" s="77"/>
      <c r="N306" s="92"/>
      <c r="O306" s="93"/>
      <c r="P306" s="94" t="str">
        <f t="shared" si="40"/>
        <v> </v>
      </c>
      <c r="Q306" s="94" t="str">
        <f t="shared" si="38"/>
        <v> </v>
      </c>
      <c r="R306" s="101" t="s">
        <v>81</v>
      </c>
      <c r="S306" s="101" t="s">
        <v>83</v>
      </c>
    </row>
    <row r="307" spans="1:19">
      <c r="A307" s="72"/>
      <c r="B307" s="73"/>
      <c r="C307" s="74"/>
      <c r="D307" s="75"/>
      <c r="E307" s="75"/>
      <c r="F307" s="75"/>
      <c r="G307" s="76"/>
      <c r="H307" s="77"/>
      <c r="I307" s="91"/>
      <c r="J307" s="77"/>
      <c r="K307" s="77"/>
      <c r="L307" s="77"/>
      <c r="M307" s="77"/>
      <c r="N307" s="92"/>
      <c r="O307" s="93"/>
      <c r="P307" s="94" t="str">
        <f t="shared" si="40"/>
        <v> </v>
      </c>
      <c r="Q307" s="94" t="str">
        <f t="shared" si="38"/>
        <v> </v>
      </c>
      <c r="R307" s="101" t="s">
        <v>81</v>
      </c>
      <c r="S307" s="101" t="s">
        <v>83</v>
      </c>
    </row>
    <row r="308" ht="18.15" spans="1:19">
      <c r="A308" s="78"/>
      <c r="B308" s="79"/>
      <c r="C308" s="80"/>
      <c r="D308" s="81"/>
      <c r="E308" s="81"/>
      <c r="F308" s="81"/>
      <c r="G308" s="82"/>
      <c r="H308" s="77"/>
      <c r="I308" s="95"/>
      <c r="J308" s="96"/>
      <c r="K308" s="96"/>
      <c r="L308" s="96"/>
      <c r="M308" s="96"/>
      <c r="N308" s="97"/>
      <c r="O308" s="98"/>
      <c r="P308" s="99" t="str">
        <f>IF(C308&gt;0,CONCATENATE(C308,Q308,H308,S308,I308,J308,K308,L308,M308,#REF!,N308,R308)," ")</f>
        <v> </v>
      </c>
      <c r="Q308" s="99" t="str">
        <f t="shared" si="38"/>
        <v> </v>
      </c>
      <c r="R308" s="103" t="s">
        <v>81</v>
      </c>
      <c r="S308" s="103" t="s">
        <v>83</v>
      </c>
    </row>
    <row r="309" spans="1:19">
      <c r="A309" s="66">
        <v>80</v>
      </c>
      <c r="B309" s="67">
        <v>44154</v>
      </c>
      <c r="C309" s="68"/>
      <c r="D309" s="69"/>
      <c r="E309" s="69"/>
      <c r="F309" s="69"/>
      <c r="G309" s="70"/>
      <c r="H309" s="71"/>
      <c r="I309" s="91"/>
      <c r="J309" s="77"/>
      <c r="K309" s="77"/>
      <c r="L309" s="77"/>
      <c r="M309" s="77"/>
      <c r="N309" s="92"/>
      <c r="O309" s="89" t="str">
        <f t="shared" ref="O309" si="41">CONCATENATE(P309,P310,P311,P312,P313,P314,P315,P316,P317,P318,P319,P320,P321,P322,P323,P324,P325)</f>
        <v>                 </v>
      </c>
      <c r="P309" s="90" t="str">
        <f t="shared" ref="P309:P324" si="42">IF(C309&gt;0,CONCATENATE(C309,Q309,H309,S309,I309,J309,K309,L309,M309,N309,R309)," ")</f>
        <v> </v>
      </c>
      <c r="Q309" s="94" t="str">
        <f t="shared" si="38"/>
        <v> </v>
      </c>
      <c r="R309" s="101" t="s">
        <v>81</v>
      </c>
      <c r="S309" s="102" t="s">
        <v>83</v>
      </c>
    </row>
    <row r="310" spans="1:19">
      <c r="A310" s="72"/>
      <c r="B310" s="73"/>
      <c r="C310" s="74"/>
      <c r="D310" s="75"/>
      <c r="E310" s="75"/>
      <c r="F310" s="75"/>
      <c r="G310" s="76"/>
      <c r="H310" s="77"/>
      <c r="I310" s="91"/>
      <c r="J310" s="77"/>
      <c r="K310" s="77"/>
      <c r="L310" s="77"/>
      <c r="M310" s="77"/>
      <c r="N310" s="92"/>
      <c r="O310" s="93"/>
      <c r="P310" s="94" t="str">
        <f t="shared" si="42"/>
        <v> </v>
      </c>
      <c r="Q310" s="94" t="str">
        <f t="shared" si="38"/>
        <v> </v>
      </c>
      <c r="R310" s="101" t="s">
        <v>81</v>
      </c>
      <c r="S310" s="101" t="s">
        <v>83</v>
      </c>
    </row>
    <row r="311" spans="1:19">
      <c r="A311" s="72"/>
      <c r="B311" s="73"/>
      <c r="C311" s="74"/>
      <c r="D311" s="75"/>
      <c r="E311" s="75"/>
      <c r="F311" s="75"/>
      <c r="G311" s="76"/>
      <c r="H311" s="77"/>
      <c r="I311" s="91"/>
      <c r="J311" s="77"/>
      <c r="K311" s="77"/>
      <c r="L311" s="77"/>
      <c r="M311" s="77"/>
      <c r="N311" s="92"/>
      <c r="O311" s="93"/>
      <c r="P311" s="94" t="str">
        <f t="shared" si="42"/>
        <v> </v>
      </c>
      <c r="Q311" s="94" t="str">
        <f t="shared" si="38"/>
        <v> </v>
      </c>
      <c r="R311" s="101" t="s">
        <v>81</v>
      </c>
      <c r="S311" s="101" t="s">
        <v>83</v>
      </c>
    </row>
    <row r="312" spans="1:19">
      <c r="A312" s="72"/>
      <c r="B312" s="73"/>
      <c r="C312" s="83"/>
      <c r="D312" s="84"/>
      <c r="E312" s="84"/>
      <c r="F312" s="84"/>
      <c r="G312" s="85"/>
      <c r="H312" s="77"/>
      <c r="I312" s="91"/>
      <c r="J312" s="77"/>
      <c r="K312" s="77"/>
      <c r="L312" s="77"/>
      <c r="M312" s="77"/>
      <c r="N312" s="92"/>
      <c r="O312" s="93"/>
      <c r="P312" s="94" t="str">
        <f t="shared" si="42"/>
        <v> </v>
      </c>
      <c r="Q312" s="94" t="str">
        <f t="shared" si="38"/>
        <v> </v>
      </c>
      <c r="R312" s="101" t="s">
        <v>81</v>
      </c>
      <c r="S312" s="101" t="s">
        <v>83</v>
      </c>
    </row>
    <row r="313" spans="1:19">
      <c r="A313" s="72"/>
      <c r="B313" s="73"/>
      <c r="C313" s="74"/>
      <c r="D313" s="75"/>
      <c r="E313" s="75"/>
      <c r="F313" s="75"/>
      <c r="G313" s="76"/>
      <c r="H313" s="77"/>
      <c r="I313" s="91"/>
      <c r="J313" s="77"/>
      <c r="K313" s="77"/>
      <c r="L313" s="77"/>
      <c r="M313" s="77"/>
      <c r="N313" s="92"/>
      <c r="O313" s="93"/>
      <c r="P313" s="94" t="str">
        <f t="shared" si="42"/>
        <v> </v>
      </c>
      <c r="Q313" s="94" t="str">
        <f t="shared" si="38"/>
        <v> </v>
      </c>
      <c r="R313" s="101" t="s">
        <v>81</v>
      </c>
      <c r="S313" s="101" t="s">
        <v>83</v>
      </c>
    </row>
    <row r="314" spans="1:19">
      <c r="A314" s="72"/>
      <c r="B314" s="73"/>
      <c r="C314" s="74"/>
      <c r="D314" s="75"/>
      <c r="E314" s="75"/>
      <c r="F314" s="75"/>
      <c r="G314" s="76"/>
      <c r="H314" s="77"/>
      <c r="I314" s="91"/>
      <c r="J314" s="77"/>
      <c r="K314" s="77"/>
      <c r="L314" s="77"/>
      <c r="M314" s="77"/>
      <c r="N314" s="92"/>
      <c r="O314" s="93"/>
      <c r="P314" s="94" t="str">
        <f t="shared" si="42"/>
        <v> </v>
      </c>
      <c r="Q314" s="94" t="str">
        <f t="shared" si="38"/>
        <v> </v>
      </c>
      <c r="R314" s="101" t="s">
        <v>81</v>
      </c>
      <c r="S314" s="101" t="s">
        <v>83</v>
      </c>
    </row>
    <row r="315" spans="1:19">
      <c r="A315" s="72"/>
      <c r="B315" s="73"/>
      <c r="C315" s="74"/>
      <c r="D315" s="75"/>
      <c r="E315" s="75"/>
      <c r="F315" s="75"/>
      <c r="G315" s="76"/>
      <c r="H315" s="77"/>
      <c r="I315" s="91"/>
      <c r="J315" s="77"/>
      <c r="K315" s="77"/>
      <c r="L315" s="77"/>
      <c r="M315" s="77"/>
      <c r="N315" s="92"/>
      <c r="O315" s="93"/>
      <c r="P315" s="94" t="str">
        <f t="shared" si="42"/>
        <v> </v>
      </c>
      <c r="Q315" s="94" t="str">
        <f t="shared" si="38"/>
        <v> </v>
      </c>
      <c r="R315" s="101" t="s">
        <v>81</v>
      </c>
      <c r="S315" s="101" t="s">
        <v>83</v>
      </c>
    </row>
    <row r="316" spans="1:19">
      <c r="A316" s="72"/>
      <c r="B316" s="73"/>
      <c r="C316" s="74"/>
      <c r="D316" s="75"/>
      <c r="E316" s="75"/>
      <c r="F316" s="75"/>
      <c r="G316" s="76"/>
      <c r="H316" s="77"/>
      <c r="I316" s="91"/>
      <c r="J316" s="77"/>
      <c r="K316" s="77"/>
      <c r="L316" s="77"/>
      <c r="M316" s="77"/>
      <c r="N316" s="92"/>
      <c r="O316" s="93"/>
      <c r="P316" s="94" t="str">
        <f t="shared" si="42"/>
        <v> </v>
      </c>
      <c r="Q316" s="94" t="str">
        <f t="shared" si="38"/>
        <v> </v>
      </c>
      <c r="R316" s="101" t="s">
        <v>81</v>
      </c>
      <c r="S316" s="101" t="s">
        <v>83</v>
      </c>
    </row>
    <row r="317" spans="1:19">
      <c r="A317" s="72"/>
      <c r="B317" s="73"/>
      <c r="C317" s="74"/>
      <c r="D317" s="75"/>
      <c r="E317" s="75"/>
      <c r="F317" s="75"/>
      <c r="G317" s="76"/>
      <c r="H317" s="77"/>
      <c r="I317" s="91"/>
      <c r="J317" s="77"/>
      <c r="K317" s="77"/>
      <c r="L317" s="77"/>
      <c r="M317" s="77"/>
      <c r="N317" s="92"/>
      <c r="O317" s="93"/>
      <c r="P317" s="94" t="str">
        <f t="shared" si="42"/>
        <v> </v>
      </c>
      <c r="Q317" s="94" t="str">
        <f t="shared" si="38"/>
        <v> </v>
      </c>
      <c r="R317" s="101" t="s">
        <v>81</v>
      </c>
      <c r="S317" s="101" t="s">
        <v>83</v>
      </c>
    </row>
    <row r="318" spans="1:19">
      <c r="A318" s="72"/>
      <c r="B318" s="73"/>
      <c r="C318" s="74"/>
      <c r="D318" s="75"/>
      <c r="E318" s="75"/>
      <c r="F318" s="75"/>
      <c r="G318" s="76"/>
      <c r="H318" s="77"/>
      <c r="I318" s="91"/>
      <c r="J318" s="77"/>
      <c r="K318" s="77"/>
      <c r="L318" s="77"/>
      <c r="M318" s="77"/>
      <c r="N318" s="92"/>
      <c r="O318" s="93"/>
      <c r="P318" s="94" t="str">
        <f t="shared" si="42"/>
        <v> </v>
      </c>
      <c r="Q318" s="94" t="str">
        <f t="shared" si="38"/>
        <v> </v>
      </c>
      <c r="R318" s="101" t="s">
        <v>81</v>
      </c>
      <c r="S318" s="101" t="s">
        <v>83</v>
      </c>
    </row>
    <row r="319" spans="1:19">
      <c r="A319" s="72"/>
      <c r="B319" s="73"/>
      <c r="C319" s="74"/>
      <c r="D319" s="75"/>
      <c r="E319" s="75"/>
      <c r="F319" s="75"/>
      <c r="G319" s="76"/>
      <c r="H319" s="77"/>
      <c r="I319" s="91"/>
      <c r="J319" s="77"/>
      <c r="K319" s="77"/>
      <c r="L319" s="77"/>
      <c r="M319" s="77"/>
      <c r="N319" s="92"/>
      <c r="O319" s="93"/>
      <c r="P319" s="94" t="str">
        <f t="shared" si="42"/>
        <v> </v>
      </c>
      <c r="Q319" s="94" t="str">
        <f t="shared" si="38"/>
        <v> </v>
      </c>
      <c r="R319" s="101" t="s">
        <v>81</v>
      </c>
      <c r="S319" s="101" t="s">
        <v>83</v>
      </c>
    </row>
    <row r="320" spans="1:19">
      <c r="A320" s="72"/>
      <c r="B320" s="73"/>
      <c r="C320" s="74"/>
      <c r="D320" s="75"/>
      <c r="E320" s="75"/>
      <c r="F320" s="75"/>
      <c r="G320" s="76"/>
      <c r="H320" s="77"/>
      <c r="I320" s="91"/>
      <c r="J320" s="77"/>
      <c r="K320" s="77"/>
      <c r="L320" s="77"/>
      <c r="M320" s="77"/>
      <c r="N320" s="92"/>
      <c r="O320" s="93"/>
      <c r="P320" s="94" t="str">
        <f t="shared" si="42"/>
        <v> </v>
      </c>
      <c r="Q320" s="94" t="str">
        <f t="shared" si="38"/>
        <v> </v>
      </c>
      <c r="R320" s="101" t="s">
        <v>81</v>
      </c>
      <c r="S320" s="101" t="s">
        <v>83</v>
      </c>
    </row>
    <row r="321" spans="1:19">
      <c r="A321" s="72"/>
      <c r="B321" s="73"/>
      <c r="C321" s="74"/>
      <c r="D321" s="75"/>
      <c r="E321" s="75"/>
      <c r="F321" s="75"/>
      <c r="G321" s="76"/>
      <c r="H321" s="77"/>
      <c r="I321" s="91"/>
      <c r="J321" s="77"/>
      <c r="K321" s="77"/>
      <c r="L321" s="77"/>
      <c r="M321" s="77"/>
      <c r="N321" s="92"/>
      <c r="O321" s="93"/>
      <c r="P321" s="94" t="str">
        <f t="shared" si="42"/>
        <v> </v>
      </c>
      <c r="Q321" s="94" t="str">
        <f t="shared" si="38"/>
        <v> </v>
      </c>
      <c r="R321" s="101" t="s">
        <v>81</v>
      </c>
      <c r="S321" s="101" t="s">
        <v>83</v>
      </c>
    </row>
    <row r="322" spans="1:19">
      <c r="A322" s="72"/>
      <c r="B322" s="73"/>
      <c r="C322" s="74"/>
      <c r="D322" s="75"/>
      <c r="E322" s="75"/>
      <c r="F322" s="75"/>
      <c r="G322" s="76"/>
      <c r="H322" s="77"/>
      <c r="I322" s="91"/>
      <c r="J322" s="77"/>
      <c r="K322" s="77"/>
      <c r="L322" s="77"/>
      <c r="M322" s="77"/>
      <c r="N322" s="92"/>
      <c r="O322" s="93"/>
      <c r="P322" s="94" t="str">
        <f t="shared" si="42"/>
        <v> </v>
      </c>
      <c r="Q322" s="94" t="str">
        <f t="shared" si="38"/>
        <v> </v>
      </c>
      <c r="R322" s="101" t="s">
        <v>81</v>
      </c>
      <c r="S322" s="101" t="s">
        <v>83</v>
      </c>
    </row>
    <row r="323" spans="1:19">
      <c r="A323" s="72"/>
      <c r="B323" s="73"/>
      <c r="C323" s="74"/>
      <c r="D323" s="75"/>
      <c r="E323" s="75"/>
      <c r="F323" s="75"/>
      <c r="G323" s="76"/>
      <c r="H323" s="77"/>
      <c r="I323" s="91"/>
      <c r="J323" s="77"/>
      <c r="K323" s="77"/>
      <c r="L323" s="77"/>
      <c r="M323" s="77"/>
      <c r="N323" s="92"/>
      <c r="O323" s="93"/>
      <c r="P323" s="94" t="str">
        <f t="shared" si="42"/>
        <v> </v>
      </c>
      <c r="Q323" s="94" t="str">
        <f t="shared" si="38"/>
        <v> </v>
      </c>
      <c r="R323" s="101" t="s">
        <v>81</v>
      </c>
      <c r="S323" s="101" t="s">
        <v>83</v>
      </c>
    </row>
    <row r="324" spans="1:19">
      <c r="A324" s="72"/>
      <c r="B324" s="73"/>
      <c r="C324" s="74"/>
      <c r="D324" s="75"/>
      <c r="E324" s="75"/>
      <c r="F324" s="75"/>
      <c r="G324" s="76"/>
      <c r="H324" s="77"/>
      <c r="I324" s="91"/>
      <c r="J324" s="77"/>
      <c r="K324" s="77"/>
      <c r="L324" s="77"/>
      <c r="M324" s="77"/>
      <c r="N324" s="92"/>
      <c r="O324" s="93"/>
      <c r="P324" s="94" t="str">
        <f t="shared" si="42"/>
        <v> </v>
      </c>
      <c r="Q324" s="94" t="str">
        <f t="shared" si="38"/>
        <v> </v>
      </c>
      <c r="R324" s="101" t="s">
        <v>81</v>
      </c>
      <c r="S324" s="101" t="s">
        <v>83</v>
      </c>
    </row>
    <row r="325" ht="18.15" spans="1:19">
      <c r="A325" s="78"/>
      <c r="B325" s="79"/>
      <c r="C325" s="80"/>
      <c r="D325" s="81"/>
      <c r="E325" s="81"/>
      <c r="F325" s="81"/>
      <c r="G325" s="82"/>
      <c r="H325" s="77"/>
      <c r="I325" s="95"/>
      <c r="J325" s="96"/>
      <c r="K325" s="96"/>
      <c r="L325" s="96"/>
      <c r="M325" s="96"/>
      <c r="N325" s="97"/>
      <c r="O325" s="98"/>
      <c r="P325" s="99" t="str">
        <f>IF(C325&gt;0,CONCATENATE(C325,Q325,H325,S325,I325,J325,K325,L325,M325,#REF!,N325,R325)," ")</f>
        <v> </v>
      </c>
      <c r="Q325" s="99" t="str">
        <f t="shared" si="38"/>
        <v> </v>
      </c>
      <c r="R325" s="103" t="s">
        <v>81</v>
      </c>
      <c r="S325" s="103" t="s">
        <v>83</v>
      </c>
    </row>
    <row r="326" spans="1:19">
      <c r="A326" s="66">
        <v>81</v>
      </c>
      <c r="B326" s="67">
        <v>44155</v>
      </c>
      <c r="C326" s="68"/>
      <c r="D326" s="69"/>
      <c r="E326" s="69"/>
      <c r="F326" s="69"/>
      <c r="G326" s="70"/>
      <c r="H326" s="71"/>
      <c r="I326" s="91"/>
      <c r="J326" s="77"/>
      <c r="K326" s="77"/>
      <c r="L326" s="77"/>
      <c r="M326" s="77"/>
      <c r="N326" s="92"/>
      <c r="O326" s="89" t="str">
        <f t="shared" ref="O326" si="43">CONCATENATE(P326,P327,P328,P329,P330,P331,P332,P333,P334,P335,P336,P337,P338,P339,P340,P341,P342)</f>
        <v>                 </v>
      </c>
      <c r="P326" s="90" t="str">
        <f t="shared" ref="P326:P341" si="44">IF(C326&gt;0,CONCATENATE(C326,Q326,H326,S326,I326,J326,K326,L326,M326,N326,R326)," ")</f>
        <v> </v>
      </c>
      <c r="Q326" s="94" t="str">
        <f t="shared" si="38"/>
        <v> </v>
      </c>
      <c r="R326" s="101" t="s">
        <v>81</v>
      </c>
      <c r="S326" s="102" t="s">
        <v>83</v>
      </c>
    </row>
    <row r="327" spans="1:19">
      <c r="A327" s="72"/>
      <c r="B327" s="73"/>
      <c r="C327" s="74"/>
      <c r="D327" s="75"/>
      <c r="E327" s="75"/>
      <c r="F327" s="75"/>
      <c r="G327" s="76"/>
      <c r="H327" s="77"/>
      <c r="I327" s="91"/>
      <c r="J327" s="77"/>
      <c r="K327" s="77"/>
      <c r="L327" s="77"/>
      <c r="M327" s="77"/>
      <c r="N327" s="92"/>
      <c r="O327" s="93"/>
      <c r="P327" s="94" t="str">
        <f t="shared" si="44"/>
        <v> </v>
      </c>
      <c r="Q327" s="94" t="str">
        <f t="shared" si="38"/>
        <v> </v>
      </c>
      <c r="R327" s="101" t="s">
        <v>81</v>
      </c>
      <c r="S327" s="101" t="s">
        <v>83</v>
      </c>
    </row>
    <row r="328" spans="1:19">
      <c r="A328" s="72"/>
      <c r="B328" s="73"/>
      <c r="C328" s="74"/>
      <c r="D328" s="75"/>
      <c r="E328" s="75"/>
      <c r="F328" s="75"/>
      <c r="G328" s="76"/>
      <c r="H328" s="77"/>
      <c r="I328" s="91"/>
      <c r="J328" s="77"/>
      <c r="K328" s="77"/>
      <c r="L328" s="77"/>
      <c r="M328" s="77"/>
      <c r="N328" s="92"/>
      <c r="O328" s="93"/>
      <c r="P328" s="94" t="str">
        <f t="shared" si="44"/>
        <v> </v>
      </c>
      <c r="Q328" s="94" t="str">
        <f t="shared" si="38"/>
        <v> </v>
      </c>
      <c r="R328" s="101" t="s">
        <v>81</v>
      </c>
      <c r="S328" s="101" t="s">
        <v>83</v>
      </c>
    </row>
    <row r="329" spans="1:19">
      <c r="A329" s="72"/>
      <c r="B329" s="73"/>
      <c r="C329" s="83"/>
      <c r="D329" s="84"/>
      <c r="E329" s="84"/>
      <c r="F329" s="84"/>
      <c r="G329" s="85"/>
      <c r="H329" s="77"/>
      <c r="I329" s="91"/>
      <c r="J329" s="77"/>
      <c r="K329" s="77"/>
      <c r="L329" s="77"/>
      <c r="M329" s="77"/>
      <c r="N329" s="92"/>
      <c r="O329" s="93"/>
      <c r="P329" s="94" t="str">
        <f t="shared" si="44"/>
        <v> </v>
      </c>
      <c r="Q329" s="94" t="str">
        <f t="shared" si="38"/>
        <v> </v>
      </c>
      <c r="R329" s="101" t="s">
        <v>81</v>
      </c>
      <c r="S329" s="101" t="s">
        <v>83</v>
      </c>
    </row>
    <row r="330" spans="1:19">
      <c r="A330" s="72"/>
      <c r="B330" s="73"/>
      <c r="C330" s="74"/>
      <c r="D330" s="75"/>
      <c r="E330" s="75"/>
      <c r="F330" s="75"/>
      <c r="G330" s="76"/>
      <c r="H330" s="77"/>
      <c r="I330" s="91"/>
      <c r="J330" s="77"/>
      <c r="K330" s="77"/>
      <c r="L330" s="77"/>
      <c r="M330" s="77"/>
      <c r="N330" s="92"/>
      <c r="O330" s="93"/>
      <c r="P330" s="94" t="str">
        <f t="shared" si="44"/>
        <v> </v>
      </c>
      <c r="Q330" s="94" t="str">
        <f t="shared" si="38"/>
        <v> </v>
      </c>
      <c r="R330" s="101" t="s">
        <v>81</v>
      </c>
      <c r="S330" s="101" t="s">
        <v>83</v>
      </c>
    </row>
    <row r="331" spans="1:19">
      <c r="A331" s="72"/>
      <c r="B331" s="73"/>
      <c r="C331" s="74"/>
      <c r="D331" s="75"/>
      <c r="E331" s="75"/>
      <c r="F331" s="75"/>
      <c r="G331" s="76"/>
      <c r="H331" s="77"/>
      <c r="I331" s="91"/>
      <c r="J331" s="77"/>
      <c r="K331" s="77"/>
      <c r="L331" s="77"/>
      <c r="M331" s="77"/>
      <c r="N331" s="92"/>
      <c r="O331" s="93"/>
      <c r="P331" s="94" t="str">
        <f t="shared" si="44"/>
        <v> </v>
      </c>
      <c r="Q331" s="94" t="str">
        <f t="shared" si="38"/>
        <v> </v>
      </c>
      <c r="R331" s="101" t="s">
        <v>81</v>
      </c>
      <c r="S331" s="101" t="s">
        <v>83</v>
      </c>
    </row>
    <row r="332" spans="1:19">
      <c r="A332" s="72"/>
      <c r="B332" s="73"/>
      <c r="C332" s="74"/>
      <c r="D332" s="75"/>
      <c r="E332" s="75"/>
      <c r="F332" s="75"/>
      <c r="G332" s="76"/>
      <c r="H332" s="77"/>
      <c r="I332" s="91"/>
      <c r="J332" s="77"/>
      <c r="K332" s="77"/>
      <c r="L332" s="77"/>
      <c r="M332" s="77"/>
      <c r="N332" s="92"/>
      <c r="O332" s="93"/>
      <c r="P332" s="94" t="str">
        <f t="shared" si="44"/>
        <v> </v>
      </c>
      <c r="Q332" s="94" t="str">
        <f t="shared" si="38"/>
        <v> </v>
      </c>
      <c r="R332" s="101" t="s">
        <v>81</v>
      </c>
      <c r="S332" s="101" t="s">
        <v>83</v>
      </c>
    </row>
    <row r="333" spans="1:19">
      <c r="A333" s="72"/>
      <c r="B333" s="73"/>
      <c r="C333" s="74"/>
      <c r="D333" s="75"/>
      <c r="E333" s="75"/>
      <c r="F333" s="75"/>
      <c r="G333" s="76"/>
      <c r="H333" s="77"/>
      <c r="I333" s="91"/>
      <c r="J333" s="77"/>
      <c r="K333" s="77"/>
      <c r="L333" s="77"/>
      <c r="M333" s="77"/>
      <c r="N333" s="92"/>
      <c r="O333" s="93"/>
      <c r="P333" s="94" t="str">
        <f t="shared" si="44"/>
        <v> </v>
      </c>
      <c r="Q333" s="94" t="str">
        <f t="shared" si="38"/>
        <v> </v>
      </c>
      <c r="R333" s="101" t="s">
        <v>81</v>
      </c>
      <c r="S333" s="101" t="s">
        <v>83</v>
      </c>
    </row>
    <row r="334" spans="1:19">
      <c r="A334" s="72"/>
      <c r="B334" s="73"/>
      <c r="C334" s="74"/>
      <c r="D334" s="75"/>
      <c r="E334" s="75"/>
      <c r="F334" s="75"/>
      <c r="G334" s="76"/>
      <c r="H334" s="77"/>
      <c r="I334" s="91"/>
      <c r="J334" s="77"/>
      <c r="K334" s="77"/>
      <c r="L334" s="77"/>
      <c r="M334" s="77"/>
      <c r="N334" s="92"/>
      <c r="O334" s="93"/>
      <c r="P334" s="94" t="str">
        <f t="shared" si="44"/>
        <v> </v>
      </c>
      <c r="Q334" s="94" t="str">
        <f t="shared" si="38"/>
        <v> </v>
      </c>
      <c r="R334" s="101" t="s">
        <v>81</v>
      </c>
      <c r="S334" s="101" t="s">
        <v>83</v>
      </c>
    </row>
    <row r="335" spans="1:19">
      <c r="A335" s="72"/>
      <c r="B335" s="73"/>
      <c r="C335" s="74"/>
      <c r="D335" s="75"/>
      <c r="E335" s="75"/>
      <c r="F335" s="75"/>
      <c r="G335" s="76"/>
      <c r="H335" s="77"/>
      <c r="I335" s="91"/>
      <c r="J335" s="77"/>
      <c r="K335" s="77"/>
      <c r="L335" s="77"/>
      <c r="M335" s="77"/>
      <c r="N335" s="92"/>
      <c r="O335" s="93"/>
      <c r="P335" s="94" t="str">
        <f t="shared" si="44"/>
        <v> </v>
      </c>
      <c r="Q335" s="94" t="str">
        <f t="shared" si="38"/>
        <v> </v>
      </c>
      <c r="R335" s="101" t="s">
        <v>81</v>
      </c>
      <c r="S335" s="101" t="s">
        <v>83</v>
      </c>
    </row>
    <row r="336" spans="1:19">
      <c r="A336" s="72"/>
      <c r="B336" s="73"/>
      <c r="C336" s="74"/>
      <c r="D336" s="75"/>
      <c r="E336" s="75"/>
      <c r="F336" s="75"/>
      <c r="G336" s="76"/>
      <c r="H336" s="77"/>
      <c r="I336" s="91"/>
      <c r="J336" s="77"/>
      <c r="K336" s="77"/>
      <c r="L336" s="77"/>
      <c r="M336" s="77"/>
      <c r="N336" s="92"/>
      <c r="O336" s="93"/>
      <c r="P336" s="94" t="str">
        <f t="shared" si="44"/>
        <v> </v>
      </c>
      <c r="Q336" s="94" t="str">
        <f t="shared" si="38"/>
        <v> </v>
      </c>
      <c r="R336" s="101" t="s">
        <v>81</v>
      </c>
      <c r="S336" s="101" t="s">
        <v>83</v>
      </c>
    </row>
    <row r="337" spans="1:19">
      <c r="A337" s="72"/>
      <c r="B337" s="73"/>
      <c r="C337" s="74"/>
      <c r="D337" s="75"/>
      <c r="E337" s="75"/>
      <c r="F337" s="75"/>
      <c r="G337" s="76"/>
      <c r="H337" s="77"/>
      <c r="I337" s="91"/>
      <c r="J337" s="77"/>
      <c r="K337" s="77"/>
      <c r="L337" s="77"/>
      <c r="M337" s="77"/>
      <c r="N337" s="92"/>
      <c r="O337" s="93"/>
      <c r="P337" s="94" t="str">
        <f t="shared" si="44"/>
        <v> </v>
      </c>
      <c r="Q337" s="94" t="str">
        <f t="shared" si="38"/>
        <v> </v>
      </c>
      <c r="R337" s="101" t="s">
        <v>81</v>
      </c>
      <c r="S337" s="101" t="s">
        <v>83</v>
      </c>
    </row>
    <row r="338" spans="1:19">
      <c r="A338" s="72"/>
      <c r="B338" s="73"/>
      <c r="C338" s="74"/>
      <c r="D338" s="75"/>
      <c r="E338" s="75"/>
      <c r="F338" s="75"/>
      <c r="G338" s="76"/>
      <c r="H338" s="77"/>
      <c r="I338" s="91"/>
      <c r="J338" s="77"/>
      <c r="K338" s="77"/>
      <c r="L338" s="77"/>
      <c r="M338" s="77"/>
      <c r="N338" s="92"/>
      <c r="O338" s="93"/>
      <c r="P338" s="94" t="str">
        <f t="shared" si="44"/>
        <v> </v>
      </c>
      <c r="Q338" s="94" t="str">
        <f t="shared" si="38"/>
        <v> </v>
      </c>
      <c r="R338" s="101" t="s">
        <v>81</v>
      </c>
      <c r="S338" s="101" t="s">
        <v>83</v>
      </c>
    </row>
    <row r="339" spans="1:19">
      <c r="A339" s="72"/>
      <c r="B339" s="73"/>
      <c r="C339" s="74"/>
      <c r="D339" s="75"/>
      <c r="E339" s="75"/>
      <c r="F339" s="75"/>
      <c r="G339" s="76"/>
      <c r="H339" s="77"/>
      <c r="I339" s="91"/>
      <c r="J339" s="77"/>
      <c r="K339" s="77"/>
      <c r="L339" s="77"/>
      <c r="M339" s="77"/>
      <c r="N339" s="92"/>
      <c r="O339" s="93"/>
      <c r="P339" s="94" t="str">
        <f t="shared" si="44"/>
        <v> </v>
      </c>
      <c r="Q339" s="94" t="str">
        <f t="shared" si="38"/>
        <v> </v>
      </c>
      <c r="R339" s="101" t="s">
        <v>81</v>
      </c>
      <c r="S339" s="101" t="s">
        <v>83</v>
      </c>
    </row>
    <row r="340" spans="1:19">
      <c r="A340" s="72"/>
      <c r="B340" s="73"/>
      <c r="C340" s="74"/>
      <c r="D340" s="75"/>
      <c r="E340" s="75"/>
      <c r="F340" s="75"/>
      <c r="G340" s="76"/>
      <c r="H340" s="77"/>
      <c r="I340" s="91"/>
      <c r="J340" s="77"/>
      <c r="K340" s="77"/>
      <c r="L340" s="77"/>
      <c r="M340" s="77"/>
      <c r="N340" s="92"/>
      <c r="O340" s="93"/>
      <c r="P340" s="94" t="str">
        <f t="shared" si="44"/>
        <v> </v>
      </c>
      <c r="Q340" s="94" t="str">
        <f t="shared" ref="Q340:Q403" si="45">IF(H340&gt;0," системы  "," ")</f>
        <v> </v>
      </c>
      <c r="R340" s="101" t="s">
        <v>81</v>
      </c>
      <c r="S340" s="101" t="s">
        <v>83</v>
      </c>
    </row>
    <row r="341" spans="1:19">
      <c r="A341" s="72"/>
      <c r="B341" s="73"/>
      <c r="C341" s="74"/>
      <c r="D341" s="75"/>
      <c r="E341" s="75"/>
      <c r="F341" s="75"/>
      <c r="G341" s="76"/>
      <c r="H341" s="77"/>
      <c r="I341" s="91"/>
      <c r="J341" s="77"/>
      <c r="K341" s="77"/>
      <c r="L341" s="77"/>
      <c r="M341" s="77"/>
      <c r="N341" s="92"/>
      <c r="O341" s="93"/>
      <c r="P341" s="94" t="str">
        <f t="shared" si="44"/>
        <v> </v>
      </c>
      <c r="Q341" s="94" t="str">
        <f t="shared" si="45"/>
        <v> </v>
      </c>
      <c r="R341" s="101" t="s">
        <v>81</v>
      </c>
      <c r="S341" s="101" t="s">
        <v>83</v>
      </c>
    </row>
    <row r="342" ht="18.15" spans="1:19">
      <c r="A342" s="78"/>
      <c r="B342" s="79"/>
      <c r="C342" s="80"/>
      <c r="D342" s="81"/>
      <c r="E342" s="81"/>
      <c r="F342" s="81"/>
      <c r="G342" s="82"/>
      <c r="H342" s="77"/>
      <c r="I342" s="95"/>
      <c r="J342" s="96"/>
      <c r="K342" s="96"/>
      <c r="L342" s="96"/>
      <c r="M342" s="96"/>
      <c r="N342" s="97"/>
      <c r="O342" s="98"/>
      <c r="P342" s="99" t="str">
        <f>IF(C342&gt;0,CONCATENATE(C342,Q342,H342,S342,I342,J342,K342,L342,M342,#REF!,N342,R342)," ")</f>
        <v> </v>
      </c>
      <c r="Q342" s="99" t="str">
        <f t="shared" si="45"/>
        <v> </v>
      </c>
      <c r="R342" s="103" t="s">
        <v>81</v>
      </c>
      <c r="S342" s="103" t="s">
        <v>83</v>
      </c>
    </row>
    <row r="343" spans="1:19">
      <c r="A343" s="66">
        <v>82</v>
      </c>
      <c r="B343" s="67">
        <v>44156</v>
      </c>
      <c r="C343" s="68"/>
      <c r="D343" s="69"/>
      <c r="E343" s="69"/>
      <c r="F343" s="69"/>
      <c r="G343" s="70"/>
      <c r="H343" s="71"/>
      <c r="I343" s="91"/>
      <c r="J343" s="77"/>
      <c r="K343" s="77"/>
      <c r="L343" s="77"/>
      <c r="M343" s="77"/>
      <c r="N343" s="92"/>
      <c r="O343" s="89" t="str">
        <f t="shared" ref="O343" si="46">CONCATENATE(P343,P344,P345,P346,P347,P348,P349,P350,P351,P352,P353,P354,P355,P356,P357,P358,P359)</f>
        <v>                 </v>
      </c>
      <c r="P343" s="90" t="str">
        <f t="shared" ref="P343:P358" si="47">IF(C343&gt;0,CONCATENATE(C343,Q343,H343,S343,I343,J343,K343,L343,M343,N343,R343)," ")</f>
        <v> </v>
      </c>
      <c r="Q343" s="94" t="str">
        <f t="shared" si="45"/>
        <v> </v>
      </c>
      <c r="R343" s="101" t="s">
        <v>81</v>
      </c>
      <c r="S343" s="102" t="s">
        <v>83</v>
      </c>
    </row>
    <row r="344" spans="1:19">
      <c r="A344" s="72"/>
      <c r="B344" s="73"/>
      <c r="C344" s="74"/>
      <c r="D344" s="75"/>
      <c r="E344" s="75"/>
      <c r="F344" s="75"/>
      <c r="G344" s="76"/>
      <c r="H344" s="77"/>
      <c r="I344" s="91"/>
      <c r="J344" s="77"/>
      <c r="K344" s="77"/>
      <c r="L344" s="77"/>
      <c r="M344" s="77"/>
      <c r="N344" s="92"/>
      <c r="O344" s="93"/>
      <c r="P344" s="94" t="str">
        <f t="shared" si="47"/>
        <v> </v>
      </c>
      <c r="Q344" s="94" t="str">
        <f t="shared" si="45"/>
        <v> </v>
      </c>
      <c r="R344" s="101" t="s">
        <v>81</v>
      </c>
      <c r="S344" s="101" t="s">
        <v>83</v>
      </c>
    </row>
    <row r="345" spans="1:19">
      <c r="A345" s="72"/>
      <c r="B345" s="73"/>
      <c r="C345" s="74"/>
      <c r="D345" s="75"/>
      <c r="E345" s="75"/>
      <c r="F345" s="75"/>
      <c r="G345" s="76"/>
      <c r="H345" s="77"/>
      <c r="I345" s="91"/>
      <c r="J345" s="77"/>
      <c r="K345" s="77"/>
      <c r="L345" s="77"/>
      <c r="M345" s="77"/>
      <c r="N345" s="92"/>
      <c r="O345" s="93"/>
      <c r="P345" s="94" t="str">
        <f t="shared" si="47"/>
        <v> </v>
      </c>
      <c r="Q345" s="94" t="str">
        <f t="shared" si="45"/>
        <v> </v>
      </c>
      <c r="R345" s="101" t="s">
        <v>81</v>
      </c>
      <c r="S345" s="101" t="s">
        <v>83</v>
      </c>
    </row>
    <row r="346" spans="1:19">
      <c r="A346" s="72"/>
      <c r="B346" s="73"/>
      <c r="C346" s="83"/>
      <c r="D346" s="84"/>
      <c r="E346" s="84"/>
      <c r="F346" s="84"/>
      <c r="G346" s="85"/>
      <c r="H346" s="77"/>
      <c r="I346" s="91"/>
      <c r="J346" s="77"/>
      <c r="K346" s="77"/>
      <c r="L346" s="77"/>
      <c r="M346" s="77"/>
      <c r="N346" s="92"/>
      <c r="O346" s="93"/>
      <c r="P346" s="94" t="str">
        <f t="shared" si="47"/>
        <v> </v>
      </c>
      <c r="Q346" s="94" t="str">
        <f t="shared" si="45"/>
        <v> </v>
      </c>
      <c r="R346" s="101" t="s">
        <v>81</v>
      </c>
      <c r="S346" s="101" t="s">
        <v>83</v>
      </c>
    </row>
    <row r="347" spans="1:19">
      <c r="A347" s="72"/>
      <c r="B347" s="73"/>
      <c r="C347" s="74"/>
      <c r="D347" s="75"/>
      <c r="E347" s="75"/>
      <c r="F347" s="75"/>
      <c r="G347" s="76"/>
      <c r="H347" s="77"/>
      <c r="I347" s="91"/>
      <c r="J347" s="77"/>
      <c r="K347" s="77"/>
      <c r="L347" s="77"/>
      <c r="M347" s="77"/>
      <c r="N347" s="92"/>
      <c r="O347" s="93"/>
      <c r="P347" s="94" t="str">
        <f t="shared" si="47"/>
        <v> </v>
      </c>
      <c r="Q347" s="94" t="str">
        <f t="shared" si="45"/>
        <v> </v>
      </c>
      <c r="R347" s="101" t="s">
        <v>81</v>
      </c>
      <c r="S347" s="101" t="s">
        <v>83</v>
      </c>
    </row>
    <row r="348" spans="1:19">
      <c r="A348" s="72"/>
      <c r="B348" s="73"/>
      <c r="C348" s="74"/>
      <c r="D348" s="75"/>
      <c r="E348" s="75"/>
      <c r="F348" s="75"/>
      <c r="G348" s="76"/>
      <c r="H348" s="77"/>
      <c r="I348" s="91"/>
      <c r="J348" s="77"/>
      <c r="K348" s="77"/>
      <c r="L348" s="77"/>
      <c r="M348" s="77"/>
      <c r="N348" s="92"/>
      <c r="O348" s="93"/>
      <c r="P348" s="94" t="str">
        <f t="shared" si="47"/>
        <v> </v>
      </c>
      <c r="Q348" s="94" t="str">
        <f t="shared" si="45"/>
        <v> </v>
      </c>
      <c r="R348" s="101" t="s">
        <v>81</v>
      </c>
      <c r="S348" s="101" t="s">
        <v>83</v>
      </c>
    </row>
    <row r="349" spans="1:19">
      <c r="A349" s="72"/>
      <c r="B349" s="73"/>
      <c r="C349" s="74"/>
      <c r="D349" s="75"/>
      <c r="E349" s="75"/>
      <c r="F349" s="75"/>
      <c r="G349" s="76"/>
      <c r="H349" s="77"/>
      <c r="I349" s="91"/>
      <c r="J349" s="77"/>
      <c r="K349" s="77"/>
      <c r="L349" s="77"/>
      <c r="M349" s="77"/>
      <c r="N349" s="92"/>
      <c r="O349" s="93"/>
      <c r="P349" s="94" t="str">
        <f t="shared" si="47"/>
        <v> </v>
      </c>
      <c r="Q349" s="94" t="str">
        <f t="shared" si="45"/>
        <v> </v>
      </c>
      <c r="R349" s="101" t="s">
        <v>81</v>
      </c>
      <c r="S349" s="101" t="s">
        <v>83</v>
      </c>
    </row>
    <row r="350" spans="1:19">
      <c r="A350" s="72"/>
      <c r="B350" s="73"/>
      <c r="C350" s="74"/>
      <c r="D350" s="75"/>
      <c r="E350" s="75"/>
      <c r="F350" s="75"/>
      <c r="G350" s="76"/>
      <c r="H350" s="77"/>
      <c r="I350" s="91"/>
      <c r="J350" s="77"/>
      <c r="K350" s="77"/>
      <c r="L350" s="77"/>
      <c r="M350" s="77"/>
      <c r="N350" s="92"/>
      <c r="O350" s="93"/>
      <c r="P350" s="94" t="str">
        <f t="shared" si="47"/>
        <v> </v>
      </c>
      <c r="Q350" s="94" t="str">
        <f t="shared" si="45"/>
        <v> </v>
      </c>
      <c r="R350" s="101" t="s">
        <v>81</v>
      </c>
      <c r="S350" s="101" t="s">
        <v>83</v>
      </c>
    </row>
    <row r="351" spans="1:19">
      <c r="A351" s="72"/>
      <c r="B351" s="73"/>
      <c r="C351" s="74"/>
      <c r="D351" s="75"/>
      <c r="E351" s="75"/>
      <c r="F351" s="75"/>
      <c r="G351" s="76"/>
      <c r="H351" s="77"/>
      <c r="I351" s="91"/>
      <c r="J351" s="77"/>
      <c r="K351" s="77"/>
      <c r="L351" s="77"/>
      <c r="M351" s="77"/>
      <c r="N351" s="92"/>
      <c r="O351" s="93"/>
      <c r="P351" s="94" t="str">
        <f t="shared" si="47"/>
        <v> </v>
      </c>
      <c r="Q351" s="94" t="str">
        <f t="shared" si="45"/>
        <v> </v>
      </c>
      <c r="R351" s="101" t="s">
        <v>81</v>
      </c>
      <c r="S351" s="101" t="s">
        <v>83</v>
      </c>
    </row>
    <row r="352" spans="1:19">
      <c r="A352" s="72"/>
      <c r="B352" s="73"/>
      <c r="C352" s="74"/>
      <c r="D352" s="75"/>
      <c r="E352" s="75"/>
      <c r="F352" s="75"/>
      <c r="G352" s="76"/>
      <c r="H352" s="77"/>
      <c r="I352" s="91"/>
      <c r="J352" s="77"/>
      <c r="K352" s="77"/>
      <c r="L352" s="77"/>
      <c r="M352" s="77"/>
      <c r="N352" s="92"/>
      <c r="O352" s="93"/>
      <c r="P352" s="94" t="str">
        <f t="shared" si="47"/>
        <v> </v>
      </c>
      <c r="Q352" s="94" t="str">
        <f t="shared" si="45"/>
        <v> </v>
      </c>
      <c r="R352" s="101" t="s">
        <v>81</v>
      </c>
      <c r="S352" s="101" t="s">
        <v>83</v>
      </c>
    </row>
    <row r="353" spans="1:19">
      <c r="A353" s="72"/>
      <c r="B353" s="73"/>
      <c r="C353" s="74"/>
      <c r="D353" s="75"/>
      <c r="E353" s="75"/>
      <c r="F353" s="75"/>
      <c r="G353" s="76"/>
      <c r="H353" s="77"/>
      <c r="I353" s="91"/>
      <c r="J353" s="77"/>
      <c r="K353" s="77"/>
      <c r="L353" s="77"/>
      <c r="M353" s="77"/>
      <c r="N353" s="92"/>
      <c r="O353" s="93"/>
      <c r="P353" s="94" t="str">
        <f t="shared" si="47"/>
        <v> </v>
      </c>
      <c r="Q353" s="94" t="str">
        <f t="shared" si="45"/>
        <v> </v>
      </c>
      <c r="R353" s="101" t="s">
        <v>81</v>
      </c>
      <c r="S353" s="101" t="s">
        <v>83</v>
      </c>
    </row>
    <row r="354" spans="1:19">
      <c r="A354" s="72"/>
      <c r="B354" s="73"/>
      <c r="C354" s="74"/>
      <c r="D354" s="75"/>
      <c r="E354" s="75"/>
      <c r="F354" s="75"/>
      <c r="G354" s="76"/>
      <c r="H354" s="77"/>
      <c r="I354" s="91"/>
      <c r="J354" s="77"/>
      <c r="K354" s="77"/>
      <c r="L354" s="77"/>
      <c r="M354" s="77"/>
      <c r="N354" s="92"/>
      <c r="O354" s="93"/>
      <c r="P354" s="94" t="str">
        <f t="shared" si="47"/>
        <v> </v>
      </c>
      <c r="Q354" s="94" t="str">
        <f t="shared" si="45"/>
        <v> </v>
      </c>
      <c r="R354" s="101" t="s">
        <v>81</v>
      </c>
      <c r="S354" s="101" t="s">
        <v>83</v>
      </c>
    </row>
    <row r="355" spans="1:19">
      <c r="A355" s="72"/>
      <c r="B355" s="73"/>
      <c r="C355" s="74"/>
      <c r="D355" s="75"/>
      <c r="E355" s="75"/>
      <c r="F355" s="75"/>
      <c r="G355" s="76"/>
      <c r="H355" s="77"/>
      <c r="I355" s="91"/>
      <c r="J355" s="77"/>
      <c r="K355" s="77"/>
      <c r="L355" s="77"/>
      <c r="M355" s="77"/>
      <c r="N355" s="92"/>
      <c r="O355" s="93"/>
      <c r="P355" s="94" t="str">
        <f t="shared" si="47"/>
        <v> </v>
      </c>
      <c r="Q355" s="94" t="str">
        <f t="shared" si="45"/>
        <v> </v>
      </c>
      <c r="R355" s="101" t="s">
        <v>81</v>
      </c>
      <c r="S355" s="101" t="s">
        <v>83</v>
      </c>
    </row>
    <row r="356" spans="1:19">
      <c r="A356" s="72"/>
      <c r="B356" s="73"/>
      <c r="C356" s="74"/>
      <c r="D356" s="75"/>
      <c r="E356" s="75"/>
      <c r="F356" s="75"/>
      <c r="G356" s="76"/>
      <c r="H356" s="77"/>
      <c r="I356" s="91"/>
      <c r="J356" s="77"/>
      <c r="K356" s="77"/>
      <c r="L356" s="77"/>
      <c r="M356" s="77"/>
      <c r="N356" s="92"/>
      <c r="O356" s="93"/>
      <c r="P356" s="94" t="str">
        <f t="shared" si="47"/>
        <v> </v>
      </c>
      <c r="Q356" s="94" t="str">
        <f t="shared" si="45"/>
        <v> </v>
      </c>
      <c r="R356" s="101" t="s">
        <v>81</v>
      </c>
      <c r="S356" s="101" t="s">
        <v>83</v>
      </c>
    </row>
    <row r="357" spans="1:19">
      <c r="A357" s="72"/>
      <c r="B357" s="73"/>
      <c r="C357" s="74"/>
      <c r="D357" s="75"/>
      <c r="E357" s="75"/>
      <c r="F357" s="75"/>
      <c r="G357" s="76"/>
      <c r="H357" s="77"/>
      <c r="I357" s="91"/>
      <c r="J357" s="77"/>
      <c r="K357" s="77"/>
      <c r="L357" s="77"/>
      <c r="M357" s="77"/>
      <c r="N357" s="92"/>
      <c r="O357" s="93"/>
      <c r="P357" s="94" t="str">
        <f t="shared" si="47"/>
        <v> </v>
      </c>
      <c r="Q357" s="94" t="str">
        <f t="shared" si="45"/>
        <v> </v>
      </c>
      <c r="R357" s="101" t="s">
        <v>81</v>
      </c>
      <c r="S357" s="101" t="s">
        <v>83</v>
      </c>
    </row>
    <row r="358" spans="1:19">
      <c r="A358" s="72"/>
      <c r="B358" s="73"/>
      <c r="C358" s="74"/>
      <c r="D358" s="75"/>
      <c r="E358" s="75"/>
      <c r="F358" s="75"/>
      <c r="G358" s="76"/>
      <c r="H358" s="77"/>
      <c r="I358" s="91"/>
      <c r="J358" s="77"/>
      <c r="K358" s="77"/>
      <c r="L358" s="77"/>
      <c r="M358" s="77"/>
      <c r="N358" s="92"/>
      <c r="O358" s="93"/>
      <c r="P358" s="94" t="str">
        <f t="shared" si="47"/>
        <v> </v>
      </c>
      <c r="Q358" s="94" t="str">
        <f t="shared" si="45"/>
        <v> </v>
      </c>
      <c r="R358" s="101" t="s">
        <v>81</v>
      </c>
      <c r="S358" s="101" t="s">
        <v>83</v>
      </c>
    </row>
    <row r="359" ht="18.15" spans="1:19">
      <c r="A359" s="78"/>
      <c r="B359" s="79"/>
      <c r="C359" s="80"/>
      <c r="D359" s="81"/>
      <c r="E359" s="81"/>
      <c r="F359" s="81"/>
      <c r="G359" s="82"/>
      <c r="H359" s="77"/>
      <c r="I359" s="95"/>
      <c r="J359" s="96"/>
      <c r="K359" s="96"/>
      <c r="L359" s="96"/>
      <c r="M359" s="96"/>
      <c r="N359" s="97"/>
      <c r="O359" s="98"/>
      <c r="P359" s="99" t="str">
        <f>IF(C359&gt;0,CONCATENATE(C359,Q359,H359,S359,I359,J359,K359,L359,M359,#REF!,N359,R359)," ")</f>
        <v> </v>
      </c>
      <c r="Q359" s="99" t="str">
        <f t="shared" si="45"/>
        <v> </v>
      </c>
      <c r="R359" s="103" t="s">
        <v>81</v>
      </c>
      <c r="S359" s="103" t="s">
        <v>83</v>
      </c>
    </row>
    <row r="360" spans="1:19">
      <c r="A360" s="66">
        <v>83</v>
      </c>
      <c r="B360" s="67">
        <v>44157</v>
      </c>
      <c r="C360" s="68"/>
      <c r="D360" s="69"/>
      <c r="E360" s="69"/>
      <c r="F360" s="69"/>
      <c r="G360" s="70"/>
      <c r="H360" s="71"/>
      <c r="I360" s="91"/>
      <c r="J360" s="77"/>
      <c r="K360" s="77"/>
      <c r="L360" s="77"/>
      <c r="M360" s="77"/>
      <c r="N360" s="92"/>
      <c r="O360" s="89" t="str">
        <f t="shared" ref="O360" si="48">CONCATENATE(P360,P361,P362,P363,P364,P365,P366,P367,P368,P369,P370,P371,P372,P373,P374,P375,P376)</f>
        <v>                 </v>
      </c>
      <c r="P360" s="90" t="str">
        <f t="shared" ref="P360:P375" si="49">IF(C360&gt;0,CONCATENATE(C360,Q360,H360,S360,I360,J360,K360,L360,M360,N360,R360)," ")</f>
        <v> </v>
      </c>
      <c r="Q360" s="94" t="str">
        <f t="shared" si="45"/>
        <v> </v>
      </c>
      <c r="R360" s="101" t="s">
        <v>81</v>
      </c>
      <c r="S360" s="102" t="s">
        <v>83</v>
      </c>
    </row>
    <row r="361" spans="1:19">
      <c r="A361" s="72"/>
      <c r="B361" s="73"/>
      <c r="C361" s="74"/>
      <c r="D361" s="75"/>
      <c r="E361" s="75"/>
      <c r="F361" s="75"/>
      <c r="G361" s="76"/>
      <c r="H361" s="77"/>
      <c r="I361" s="91"/>
      <c r="J361" s="77"/>
      <c r="K361" s="77"/>
      <c r="L361" s="77"/>
      <c r="M361" s="77"/>
      <c r="N361" s="92"/>
      <c r="O361" s="93"/>
      <c r="P361" s="94" t="str">
        <f t="shared" si="49"/>
        <v> </v>
      </c>
      <c r="Q361" s="94" t="str">
        <f t="shared" si="45"/>
        <v> </v>
      </c>
      <c r="R361" s="101" t="s">
        <v>81</v>
      </c>
      <c r="S361" s="101" t="s">
        <v>83</v>
      </c>
    </row>
    <row r="362" spans="1:19">
      <c r="A362" s="72"/>
      <c r="B362" s="73"/>
      <c r="C362" s="74"/>
      <c r="D362" s="75"/>
      <c r="E362" s="75"/>
      <c r="F362" s="75"/>
      <c r="G362" s="76"/>
      <c r="H362" s="77"/>
      <c r="I362" s="91"/>
      <c r="J362" s="77"/>
      <c r="K362" s="77"/>
      <c r="L362" s="77"/>
      <c r="M362" s="77"/>
      <c r="N362" s="92"/>
      <c r="O362" s="93"/>
      <c r="P362" s="94" t="str">
        <f t="shared" si="49"/>
        <v> </v>
      </c>
      <c r="Q362" s="94" t="str">
        <f t="shared" si="45"/>
        <v> </v>
      </c>
      <c r="R362" s="101" t="s">
        <v>81</v>
      </c>
      <c r="S362" s="101" t="s">
        <v>83</v>
      </c>
    </row>
    <row r="363" spans="1:19">
      <c r="A363" s="72"/>
      <c r="B363" s="73"/>
      <c r="C363" s="83"/>
      <c r="D363" s="84"/>
      <c r="E363" s="84"/>
      <c r="F363" s="84"/>
      <c r="G363" s="85"/>
      <c r="H363" s="77"/>
      <c r="I363" s="91"/>
      <c r="J363" s="77"/>
      <c r="K363" s="77"/>
      <c r="L363" s="77"/>
      <c r="M363" s="77"/>
      <c r="N363" s="92"/>
      <c r="O363" s="93"/>
      <c r="P363" s="94" t="str">
        <f t="shared" si="49"/>
        <v> </v>
      </c>
      <c r="Q363" s="94" t="str">
        <f t="shared" si="45"/>
        <v> </v>
      </c>
      <c r="R363" s="101" t="s">
        <v>81</v>
      </c>
      <c r="S363" s="101" t="s">
        <v>83</v>
      </c>
    </row>
    <row r="364" spans="1:19">
      <c r="A364" s="72"/>
      <c r="B364" s="73"/>
      <c r="C364" s="74"/>
      <c r="D364" s="75"/>
      <c r="E364" s="75"/>
      <c r="F364" s="75"/>
      <c r="G364" s="76"/>
      <c r="H364" s="77"/>
      <c r="I364" s="91"/>
      <c r="J364" s="77"/>
      <c r="K364" s="77"/>
      <c r="L364" s="77"/>
      <c r="M364" s="77"/>
      <c r="N364" s="92"/>
      <c r="O364" s="93"/>
      <c r="P364" s="94" t="str">
        <f t="shared" si="49"/>
        <v> </v>
      </c>
      <c r="Q364" s="94" t="str">
        <f t="shared" si="45"/>
        <v> </v>
      </c>
      <c r="R364" s="101" t="s">
        <v>81</v>
      </c>
      <c r="S364" s="101" t="s">
        <v>83</v>
      </c>
    </row>
    <row r="365" spans="1:19">
      <c r="A365" s="72"/>
      <c r="B365" s="73"/>
      <c r="C365" s="74"/>
      <c r="D365" s="75"/>
      <c r="E365" s="75"/>
      <c r="F365" s="75"/>
      <c r="G365" s="76"/>
      <c r="H365" s="77"/>
      <c r="I365" s="91"/>
      <c r="J365" s="77"/>
      <c r="K365" s="77"/>
      <c r="L365" s="77"/>
      <c r="M365" s="77"/>
      <c r="N365" s="92"/>
      <c r="O365" s="93"/>
      <c r="P365" s="94" t="str">
        <f t="shared" si="49"/>
        <v> </v>
      </c>
      <c r="Q365" s="94" t="str">
        <f t="shared" si="45"/>
        <v> </v>
      </c>
      <c r="R365" s="101" t="s">
        <v>81</v>
      </c>
      <c r="S365" s="101" t="s">
        <v>83</v>
      </c>
    </row>
    <row r="366" spans="1:19">
      <c r="A366" s="72"/>
      <c r="B366" s="73"/>
      <c r="C366" s="74"/>
      <c r="D366" s="75"/>
      <c r="E366" s="75"/>
      <c r="F366" s="75"/>
      <c r="G366" s="76"/>
      <c r="H366" s="77"/>
      <c r="I366" s="91"/>
      <c r="J366" s="77"/>
      <c r="K366" s="77"/>
      <c r="L366" s="77"/>
      <c r="M366" s="77"/>
      <c r="N366" s="92"/>
      <c r="O366" s="93"/>
      <c r="P366" s="94" t="str">
        <f t="shared" si="49"/>
        <v> </v>
      </c>
      <c r="Q366" s="94" t="str">
        <f t="shared" si="45"/>
        <v> </v>
      </c>
      <c r="R366" s="101" t="s">
        <v>81</v>
      </c>
      <c r="S366" s="101" t="s">
        <v>83</v>
      </c>
    </row>
    <row r="367" spans="1:19">
      <c r="A367" s="72"/>
      <c r="B367" s="73"/>
      <c r="C367" s="74"/>
      <c r="D367" s="75"/>
      <c r="E367" s="75"/>
      <c r="F367" s="75"/>
      <c r="G367" s="76"/>
      <c r="H367" s="77"/>
      <c r="I367" s="91"/>
      <c r="J367" s="77"/>
      <c r="K367" s="77"/>
      <c r="L367" s="77"/>
      <c r="M367" s="77"/>
      <c r="N367" s="92"/>
      <c r="O367" s="93"/>
      <c r="P367" s="94" t="str">
        <f t="shared" si="49"/>
        <v> </v>
      </c>
      <c r="Q367" s="94" t="str">
        <f t="shared" si="45"/>
        <v> </v>
      </c>
      <c r="R367" s="101" t="s">
        <v>81</v>
      </c>
      <c r="S367" s="101" t="s">
        <v>83</v>
      </c>
    </row>
    <row r="368" spans="1:19">
      <c r="A368" s="72"/>
      <c r="B368" s="73"/>
      <c r="C368" s="74"/>
      <c r="D368" s="75"/>
      <c r="E368" s="75"/>
      <c r="F368" s="75"/>
      <c r="G368" s="76"/>
      <c r="H368" s="77"/>
      <c r="I368" s="91"/>
      <c r="J368" s="77"/>
      <c r="K368" s="77"/>
      <c r="L368" s="77"/>
      <c r="M368" s="77"/>
      <c r="N368" s="92"/>
      <c r="O368" s="93"/>
      <c r="P368" s="94" t="str">
        <f t="shared" si="49"/>
        <v> </v>
      </c>
      <c r="Q368" s="94" t="str">
        <f t="shared" si="45"/>
        <v> </v>
      </c>
      <c r="R368" s="101" t="s">
        <v>81</v>
      </c>
      <c r="S368" s="101" t="s">
        <v>83</v>
      </c>
    </row>
    <row r="369" spans="1:19">
      <c r="A369" s="72"/>
      <c r="B369" s="73"/>
      <c r="C369" s="74"/>
      <c r="D369" s="75"/>
      <c r="E369" s="75"/>
      <c r="F369" s="75"/>
      <c r="G369" s="76"/>
      <c r="H369" s="77"/>
      <c r="I369" s="91"/>
      <c r="J369" s="77"/>
      <c r="K369" s="77"/>
      <c r="L369" s="77"/>
      <c r="M369" s="77"/>
      <c r="N369" s="92"/>
      <c r="O369" s="93"/>
      <c r="P369" s="94" t="str">
        <f t="shared" si="49"/>
        <v> </v>
      </c>
      <c r="Q369" s="94" t="str">
        <f t="shared" si="45"/>
        <v> </v>
      </c>
      <c r="R369" s="101" t="s">
        <v>81</v>
      </c>
      <c r="S369" s="101" t="s">
        <v>83</v>
      </c>
    </row>
    <row r="370" spans="1:19">
      <c r="A370" s="72"/>
      <c r="B370" s="73"/>
      <c r="C370" s="74"/>
      <c r="D370" s="75"/>
      <c r="E370" s="75"/>
      <c r="F370" s="75"/>
      <c r="G370" s="76"/>
      <c r="H370" s="77"/>
      <c r="I370" s="91"/>
      <c r="J370" s="77"/>
      <c r="K370" s="77"/>
      <c r="L370" s="77"/>
      <c r="M370" s="77"/>
      <c r="N370" s="92"/>
      <c r="O370" s="93"/>
      <c r="P370" s="94" t="str">
        <f t="shared" si="49"/>
        <v> </v>
      </c>
      <c r="Q370" s="94" t="str">
        <f t="shared" si="45"/>
        <v> </v>
      </c>
      <c r="R370" s="101" t="s">
        <v>81</v>
      </c>
      <c r="S370" s="101" t="s">
        <v>83</v>
      </c>
    </row>
    <row r="371" spans="1:19">
      <c r="A371" s="72"/>
      <c r="B371" s="73"/>
      <c r="C371" s="74"/>
      <c r="D371" s="75"/>
      <c r="E371" s="75"/>
      <c r="F371" s="75"/>
      <c r="G371" s="76"/>
      <c r="H371" s="77"/>
      <c r="I371" s="91"/>
      <c r="J371" s="77"/>
      <c r="K371" s="77"/>
      <c r="L371" s="77"/>
      <c r="M371" s="77"/>
      <c r="N371" s="92"/>
      <c r="O371" s="93"/>
      <c r="P371" s="94" t="str">
        <f t="shared" si="49"/>
        <v> </v>
      </c>
      <c r="Q371" s="94" t="str">
        <f t="shared" si="45"/>
        <v> </v>
      </c>
      <c r="R371" s="101" t="s">
        <v>81</v>
      </c>
      <c r="S371" s="101" t="s">
        <v>83</v>
      </c>
    </row>
    <row r="372" spans="1:19">
      <c r="A372" s="72"/>
      <c r="B372" s="73"/>
      <c r="C372" s="74"/>
      <c r="D372" s="75"/>
      <c r="E372" s="75"/>
      <c r="F372" s="75"/>
      <c r="G372" s="76"/>
      <c r="H372" s="77"/>
      <c r="I372" s="91"/>
      <c r="J372" s="77"/>
      <c r="K372" s="77"/>
      <c r="L372" s="77"/>
      <c r="M372" s="77"/>
      <c r="N372" s="92"/>
      <c r="O372" s="93"/>
      <c r="P372" s="94" t="str">
        <f t="shared" si="49"/>
        <v> </v>
      </c>
      <c r="Q372" s="94" t="str">
        <f t="shared" si="45"/>
        <v> </v>
      </c>
      <c r="R372" s="101" t="s">
        <v>81</v>
      </c>
      <c r="S372" s="101" t="s">
        <v>83</v>
      </c>
    </row>
    <row r="373" spans="1:19">
      <c r="A373" s="72"/>
      <c r="B373" s="73"/>
      <c r="C373" s="74"/>
      <c r="D373" s="75"/>
      <c r="E373" s="75"/>
      <c r="F373" s="75"/>
      <c r="G373" s="76"/>
      <c r="H373" s="77"/>
      <c r="I373" s="91"/>
      <c r="J373" s="77"/>
      <c r="K373" s="77"/>
      <c r="L373" s="77"/>
      <c r="M373" s="77"/>
      <c r="N373" s="92"/>
      <c r="O373" s="93"/>
      <c r="P373" s="94" t="str">
        <f t="shared" si="49"/>
        <v> </v>
      </c>
      <c r="Q373" s="94" t="str">
        <f t="shared" si="45"/>
        <v> </v>
      </c>
      <c r="R373" s="101" t="s">
        <v>81</v>
      </c>
      <c r="S373" s="101" t="s">
        <v>83</v>
      </c>
    </row>
    <row r="374" spans="1:19">
      <c r="A374" s="72"/>
      <c r="B374" s="73"/>
      <c r="C374" s="74"/>
      <c r="D374" s="75"/>
      <c r="E374" s="75"/>
      <c r="F374" s="75"/>
      <c r="G374" s="76"/>
      <c r="H374" s="77"/>
      <c r="I374" s="91"/>
      <c r="J374" s="77"/>
      <c r="K374" s="77"/>
      <c r="L374" s="77"/>
      <c r="M374" s="77"/>
      <c r="N374" s="92"/>
      <c r="O374" s="93"/>
      <c r="P374" s="94" t="str">
        <f t="shared" si="49"/>
        <v> </v>
      </c>
      <c r="Q374" s="94" t="str">
        <f t="shared" si="45"/>
        <v> </v>
      </c>
      <c r="R374" s="101" t="s">
        <v>81</v>
      </c>
      <c r="S374" s="101" t="s">
        <v>83</v>
      </c>
    </row>
    <row r="375" spans="1:19">
      <c r="A375" s="72"/>
      <c r="B375" s="73"/>
      <c r="C375" s="74"/>
      <c r="D375" s="75"/>
      <c r="E375" s="75"/>
      <c r="F375" s="75"/>
      <c r="G375" s="76"/>
      <c r="H375" s="77"/>
      <c r="I375" s="91"/>
      <c r="J375" s="77"/>
      <c r="K375" s="77"/>
      <c r="L375" s="77"/>
      <c r="M375" s="77"/>
      <c r="N375" s="92"/>
      <c r="O375" s="93"/>
      <c r="P375" s="94" t="str">
        <f t="shared" si="49"/>
        <v> </v>
      </c>
      <c r="Q375" s="94" t="str">
        <f t="shared" si="45"/>
        <v> </v>
      </c>
      <c r="R375" s="101" t="s">
        <v>81</v>
      </c>
      <c r="S375" s="101" t="s">
        <v>83</v>
      </c>
    </row>
    <row r="376" ht="18.15" spans="1:19">
      <c r="A376" s="78"/>
      <c r="B376" s="79"/>
      <c r="C376" s="80"/>
      <c r="D376" s="81"/>
      <c r="E376" s="81"/>
      <c r="F376" s="81"/>
      <c r="G376" s="82"/>
      <c r="H376" s="77"/>
      <c r="I376" s="95"/>
      <c r="J376" s="96"/>
      <c r="K376" s="96"/>
      <c r="L376" s="96"/>
      <c r="M376" s="96"/>
      <c r="N376" s="97"/>
      <c r="O376" s="98"/>
      <c r="P376" s="99" t="str">
        <f>IF(C376&gt;0,CONCATENATE(C376,Q376,H376,S376,I376,J376,K376,L376,M376,#REF!,N376,R376)," ")</f>
        <v> </v>
      </c>
      <c r="Q376" s="99" t="str">
        <f t="shared" si="45"/>
        <v> </v>
      </c>
      <c r="R376" s="103" t="s">
        <v>81</v>
      </c>
      <c r="S376" s="103" t="s">
        <v>83</v>
      </c>
    </row>
    <row r="377" spans="1:19">
      <c r="A377" s="66">
        <v>84</v>
      </c>
      <c r="B377" s="67">
        <v>44158</v>
      </c>
      <c r="C377" s="68"/>
      <c r="D377" s="69"/>
      <c r="E377" s="69"/>
      <c r="F377" s="69"/>
      <c r="G377" s="70"/>
      <c r="H377" s="71"/>
      <c r="I377" s="91"/>
      <c r="J377" s="77"/>
      <c r="K377" s="77"/>
      <c r="L377" s="77"/>
      <c r="M377" s="77"/>
      <c r="N377" s="92"/>
      <c r="O377" s="89" t="str">
        <f t="shared" ref="O377" si="50">CONCATENATE(P377,P378,P379,P380,P381,P382,P383,P384,P385,P386,P387,P388,P389,P390,P391,P392,P393)</f>
        <v>                 </v>
      </c>
      <c r="P377" s="90" t="str">
        <f t="shared" ref="P377:P392" si="51">IF(C377&gt;0,CONCATENATE(C377,Q377,H377,S377,I377,J377,K377,L377,M377,N377,R377)," ")</f>
        <v> </v>
      </c>
      <c r="Q377" s="94" t="str">
        <f t="shared" si="45"/>
        <v> </v>
      </c>
      <c r="R377" s="101" t="s">
        <v>81</v>
      </c>
      <c r="S377" s="102" t="s">
        <v>83</v>
      </c>
    </row>
    <row r="378" spans="1:19">
      <c r="A378" s="72"/>
      <c r="B378" s="73"/>
      <c r="C378" s="74"/>
      <c r="D378" s="75"/>
      <c r="E378" s="75"/>
      <c r="F378" s="75"/>
      <c r="G378" s="76"/>
      <c r="H378" s="77"/>
      <c r="I378" s="91"/>
      <c r="J378" s="77"/>
      <c r="K378" s="77"/>
      <c r="L378" s="77"/>
      <c r="M378" s="77"/>
      <c r="N378" s="92"/>
      <c r="O378" s="93"/>
      <c r="P378" s="94" t="str">
        <f t="shared" si="51"/>
        <v> </v>
      </c>
      <c r="Q378" s="94" t="str">
        <f t="shared" si="45"/>
        <v> </v>
      </c>
      <c r="R378" s="101" t="s">
        <v>81</v>
      </c>
      <c r="S378" s="101" t="s">
        <v>83</v>
      </c>
    </row>
    <row r="379" spans="1:19">
      <c r="A379" s="72"/>
      <c r="B379" s="73"/>
      <c r="C379" s="74"/>
      <c r="D379" s="75"/>
      <c r="E379" s="75"/>
      <c r="F379" s="75"/>
      <c r="G379" s="76"/>
      <c r="H379" s="77"/>
      <c r="I379" s="91"/>
      <c r="J379" s="77"/>
      <c r="K379" s="77"/>
      <c r="L379" s="77"/>
      <c r="M379" s="77"/>
      <c r="N379" s="92"/>
      <c r="O379" s="93"/>
      <c r="P379" s="94" t="str">
        <f t="shared" si="51"/>
        <v> </v>
      </c>
      <c r="Q379" s="94" t="str">
        <f t="shared" si="45"/>
        <v> </v>
      </c>
      <c r="R379" s="101" t="s">
        <v>81</v>
      </c>
      <c r="S379" s="101" t="s">
        <v>83</v>
      </c>
    </row>
    <row r="380" spans="1:19">
      <c r="A380" s="72"/>
      <c r="B380" s="73"/>
      <c r="C380" s="83"/>
      <c r="D380" s="84"/>
      <c r="E380" s="84"/>
      <c r="F380" s="84"/>
      <c r="G380" s="85"/>
      <c r="H380" s="77"/>
      <c r="I380" s="91"/>
      <c r="J380" s="77"/>
      <c r="K380" s="77"/>
      <c r="L380" s="77"/>
      <c r="M380" s="77"/>
      <c r="N380" s="92"/>
      <c r="O380" s="93"/>
      <c r="P380" s="94" t="str">
        <f t="shared" si="51"/>
        <v> </v>
      </c>
      <c r="Q380" s="94" t="str">
        <f t="shared" si="45"/>
        <v> </v>
      </c>
      <c r="R380" s="101" t="s">
        <v>81</v>
      </c>
      <c r="S380" s="101" t="s">
        <v>83</v>
      </c>
    </row>
    <row r="381" spans="1:19">
      <c r="A381" s="72"/>
      <c r="B381" s="73"/>
      <c r="C381" s="74"/>
      <c r="D381" s="75"/>
      <c r="E381" s="75"/>
      <c r="F381" s="75"/>
      <c r="G381" s="76"/>
      <c r="H381" s="77"/>
      <c r="I381" s="91"/>
      <c r="J381" s="77"/>
      <c r="K381" s="77"/>
      <c r="L381" s="77"/>
      <c r="M381" s="77"/>
      <c r="N381" s="92"/>
      <c r="O381" s="93"/>
      <c r="P381" s="94" t="str">
        <f t="shared" si="51"/>
        <v> </v>
      </c>
      <c r="Q381" s="94" t="str">
        <f t="shared" si="45"/>
        <v> </v>
      </c>
      <c r="R381" s="101" t="s">
        <v>81</v>
      </c>
      <c r="S381" s="101" t="s">
        <v>83</v>
      </c>
    </row>
    <row r="382" spans="1:19">
      <c r="A382" s="72"/>
      <c r="B382" s="73"/>
      <c r="C382" s="74"/>
      <c r="D382" s="75"/>
      <c r="E382" s="75"/>
      <c r="F382" s="75"/>
      <c r="G382" s="76"/>
      <c r="H382" s="77"/>
      <c r="I382" s="91"/>
      <c r="J382" s="77"/>
      <c r="K382" s="77"/>
      <c r="L382" s="77"/>
      <c r="M382" s="77"/>
      <c r="N382" s="92"/>
      <c r="O382" s="93"/>
      <c r="P382" s="94" t="str">
        <f t="shared" si="51"/>
        <v> </v>
      </c>
      <c r="Q382" s="94" t="str">
        <f t="shared" si="45"/>
        <v> </v>
      </c>
      <c r="R382" s="101" t="s">
        <v>81</v>
      </c>
      <c r="S382" s="101" t="s">
        <v>83</v>
      </c>
    </row>
    <row r="383" spans="1:19">
      <c r="A383" s="72"/>
      <c r="B383" s="73"/>
      <c r="C383" s="74"/>
      <c r="D383" s="75"/>
      <c r="E383" s="75"/>
      <c r="F383" s="75"/>
      <c r="G383" s="76"/>
      <c r="H383" s="77"/>
      <c r="I383" s="91"/>
      <c r="J383" s="77"/>
      <c r="K383" s="77"/>
      <c r="L383" s="77"/>
      <c r="M383" s="77"/>
      <c r="N383" s="92"/>
      <c r="O383" s="93"/>
      <c r="P383" s="94" t="str">
        <f t="shared" si="51"/>
        <v> </v>
      </c>
      <c r="Q383" s="94" t="str">
        <f t="shared" si="45"/>
        <v> </v>
      </c>
      <c r="R383" s="101" t="s">
        <v>81</v>
      </c>
      <c r="S383" s="101" t="s">
        <v>83</v>
      </c>
    </row>
    <row r="384" spans="1:19">
      <c r="A384" s="72"/>
      <c r="B384" s="73"/>
      <c r="C384" s="74"/>
      <c r="D384" s="75"/>
      <c r="E384" s="75"/>
      <c r="F384" s="75"/>
      <c r="G384" s="76"/>
      <c r="H384" s="77"/>
      <c r="I384" s="91"/>
      <c r="J384" s="77"/>
      <c r="K384" s="77"/>
      <c r="L384" s="77"/>
      <c r="M384" s="77"/>
      <c r="N384" s="92"/>
      <c r="O384" s="93"/>
      <c r="P384" s="94" t="str">
        <f t="shared" si="51"/>
        <v> </v>
      </c>
      <c r="Q384" s="94" t="str">
        <f t="shared" si="45"/>
        <v> </v>
      </c>
      <c r="R384" s="101" t="s">
        <v>81</v>
      </c>
      <c r="S384" s="101" t="s">
        <v>83</v>
      </c>
    </row>
    <row r="385" spans="1:19">
      <c r="A385" s="72"/>
      <c r="B385" s="73"/>
      <c r="C385" s="74"/>
      <c r="D385" s="75"/>
      <c r="E385" s="75"/>
      <c r="F385" s="75"/>
      <c r="G385" s="76"/>
      <c r="H385" s="77"/>
      <c r="I385" s="91"/>
      <c r="J385" s="77"/>
      <c r="K385" s="77"/>
      <c r="L385" s="77"/>
      <c r="M385" s="77"/>
      <c r="N385" s="92"/>
      <c r="O385" s="93"/>
      <c r="P385" s="94" t="str">
        <f t="shared" si="51"/>
        <v> </v>
      </c>
      <c r="Q385" s="94" t="str">
        <f t="shared" si="45"/>
        <v> </v>
      </c>
      <c r="R385" s="101" t="s">
        <v>81</v>
      </c>
      <c r="S385" s="101" t="s">
        <v>83</v>
      </c>
    </row>
    <row r="386" spans="1:19">
      <c r="A386" s="72"/>
      <c r="B386" s="73"/>
      <c r="C386" s="74"/>
      <c r="D386" s="75"/>
      <c r="E386" s="75"/>
      <c r="F386" s="75"/>
      <c r="G386" s="76"/>
      <c r="H386" s="77"/>
      <c r="I386" s="91"/>
      <c r="J386" s="77"/>
      <c r="K386" s="77"/>
      <c r="L386" s="77"/>
      <c r="M386" s="77"/>
      <c r="N386" s="92"/>
      <c r="O386" s="93"/>
      <c r="P386" s="94" t="str">
        <f t="shared" si="51"/>
        <v> </v>
      </c>
      <c r="Q386" s="94" t="str">
        <f t="shared" si="45"/>
        <v> </v>
      </c>
      <c r="R386" s="101" t="s">
        <v>81</v>
      </c>
      <c r="S386" s="101" t="s">
        <v>83</v>
      </c>
    </row>
    <row r="387" spans="1:19">
      <c r="A387" s="72"/>
      <c r="B387" s="73"/>
      <c r="C387" s="74"/>
      <c r="D387" s="75"/>
      <c r="E387" s="75"/>
      <c r="F387" s="75"/>
      <c r="G387" s="76"/>
      <c r="H387" s="77"/>
      <c r="I387" s="91"/>
      <c r="J387" s="77"/>
      <c r="K387" s="77"/>
      <c r="L387" s="77"/>
      <c r="M387" s="77"/>
      <c r="N387" s="92"/>
      <c r="O387" s="93"/>
      <c r="P387" s="94" t="str">
        <f t="shared" si="51"/>
        <v> </v>
      </c>
      <c r="Q387" s="94" t="str">
        <f t="shared" si="45"/>
        <v> </v>
      </c>
      <c r="R387" s="101" t="s">
        <v>81</v>
      </c>
      <c r="S387" s="101" t="s">
        <v>83</v>
      </c>
    </row>
    <row r="388" spans="1:19">
      <c r="A388" s="72"/>
      <c r="B388" s="73"/>
      <c r="C388" s="74"/>
      <c r="D388" s="75"/>
      <c r="E388" s="75"/>
      <c r="F388" s="75"/>
      <c r="G388" s="76"/>
      <c r="H388" s="77"/>
      <c r="I388" s="91"/>
      <c r="J388" s="77"/>
      <c r="K388" s="77"/>
      <c r="L388" s="77"/>
      <c r="M388" s="77"/>
      <c r="N388" s="92"/>
      <c r="O388" s="93"/>
      <c r="P388" s="94" t="str">
        <f t="shared" si="51"/>
        <v> </v>
      </c>
      <c r="Q388" s="94" t="str">
        <f t="shared" si="45"/>
        <v> </v>
      </c>
      <c r="R388" s="101" t="s">
        <v>81</v>
      </c>
      <c r="S388" s="101" t="s">
        <v>83</v>
      </c>
    </row>
    <row r="389" spans="1:19">
      <c r="A389" s="72"/>
      <c r="B389" s="73"/>
      <c r="C389" s="74"/>
      <c r="D389" s="75"/>
      <c r="E389" s="75"/>
      <c r="F389" s="75"/>
      <c r="G389" s="76"/>
      <c r="H389" s="77"/>
      <c r="I389" s="91"/>
      <c r="J389" s="77"/>
      <c r="K389" s="77"/>
      <c r="L389" s="77"/>
      <c r="M389" s="77"/>
      <c r="N389" s="92"/>
      <c r="O389" s="93"/>
      <c r="P389" s="94" t="str">
        <f t="shared" si="51"/>
        <v> </v>
      </c>
      <c r="Q389" s="94" t="str">
        <f t="shared" si="45"/>
        <v> </v>
      </c>
      <c r="R389" s="101" t="s">
        <v>81</v>
      </c>
      <c r="S389" s="101" t="s">
        <v>83</v>
      </c>
    </row>
    <row r="390" spans="1:19">
      <c r="A390" s="72"/>
      <c r="B390" s="73"/>
      <c r="C390" s="74"/>
      <c r="D390" s="75"/>
      <c r="E390" s="75"/>
      <c r="F390" s="75"/>
      <c r="G390" s="76"/>
      <c r="H390" s="77"/>
      <c r="I390" s="91"/>
      <c r="J390" s="77"/>
      <c r="K390" s="77"/>
      <c r="L390" s="77"/>
      <c r="M390" s="77"/>
      <c r="N390" s="92"/>
      <c r="O390" s="93"/>
      <c r="P390" s="94" t="str">
        <f t="shared" si="51"/>
        <v> </v>
      </c>
      <c r="Q390" s="94" t="str">
        <f t="shared" si="45"/>
        <v> </v>
      </c>
      <c r="R390" s="101" t="s">
        <v>81</v>
      </c>
      <c r="S390" s="101" t="s">
        <v>83</v>
      </c>
    </row>
    <row r="391" spans="1:19">
      <c r="A391" s="72"/>
      <c r="B391" s="73"/>
      <c r="C391" s="74"/>
      <c r="D391" s="75"/>
      <c r="E391" s="75"/>
      <c r="F391" s="75"/>
      <c r="G391" s="76"/>
      <c r="H391" s="77"/>
      <c r="I391" s="91"/>
      <c r="J391" s="77"/>
      <c r="K391" s="77"/>
      <c r="L391" s="77"/>
      <c r="M391" s="77"/>
      <c r="N391" s="92"/>
      <c r="O391" s="93"/>
      <c r="P391" s="94" t="str">
        <f t="shared" si="51"/>
        <v> </v>
      </c>
      <c r="Q391" s="94" t="str">
        <f t="shared" si="45"/>
        <v> </v>
      </c>
      <c r="R391" s="101" t="s">
        <v>81</v>
      </c>
      <c r="S391" s="101" t="s">
        <v>83</v>
      </c>
    </row>
    <row r="392" spans="1:19">
      <c r="A392" s="72"/>
      <c r="B392" s="73"/>
      <c r="C392" s="74"/>
      <c r="D392" s="75"/>
      <c r="E392" s="75"/>
      <c r="F392" s="75"/>
      <c r="G392" s="76"/>
      <c r="H392" s="77"/>
      <c r="I392" s="91"/>
      <c r="J392" s="77"/>
      <c r="K392" s="77"/>
      <c r="L392" s="77"/>
      <c r="M392" s="77"/>
      <c r="N392" s="92"/>
      <c r="O392" s="93"/>
      <c r="P392" s="94" t="str">
        <f t="shared" si="51"/>
        <v> </v>
      </c>
      <c r="Q392" s="94" t="str">
        <f t="shared" si="45"/>
        <v> </v>
      </c>
      <c r="R392" s="101" t="s">
        <v>81</v>
      </c>
      <c r="S392" s="101" t="s">
        <v>83</v>
      </c>
    </row>
    <row r="393" ht="18.15" spans="1:19">
      <c r="A393" s="78"/>
      <c r="B393" s="79"/>
      <c r="C393" s="80"/>
      <c r="D393" s="81"/>
      <c r="E393" s="81"/>
      <c r="F393" s="81"/>
      <c r="G393" s="82"/>
      <c r="H393" s="77"/>
      <c r="I393" s="95"/>
      <c r="J393" s="96"/>
      <c r="K393" s="96"/>
      <c r="L393" s="96"/>
      <c r="M393" s="96"/>
      <c r="N393" s="97"/>
      <c r="O393" s="98"/>
      <c r="P393" s="99" t="str">
        <f>IF(C393&gt;0,CONCATENATE(C393,Q393,H393,S393,I393,J393,K393,L393,M393,#REF!,N393,R393)," ")</f>
        <v> </v>
      </c>
      <c r="Q393" s="99" t="str">
        <f t="shared" si="45"/>
        <v> </v>
      </c>
      <c r="R393" s="103" t="s">
        <v>81</v>
      </c>
      <c r="S393" s="103" t="s">
        <v>83</v>
      </c>
    </row>
    <row r="394" spans="1:19">
      <c r="A394" s="66">
        <v>85</v>
      </c>
      <c r="B394" s="67">
        <v>44159</v>
      </c>
      <c r="C394" s="68"/>
      <c r="D394" s="69"/>
      <c r="E394" s="69"/>
      <c r="F394" s="69"/>
      <c r="G394" s="70"/>
      <c r="H394" s="71"/>
      <c r="I394" s="91"/>
      <c r="J394" s="77"/>
      <c r="K394" s="77"/>
      <c r="L394" s="77"/>
      <c r="M394" s="77"/>
      <c r="N394" s="92"/>
      <c r="O394" s="89" t="str">
        <f t="shared" ref="O394" si="52">CONCATENATE(P394,P395,P396,P397,P398,P399,P400,P401,P402,P403,P404,P405,P406,P407,P408,P409,P410)</f>
        <v>                 </v>
      </c>
      <c r="P394" s="90" t="str">
        <f t="shared" ref="P394:P409" si="53">IF(C394&gt;0,CONCATENATE(C394,Q394,H394,S394,I394,J394,K394,L394,M394,N394,R394)," ")</f>
        <v> </v>
      </c>
      <c r="Q394" s="94" t="str">
        <f t="shared" si="45"/>
        <v> </v>
      </c>
      <c r="R394" s="101" t="s">
        <v>81</v>
      </c>
      <c r="S394" s="102" t="s">
        <v>83</v>
      </c>
    </row>
    <row r="395" spans="1:19">
      <c r="A395" s="72"/>
      <c r="B395" s="73"/>
      <c r="C395" s="74"/>
      <c r="D395" s="75"/>
      <c r="E395" s="75"/>
      <c r="F395" s="75"/>
      <c r="G395" s="76"/>
      <c r="H395" s="77"/>
      <c r="I395" s="91"/>
      <c r="J395" s="77"/>
      <c r="K395" s="77"/>
      <c r="L395" s="77"/>
      <c r="M395" s="77"/>
      <c r="N395" s="92"/>
      <c r="O395" s="93"/>
      <c r="P395" s="94" t="str">
        <f t="shared" si="53"/>
        <v> </v>
      </c>
      <c r="Q395" s="94" t="str">
        <f t="shared" si="45"/>
        <v> </v>
      </c>
      <c r="R395" s="101" t="s">
        <v>81</v>
      </c>
      <c r="S395" s="101" t="s">
        <v>83</v>
      </c>
    </row>
    <row r="396" spans="1:19">
      <c r="A396" s="72"/>
      <c r="B396" s="73"/>
      <c r="C396" s="74"/>
      <c r="D396" s="75"/>
      <c r="E396" s="75"/>
      <c r="F396" s="75"/>
      <c r="G396" s="76"/>
      <c r="H396" s="77"/>
      <c r="I396" s="91"/>
      <c r="J396" s="77"/>
      <c r="K396" s="77"/>
      <c r="L396" s="77"/>
      <c r="M396" s="77"/>
      <c r="N396" s="92"/>
      <c r="O396" s="93"/>
      <c r="P396" s="94" t="str">
        <f t="shared" si="53"/>
        <v> </v>
      </c>
      <c r="Q396" s="94" t="str">
        <f t="shared" si="45"/>
        <v> </v>
      </c>
      <c r="R396" s="101" t="s">
        <v>81</v>
      </c>
      <c r="S396" s="101" t="s">
        <v>83</v>
      </c>
    </row>
    <row r="397" spans="1:19">
      <c r="A397" s="72"/>
      <c r="B397" s="73"/>
      <c r="C397" s="83"/>
      <c r="D397" s="84"/>
      <c r="E397" s="84"/>
      <c r="F397" s="84"/>
      <c r="G397" s="85"/>
      <c r="H397" s="77"/>
      <c r="I397" s="91"/>
      <c r="J397" s="77"/>
      <c r="K397" s="77"/>
      <c r="L397" s="77"/>
      <c r="M397" s="77"/>
      <c r="N397" s="92"/>
      <c r="O397" s="93"/>
      <c r="P397" s="94" t="str">
        <f t="shared" si="53"/>
        <v> </v>
      </c>
      <c r="Q397" s="94" t="str">
        <f t="shared" si="45"/>
        <v> </v>
      </c>
      <c r="R397" s="101" t="s">
        <v>81</v>
      </c>
      <c r="S397" s="101" t="s">
        <v>83</v>
      </c>
    </row>
    <row r="398" spans="1:19">
      <c r="A398" s="72"/>
      <c r="B398" s="73"/>
      <c r="C398" s="74"/>
      <c r="D398" s="75"/>
      <c r="E398" s="75"/>
      <c r="F398" s="75"/>
      <c r="G398" s="76"/>
      <c r="H398" s="77"/>
      <c r="I398" s="91"/>
      <c r="J398" s="77"/>
      <c r="K398" s="77"/>
      <c r="L398" s="77"/>
      <c r="M398" s="77"/>
      <c r="N398" s="92"/>
      <c r="O398" s="93"/>
      <c r="P398" s="94" t="str">
        <f t="shared" si="53"/>
        <v> </v>
      </c>
      <c r="Q398" s="94" t="str">
        <f t="shared" si="45"/>
        <v> </v>
      </c>
      <c r="R398" s="101" t="s">
        <v>81</v>
      </c>
      <c r="S398" s="101" t="s">
        <v>83</v>
      </c>
    </row>
    <row r="399" spans="1:19">
      <c r="A399" s="72"/>
      <c r="B399" s="73"/>
      <c r="C399" s="74"/>
      <c r="D399" s="75"/>
      <c r="E399" s="75"/>
      <c r="F399" s="75"/>
      <c r="G399" s="76"/>
      <c r="H399" s="77"/>
      <c r="I399" s="91"/>
      <c r="J399" s="77"/>
      <c r="K399" s="77"/>
      <c r="L399" s="77"/>
      <c r="M399" s="77"/>
      <c r="N399" s="92"/>
      <c r="O399" s="93"/>
      <c r="P399" s="94" t="str">
        <f t="shared" si="53"/>
        <v> </v>
      </c>
      <c r="Q399" s="94" t="str">
        <f t="shared" si="45"/>
        <v> </v>
      </c>
      <c r="R399" s="101" t="s">
        <v>81</v>
      </c>
      <c r="S399" s="101" t="s">
        <v>83</v>
      </c>
    </row>
    <row r="400" spans="1:19">
      <c r="A400" s="72"/>
      <c r="B400" s="73"/>
      <c r="C400" s="74"/>
      <c r="D400" s="75"/>
      <c r="E400" s="75"/>
      <c r="F400" s="75"/>
      <c r="G400" s="76"/>
      <c r="H400" s="77"/>
      <c r="I400" s="91"/>
      <c r="J400" s="77"/>
      <c r="K400" s="77"/>
      <c r="L400" s="77"/>
      <c r="M400" s="77"/>
      <c r="N400" s="92"/>
      <c r="O400" s="93"/>
      <c r="P400" s="94" t="str">
        <f t="shared" si="53"/>
        <v> </v>
      </c>
      <c r="Q400" s="94" t="str">
        <f t="shared" si="45"/>
        <v> </v>
      </c>
      <c r="R400" s="101" t="s">
        <v>81</v>
      </c>
      <c r="S400" s="101" t="s">
        <v>83</v>
      </c>
    </row>
    <row r="401" spans="1:19">
      <c r="A401" s="72"/>
      <c r="B401" s="73"/>
      <c r="C401" s="74"/>
      <c r="D401" s="75"/>
      <c r="E401" s="75"/>
      <c r="F401" s="75"/>
      <c r="G401" s="76"/>
      <c r="H401" s="77"/>
      <c r="I401" s="91"/>
      <c r="J401" s="77"/>
      <c r="K401" s="77"/>
      <c r="L401" s="77"/>
      <c r="M401" s="77"/>
      <c r="N401" s="92"/>
      <c r="O401" s="93"/>
      <c r="P401" s="94" t="str">
        <f t="shared" si="53"/>
        <v> </v>
      </c>
      <c r="Q401" s="94" t="str">
        <f t="shared" si="45"/>
        <v> </v>
      </c>
      <c r="R401" s="101" t="s">
        <v>81</v>
      </c>
      <c r="S401" s="101" t="s">
        <v>83</v>
      </c>
    </row>
    <row r="402" spans="1:19">
      <c r="A402" s="72"/>
      <c r="B402" s="73"/>
      <c r="C402" s="74"/>
      <c r="D402" s="75"/>
      <c r="E402" s="75"/>
      <c r="F402" s="75"/>
      <c r="G402" s="76"/>
      <c r="H402" s="77"/>
      <c r="I402" s="91"/>
      <c r="J402" s="77"/>
      <c r="K402" s="77"/>
      <c r="L402" s="77"/>
      <c r="M402" s="77"/>
      <c r="N402" s="92"/>
      <c r="O402" s="93"/>
      <c r="P402" s="94" t="str">
        <f t="shared" si="53"/>
        <v> </v>
      </c>
      <c r="Q402" s="94" t="str">
        <f t="shared" si="45"/>
        <v> </v>
      </c>
      <c r="R402" s="101" t="s">
        <v>81</v>
      </c>
      <c r="S402" s="101" t="s">
        <v>83</v>
      </c>
    </row>
    <row r="403" spans="1:19">
      <c r="A403" s="72"/>
      <c r="B403" s="73"/>
      <c r="C403" s="74"/>
      <c r="D403" s="75"/>
      <c r="E403" s="75"/>
      <c r="F403" s="75"/>
      <c r="G403" s="76"/>
      <c r="H403" s="77"/>
      <c r="I403" s="91"/>
      <c r="J403" s="77"/>
      <c r="K403" s="77"/>
      <c r="L403" s="77"/>
      <c r="M403" s="77"/>
      <c r="N403" s="92"/>
      <c r="O403" s="93"/>
      <c r="P403" s="94" t="str">
        <f t="shared" si="53"/>
        <v> </v>
      </c>
      <c r="Q403" s="94" t="str">
        <f t="shared" si="45"/>
        <v> </v>
      </c>
      <c r="R403" s="101" t="s">
        <v>81</v>
      </c>
      <c r="S403" s="101" t="s">
        <v>83</v>
      </c>
    </row>
    <row r="404" spans="1:19">
      <c r="A404" s="72"/>
      <c r="B404" s="73"/>
      <c r="C404" s="74"/>
      <c r="D404" s="75"/>
      <c r="E404" s="75"/>
      <c r="F404" s="75"/>
      <c r="G404" s="76"/>
      <c r="H404" s="77"/>
      <c r="I404" s="91"/>
      <c r="J404" s="77"/>
      <c r="K404" s="77"/>
      <c r="L404" s="77"/>
      <c r="M404" s="77"/>
      <c r="N404" s="92"/>
      <c r="O404" s="93"/>
      <c r="P404" s="94" t="str">
        <f t="shared" si="53"/>
        <v> </v>
      </c>
      <c r="Q404" s="94" t="str">
        <f t="shared" ref="Q404:Q467" si="54">IF(H404&gt;0," системы  "," ")</f>
        <v> </v>
      </c>
      <c r="R404" s="101" t="s">
        <v>81</v>
      </c>
      <c r="S404" s="101" t="s">
        <v>83</v>
      </c>
    </row>
    <row r="405" spans="1:19">
      <c r="A405" s="72"/>
      <c r="B405" s="73"/>
      <c r="C405" s="74"/>
      <c r="D405" s="75"/>
      <c r="E405" s="75"/>
      <c r="F405" s="75"/>
      <c r="G405" s="76"/>
      <c r="H405" s="77"/>
      <c r="I405" s="91"/>
      <c r="J405" s="77"/>
      <c r="K405" s="77"/>
      <c r="L405" s="77"/>
      <c r="M405" s="77"/>
      <c r="N405" s="92"/>
      <c r="O405" s="93"/>
      <c r="P405" s="94" t="str">
        <f t="shared" si="53"/>
        <v> </v>
      </c>
      <c r="Q405" s="94" t="str">
        <f t="shared" si="54"/>
        <v> </v>
      </c>
      <c r="R405" s="101" t="s">
        <v>81</v>
      </c>
      <c r="S405" s="101" t="s">
        <v>83</v>
      </c>
    </row>
    <row r="406" spans="1:19">
      <c r="A406" s="72"/>
      <c r="B406" s="73"/>
      <c r="C406" s="74"/>
      <c r="D406" s="75"/>
      <c r="E406" s="75"/>
      <c r="F406" s="75"/>
      <c r="G406" s="76"/>
      <c r="H406" s="77"/>
      <c r="I406" s="91"/>
      <c r="J406" s="77"/>
      <c r="K406" s="77"/>
      <c r="L406" s="77"/>
      <c r="M406" s="77"/>
      <c r="N406" s="92"/>
      <c r="O406" s="93"/>
      <c r="P406" s="94" t="str">
        <f t="shared" si="53"/>
        <v> </v>
      </c>
      <c r="Q406" s="94" t="str">
        <f t="shared" si="54"/>
        <v> </v>
      </c>
      <c r="R406" s="101" t="s">
        <v>81</v>
      </c>
      <c r="S406" s="101" t="s">
        <v>83</v>
      </c>
    </row>
    <row r="407" spans="1:19">
      <c r="A407" s="72"/>
      <c r="B407" s="73"/>
      <c r="C407" s="74"/>
      <c r="D407" s="75"/>
      <c r="E407" s="75"/>
      <c r="F407" s="75"/>
      <c r="G407" s="76"/>
      <c r="H407" s="77"/>
      <c r="I407" s="91"/>
      <c r="J407" s="77"/>
      <c r="K407" s="77"/>
      <c r="L407" s="77"/>
      <c r="M407" s="77"/>
      <c r="N407" s="92"/>
      <c r="O407" s="93"/>
      <c r="P407" s="94" t="str">
        <f t="shared" si="53"/>
        <v> </v>
      </c>
      <c r="Q407" s="94" t="str">
        <f t="shared" si="54"/>
        <v> </v>
      </c>
      <c r="R407" s="101" t="s">
        <v>81</v>
      </c>
      <c r="S407" s="101" t="s">
        <v>83</v>
      </c>
    </row>
    <row r="408" spans="1:19">
      <c r="A408" s="72"/>
      <c r="B408" s="73"/>
      <c r="C408" s="74"/>
      <c r="D408" s="75"/>
      <c r="E408" s="75"/>
      <c r="F408" s="75"/>
      <c r="G408" s="76"/>
      <c r="H408" s="77"/>
      <c r="I408" s="91"/>
      <c r="J408" s="77"/>
      <c r="K408" s="77"/>
      <c r="L408" s="77"/>
      <c r="M408" s="77"/>
      <c r="N408" s="92"/>
      <c r="O408" s="93"/>
      <c r="P408" s="94" t="str">
        <f t="shared" si="53"/>
        <v> </v>
      </c>
      <c r="Q408" s="94" t="str">
        <f t="shared" si="54"/>
        <v> </v>
      </c>
      <c r="R408" s="101" t="s">
        <v>81</v>
      </c>
      <c r="S408" s="101" t="s">
        <v>83</v>
      </c>
    </row>
    <row r="409" spans="1:19">
      <c r="A409" s="72"/>
      <c r="B409" s="73"/>
      <c r="C409" s="74"/>
      <c r="D409" s="75"/>
      <c r="E409" s="75"/>
      <c r="F409" s="75"/>
      <c r="G409" s="76"/>
      <c r="H409" s="77"/>
      <c r="I409" s="91"/>
      <c r="J409" s="77"/>
      <c r="K409" s="77"/>
      <c r="L409" s="77"/>
      <c r="M409" s="77"/>
      <c r="N409" s="92"/>
      <c r="O409" s="93"/>
      <c r="P409" s="94" t="str">
        <f t="shared" si="53"/>
        <v> </v>
      </c>
      <c r="Q409" s="94" t="str">
        <f t="shared" si="54"/>
        <v> </v>
      </c>
      <c r="R409" s="101" t="s">
        <v>81</v>
      </c>
      <c r="S409" s="101" t="s">
        <v>83</v>
      </c>
    </row>
    <row r="410" ht="18.15" spans="1:19">
      <c r="A410" s="78"/>
      <c r="B410" s="79"/>
      <c r="C410" s="80"/>
      <c r="D410" s="81"/>
      <c r="E410" s="81"/>
      <c r="F410" s="81"/>
      <c r="G410" s="82"/>
      <c r="H410" s="77"/>
      <c r="I410" s="95"/>
      <c r="J410" s="96"/>
      <c r="K410" s="96"/>
      <c r="L410" s="96"/>
      <c r="M410" s="96"/>
      <c r="N410" s="97"/>
      <c r="O410" s="98"/>
      <c r="P410" s="99" t="str">
        <f>IF(C410&gt;0,CONCATENATE(C410,Q410,H410,S410,I410,J410,K410,L410,M410,#REF!,N410,R410)," ")</f>
        <v> </v>
      </c>
      <c r="Q410" s="99" t="str">
        <f t="shared" si="54"/>
        <v> </v>
      </c>
      <c r="R410" s="103" t="s">
        <v>81</v>
      </c>
      <c r="S410" s="103" t="s">
        <v>83</v>
      </c>
    </row>
    <row r="411" spans="1:19">
      <c r="A411" s="66">
        <v>86</v>
      </c>
      <c r="B411" s="67">
        <v>44160</v>
      </c>
      <c r="C411" s="68"/>
      <c r="D411" s="69"/>
      <c r="E411" s="69"/>
      <c r="F411" s="69"/>
      <c r="G411" s="70"/>
      <c r="H411" s="71"/>
      <c r="I411" s="91"/>
      <c r="J411" s="77"/>
      <c r="K411" s="77"/>
      <c r="L411" s="77"/>
      <c r="M411" s="77"/>
      <c r="N411" s="92"/>
      <c r="O411" s="89" t="str">
        <f t="shared" ref="O411" si="55">CONCATENATE(P411,P412,P413,P414,P415,P416,P417,P418,P419,P420,P421,P422,P423,P424,P425,P426,P427)</f>
        <v>                 </v>
      </c>
      <c r="P411" s="90" t="str">
        <f t="shared" ref="P411:P426" si="56">IF(C411&gt;0,CONCATENATE(C411,Q411,H411,S411,I411,J411,K411,L411,M411,N411,R411)," ")</f>
        <v> </v>
      </c>
      <c r="Q411" s="94" t="str">
        <f t="shared" si="54"/>
        <v> </v>
      </c>
      <c r="R411" s="101" t="s">
        <v>81</v>
      </c>
      <c r="S411" s="102" t="s">
        <v>83</v>
      </c>
    </row>
    <row r="412" spans="1:19">
      <c r="A412" s="72"/>
      <c r="B412" s="73"/>
      <c r="C412" s="74"/>
      <c r="D412" s="75"/>
      <c r="E412" s="75"/>
      <c r="F412" s="75"/>
      <c r="G412" s="76"/>
      <c r="H412" s="77"/>
      <c r="I412" s="91"/>
      <c r="J412" s="77"/>
      <c r="K412" s="77"/>
      <c r="L412" s="77"/>
      <c r="M412" s="77"/>
      <c r="N412" s="92"/>
      <c r="O412" s="93"/>
      <c r="P412" s="94" t="str">
        <f t="shared" si="56"/>
        <v> </v>
      </c>
      <c r="Q412" s="94" t="str">
        <f t="shared" si="54"/>
        <v> </v>
      </c>
      <c r="R412" s="101" t="s">
        <v>81</v>
      </c>
      <c r="S412" s="101" t="s">
        <v>83</v>
      </c>
    </row>
    <row r="413" spans="1:19">
      <c r="A413" s="72"/>
      <c r="B413" s="73"/>
      <c r="C413" s="74"/>
      <c r="D413" s="75"/>
      <c r="E413" s="75"/>
      <c r="F413" s="75"/>
      <c r="G413" s="76"/>
      <c r="H413" s="77"/>
      <c r="I413" s="91"/>
      <c r="J413" s="77"/>
      <c r="K413" s="77"/>
      <c r="L413" s="77"/>
      <c r="M413" s="77"/>
      <c r="N413" s="92"/>
      <c r="O413" s="93"/>
      <c r="P413" s="94" t="str">
        <f t="shared" si="56"/>
        <v> </v>
      </c>
      <c r="Q413" s="94" t="str">
        <f t="shared" si="54"/>
        <v> </v>
      </c>
      <c r="R413" s="101" t="s">
        <v>81</v>
      </c>
      <c r="S413" s="101" t="s">
        <v>83</v>
      </c>
    </row>
    <row r="414" spans="1:19">
      <c r="A414" s="72"/>
      <c r="B414" s="73"/>
      <c r="C414" s="83"/>
      <c r="D414" s="84"/>
      <c r="E414" s="84"/>
      <c r="F414" s="84"/>
      <c r="G414" s="85"/>
      <c r="H414" s="77"/>
      <c r="I414" s="91"/>
      <c r="J414" s="77"/>
      <c r="K414" s="77"/>
      <c r="L414" s="77"/>
      <c r="M414" s="77"/>
      <c r="N414" s="92"/>
      <c r="O414" s="93"/>
      <c r="P414" s="94" t="str">
        <f t="shared" si="56"/>
        <v> </v>
      </c>
      <c r="Q414" s="94" t="str">
        <f t="shared" si="54"/>
        <v> </v>
      </c>
      <c r="R414" s="101" t="s">
        <v>81</v>
      </c>
      <c r="S414" s="101" t="s">
        <v>83</v>
      </c>
    </row>
    <row r="415" spans="1:19">
      <c r="A415" s="72"/>
      <c r="B415" s="73"/>
      <c r="C415" s="74"/>
      <c r="D415" s="75"/>
      <c r="E415" s="75"/>
      <c r="F415" s="75"/>
      <c r="G415" s="76"/>
      <c r="H415" s="77"/>
      <c r="I415" s="91"/>
      <c r="J415" s="77"/>
      <c r="K415" s="77"/>
      <c r="L415" s="77"/>
      <c r="M415" s="77"/>
      <c r="N415" s="92"/>
      <c r="O415" s="93"/>
      <c r="P415" s="94" t="str">
        <f t="shared" si="56"/>
        <v> </v>
      </c>
      <c r="Q415" s="94" t="str">
        <f t="shared" si="54"/>
        <v> </v>
      </c>
      <c r="R415" s="101" t="s">
        <v>81</v>
      </c>
      <c r="S415" s="101" t="s">
        <v>83</v>
      </c>
    </row>
    <row r="416" spans="1:19">
      <c r="A416" s="72"/>
      <c r="B416" s="73"/>
      <c r="C416" s="74"/>
      <c r="D416" s="75"/>
      <c r="E416" s="75"/>
      <c r="F416" s="75"/>
      <c r="G416" s="76"/>
      <c r="H416" s="77"/>
      <c r="I416" s="91"/>
      <c r="J416" s="77"/>
      <c r="K416" s="77"/>
      <c r="L416" s="77"/>
      <c r="M416" s="77"/>
      <c r="N416" s="92"/>
      <c r="O416" s="93"/>
      <c r="P416" s="94" t="str">
        <f t="shared" si="56"/>
        <v> </v>
      </c>
      <c r="Q416" s="94" t="str">
        <f t="shared" si="54"/>
        <v> </v>
      </c>
      <c r="R416" s="101" t="s">
        <v>81</v>
      </c>
      <c r="S416" s="101" t="s">
        <v>83</v>
      </c>
    </row>
    <row r="417" spans="1:19">
      <c r="A417" s="72"/>
      <c r="B417" s="73"/>
      <c r="C417" s="74"/>
      <c r="D417" s="75"/>
      <c r="E417" s="75"/>
      <c r="F417" s="75"/>
      <c r="G417" s="76"/>
      <c r="H417" s="77"/>
      <c r="I417" s="91"/>
      <c r="J417" s="77"/>
      <c r="K417" s="77"/>
      <c r="L417" s="77"/>
      <c r="M417" s="77"/>
      <c r="N417" s="92"/>
      <c r="O417" s="93"/>
      <c r="P417" s="94" t="str">
        <f t="shared" si="56"/>
        <v> </v>
      </c>
      <c r="Q417" s="94" t="str">
        <f t="shared" si="54"/>
        <v> </v>
      </c>
      <c r="R417" s="101" t="s">
        <v>81</v>
      </c>
      <c r="S417" s="101" t="s">
        <v>83</v>
      </c>
    </row>
    <row r="418" spans="1:19">
      <c r="A418" s="72"/>
      <c r="B418" s="73"/>
      <c r="C418" s="74"/>
      <c r="D418" s="75"/>
      <c r="E418" s="75"/>
      <c r="F418" s="75"/>
      <c r="G418" s="76"/>
      <c r="H418" s="77"/>
      <c r="I418" s="91"/>
      <c r="J418" s="77"/>
      <c r="K418" s="77"/>
      <c r="L418" s="77"/>
      <c r="M418" s="77"/>
      <c r="N418" s="92"/>
      <c r="O418" s="93"/>
      <c r="P418" s="94" t="str">
        <f t="shared" si="56"/>
        <v> </v>
      </c>
      <c r="Q418" s="94" t="str">
        <f t="shared" si="54"/>
        <v> </v>
      </c>
      <c r="R418" s="101" t="s">
        <v>81</v>
      </c>
      <c r="S418" s="101" t="s">
        <v>83</v>
      </c>
    </row>
    <row r="419" spans="1:19">
      <c r="A419" s="72"/>
      <c r="B419" s="73"/>
      <c r="C419" s="74"/>
      <c r="D419" s="75"/>
      <c r="E419" s="75"/>
      <c r="F419" s="75"/>
      <c r="G419" s="76"/>
      <c r="H419" s="77"/>
      <c r="I419" s="91"/>
      <c r="J419" s="77"/>
      <c r="K419" s="77"/>
      <c r="L419" s="77"/>
      <c r="M419" s="77"/>
      <c r="N419" s="92"/>
      <c r="O419" s="93"/>
      <c r="P419" s="94" t="str">
        <f t="shared" si="56"/>
        <v> </v>
      </c>
      <c r="Q419" s="94" t="str">
        <f t="shared" si="54"/>
        <v> </v>
      </c>
      <c r="R419" s="101" t="s">
        <v>81</v>
      </c>
      <c r="S419" s="101" t="s">
        <v>83</v>
      </c>
    </row>
    <row r="420" spans="1:19">
      <c r="A420" s="72"/>
      <c r="B420" s="73"/>
      <c r="C420" s="74"/>
      <c r="D420" s="75"/>
      <c r="E420" s="75"/>
      <c r="F420" s="75"/>
      <c r="G420" s="76"/>
      <c r="H420" s="77"/>
      <c r="I420" s="91"/>
      <c r="J420" s="77"/>
      <c r="K420" s="77"/>
      <c r="L420" s="77"/>
      <c r="M420" s="77"/>
      <c r="N420" s="92"/>
      <c r="O420" s="93"/>
      <c r="P420" s="94" t="str">
        <f t="shared" si="56"/>
        <v> </v>
      </c>
      <c r="Q420" s="94" t="str">
        <f t="shared" si="54"/>
        <v> </v>
      </c>
      <c r="R420" s="101" t="s">
        <v>81</v>
      </c>
      <c r="S420" s="101" t="s">
        <v>83</v>
      </c>
    </row>
    <row r="421" spans="1:19">
      <c r="A421" s="72"/>
      <c r="B421" s="73"/>
      <c r="C421" s="74"/>
      <c r="D421" s="75"/>
      <c r="E421" s="75"/>
      <c r="F421" s="75"/>
      <c r="G421" s="76"/>
      <c r="H421" s="77"/>
      <c r="I421" s="91"/>
      <c r="J421" s="77"/>
      <c r="K421" s="77"/>
      <c r="L421" s="77"/>
      <c r="M421" s="77"/>
      <c r="N421" s="92"/>
      <c r="O421" s="93"/>
      <c r="P421" s="94" t="str">
        <f t="shared" si="56"/>
        <v> </v>
      </c>
      <c r="Q421" s="94" t="str">
        <f t="shared" si="54"/>
        <v> </v>
      </c>
      <c r="R421" s="101" t="s">
        <v>81</v>
      </c>
      <c r="S421" s="101" t="s">
        <v>83</v>
      </c>
    </row>
    <row r="422" spans="1:19">
      <c r="A422" s="72"/>
      <c r="B422" s="73"/>
      <c r="C422" s="74"/>
      <c r="D422" s="75"/>
      <c r="E422" s="75"/>
      <c r="F422" s="75"/>
      <c r="G422" s="76"/>
      <c r="H422" s="77"/>
      <c r="I422" s="91"/>
      <c r="J422" s="77"/>
      <c r="K422" s="77"/>
      <c r="L422" s="77"/>
      <c r="M422" s="77"/>
      <c r="N422" s="92"/>
      <c r="O422" s="93"/>
      <c r="P422" s="94" t="str">
        <f t="shared" si="56"/>
        <v> </v>
      </c>
      <c r="Q422" s="94" t="str">
        <f t="shared" si="54"/>
        <v> </v>
      </c>
      <c r="R422" s="101" t="s">
        <v>81</v>
      </c>
      <c r="S422" s="101" t="s">
        <v>83</v>
      </c>
    </row>
    <row r="423" spans="1:19">
      <c r="A423" s="72"/>
      <c r="B423" s="73"/>
      <c r="C423" s="74"/>
      <c r="D423" s="75"/>
      <c r="E423" s="75"/>
      <c r="F423" s="75"/>
      <c r="G423" s="76"/>
      <c r="H423" s="77"/>
      <c r="I423" s="91"/>
      <c r="J423" s="77"/>
      <c r="K423" s="77"/>
      <c r="L423" s="77"/>
      <c r="M423" s="77"/>
      <c r="N423" s="92"/>
      <c r="O423" s="93"/>
      <c r="P423" s="94" t="str">
        <f t="shared" si="56"/>
        <v> </v>
      </c>
      <c r="Q423" s="94" t="str">
        <f t="shared" si="54"/>
        <v> </v>
      </c>
      <c r="R423" s="101" t="s">
        <v>81</v>
      </c>
      <c r="S423" s="101" t="s">
        <v>83</v>
      </c>
    </row>
    <row r="424" spans="1:19">
      <c r="A424" s="72"/>
      <c r="B424" s="73"/>
      <c r="C424" s="74"/>
      <c r="D424" s="75"/>
      <c r="E424" s="75"/>
      <c r="F424" s="75"/>
      <c r="G424" s="76"/>
      <c r="H424" s="77"/>
      <c r="I424" s="91"/>
      <c r="J424" s="77"/>
      <c r="K424" s="77"/>
      <c r="L424" s="77"/>
      <c r="M424" s="77"/>
      <c r="N424" s="92"/>
      <c r="O424" s="93"/>
      <c r="P424" s="94" t="str">
        <f t="shared" si="56"/>
        <v> </v>
      </c>
      <c r="Q424" s="94" t="str">
        <f t="shared" si="54"/>
        <v> </v>
      </c>
      <c r="R424" s="101" t="s">
        <v>81</v>
      </c>
      <c r="S424" s="101" t="s">
        <v>83</v>
      </c>
    </row>
    <row r="425" spans="1:19">
      <c r="A425" s="72"/>
      <c r="B425" s="73"/>
      <c r="C425" s="74"/>
      <c r="D425" s="75"/>
      <c r="E425" s="75"/>
      <c r="F425" s="75"/>
      <c r="G425" s="76"/>
      <c r="H425" s="77"/>
      <c r="I425" s="91"/>
      <c r="J425" s="77"/>
      <c r="K425" s="77"/>
      <c r="L425" s="77"/>
      <c r="M425" s="77"/>
      <c r="N425" s="92"/>
      <c r="O425" s="93"/>
      <c r="P425" s="94" t="str">
        <f t="shared" si="56"/>
        <v> </v>
      </c>
      <c r="Q425" s="94" t="str">
        <f t="shared" si="54"/>
        <v> </v>
      </c>
      <c r="R425" s="101" t="s">
        <v>81</v>
      </c>
      <c r="S425" s="101" t="s">
        <v>83</v>
      </c>
    </row>
    <row r="426" spans="1:19">
      <c r="A426" s="72"/>
      <c r="B426" s="73"/>
      <c r="C426" s="74"/>
      <c r="D426" s="75"/>
      <c r="E426" s="75"/>
      <c r="F426" s="75"/>
      <c r="G426" s="76"/>
      <c r="H426" s="77"/>
      <c r="I426" s="91"/>
      <c r="J426" s="77"/>
      <c r="K426" s="77"/>
      <c r="L426" s="77"/>
      <c r="M426" s="77"/>
      <c r="N426" s="92"/>
      <c r="O426" s="93"/>
      <c r="P426" s="94" t="str">
        <f t="shared" si="56"/>
        <v> </v>
      </c>
      <c r="Q426" s="94" t="str">
        <f t="shared" si="54"/>
        <v> </v>
      </c>
      <c r="R426" s="101" t="s">
        <v>81</v>
      </c>
      <c r="S426" s="101" t="s">
        <v>83</v>
      </c>
    </row>
    <row r="427" ht="18.15" spans="1:19">
      <c r="A427" s="78"/>
      <c r="B427" s="79"/>
      <c r="C427" s="80"/>
      <c r="D427" s="81"/>
      <c r="E427" s="81"/>
      <c r="F427" s="81"/>
      <c r="G427" s="82"/>
      <c r="H427" s="77"/>
      <c r="I427" s="95"/>
      <c r="J427" s="96"/>
      <c r="K427" s="96"/>
      <c r="L427" s="96"/>
      <c r="M427" s="96"/>
      <c r="N427" s="97"/>
      <c r="O427" s="98"/>
      <c r="P427" s="99" t="str">
        <f>IF(C427&gt;0,CONCATENATE(C427,Q427,H427,S427,I427,J427,K427,L427,M427,#REF!,N427,R427)," ")</f>
        <v> </v>
      </c>
      <c r="Q427" s="99" t="str">
        <f t="shared" si="54"/>
        <v> </v>
      </c>
      <c r="R427" s="103" t="s">
        <v>81</v>
      </c>
      <c r="S427" s="103" t="s">
        <v>83</v>
      </c>
    </row>
    <row r="428" spans="1:19">
      <c r="A428" s="66">
        <v>87</v>
      </c>
      <c r="B428" s="67">
        <v>44161</v>
      </c>
      <c r="C428" s="68"/>
      <c r="D428" s="69"/>
      <c r="E428" s="69"/>
      <c r="F428" s="69"/>
      <c r="G428" s="70"/>
      <c r="H428" s="71"/>
      <c r="I428" s="91"/>
      <c r="J428" s="77"/>
      <c r="K428" s="77"/>
      <c r="L428" s="77"/>
      <c r="M428" s="77"/>
      <c r="N428" s="92"/>
      <c r="O428" s="89" t="str">
        <f t="shared" ref="O428" si="57">CONCATENATE(P428,P429,P430,P431,P432,P433,P434,P435,P436,P437,P438,P439,P440,P441,P442,P443,P444)</f>
        <v>                 </v>
      </c>
      <c r="P428" s="90" t="str">
        <f t="shared" ref="P428:P443" si="58">IF(C428&gt;0,CONCATENATE(C428,Q428,H428,S428,I428,J428,K428,L428,M428,N428,R428)," ")</f>
        <v> </v>
      </c>
      <c r="Q428" s="94" t="str">
        <f t="shared" si="54"/>
        <v> </v>
      </c>
      <c r="R428" s="101" t="s">
        <v>81</v>
      </c>
      <c r="S428" s="102" t="s">
        <v>83</v>
      </c>
    </row>
    <row r="429" spans="1:19">
      <c r="A429" s="72"/>
      <c r="B429" s="73"/>
      <c r="C429" s="74"/>
      <c r="D429" s="75"/>
      <c r="E429" s="75"/>
      <c r="F429" s="75"/>
      <c r="G429" s="76"/>
      <c r="H429" s="77"/>
      <c r="I429" s="91"/>
      <c r="J429" s="77"/>
      <c r="K429" s="77"/>
      <c r="L429" s="77"/>
      <c r="M429" s="77"/>
      <c r="N429" s="92"/>
      <c r="O429" s="93"/>
      <c r="P429" s="94" t="str">
        <f t="shared" si="58"/>
        <v> </v>
      </c>
      <c r="Q429" s="94" t="str">
        <f t="shared" si="54"/>
        <v> </v>
      </c>
      <c r="R429" s="101" t="s">
        <v>81</v>
      </c>
      <c r="S429" s="101" t="s">
        <v>83</v>
      </c>
    </row>
    <row r="430" spans="1:19">
      <c r="A430" s="72"/>
      <c r="B430" s="73"/>
      <c r="C430" s="74"/>
      <c r="D430" s="75"/>
      <c r="E430" s="75"/>
      <c r="F430" s="75"/>
      <c r="G430" s="76"/>
      <c r="H430" s="77"/>
      <c r="I430" s="91"/>
      <c r="J430" s="77"/>
      <c r="K430" s="77"/>
      <c r="L430" s="77"/>
      <c r="M430" s="77"/>
      <c r="N430" s="92"/>
      <c r="O430" s="93"/>
      <c r="P430" s="94" t="str">
        <f t="shared" si="58"/>
        <v> </v>
      </c>
      <c r="Q430" s="94" t="str">
        <f t="shared" si="54"/>
        <v> </v>
      </c>
      <c r="R430" s="101" t="s">
        <v>81</v>
      </c>
      <c r="S430" s="101" t="s">
        <v>83</v>
      </c>
    </row>
    <row r="431" spans="1:19">
      <c r="A431" s="72"/>
      <c r="B431" s="73"/>
      <c r="C431" s="83"/>
      <c r="D431" s="84"/>
      <c r="E431" s="84"/>
      <c r="F431" s="84"/>
      <c r="G431" s="85"/>
      <c r="H431" s="77"/>
      <c r="I431" s="91"/>
      <c r="J431" s="77"/>
      <c r="K431" s="77"/>
      <c r="L431" s="77"/>
      <c r="M431" s="77"/>
      <c r="N431" s="92"/>
      <c r="O431" s="93"/>
      <c r="P431" s="94" t="str">
        <f t="shared" si="58"/>
        <v> </v>
      </c>
      <c r="Q431" s="94" t="str">
        <f t="shared" si="54"/>
        <v> </v>
      </c>
      <c r="R431" s="101" t="s">
        <v>81</v>
      </c>
      <c r="S431" s="101" t="s">
        <v>83</v>
      </c>
    </row>
    <row r="432" spans="1:19">
      <c r="A432" s="72"/>
      <c r="B432" s="73"/>
      <c r="C432" s="74"/>
      <c r="D432" s="75"/>
      <c r="E432" s="75"/>
      <c r="F432" s="75"/>
      <c r="G432" s="76"/>
      <c r="H432" s="77"/>
      <c r="I432" s="91"/>
      <c r="J432" s="77"/>
      <c r="K432" s="77"/>
      <c r="L432" s="77"/>
      <c r="M432" s="77"/>
      <c r="N432" s="92"/>
      <c r="O432" s="93"/>
      <c r="P432" s="94" t="str">
        <f t="shared" si="58"/>
        <v> </v>
      </c>
      <c r="Q432" s="94" t="str">
        <f t="shared" si="54"/>
        <v> </v>
      </c>
      <c r="R432" s="101" t="s">
        <v>81</v>
      </c>
      <c r="S432" s="101" t="s">
        <v>83</v>
      </c>
    </row>
    <row r="433" spans="1:19">
      <c r="A433" s="72"/>
      <c r="B433" s="73"/>
      <c r="C433" s="74"/>
      <c r="D433" s="75"/>
      <c r="E433" s="75"/>
      <c r="F433" s="75"/>
      <c r="G433" s="76"/>
      <c r="H433" s="77"/>
      <c r="I433" s="91"/>
      <c r="J433" s="77"/>
      <c r="K433" s="77"/>
      <c r="L433" s="77"/>
      <c r="M433" s="77"/>
      <c r="N433" s="92"/>
      <c r="O433" s="93"/>
      <c r="P433" s="94" t="str">
        <f t="shared" si="58"/>
        <v> </v>
      </c>
      <c r="Q433" s="94" t="str">
        <f t="shared" si="54"/>
        <v> </v>
      </c>
      <c r="R433" s="101" t="s">
        <v>81</v>
      </c>
      <c r="S433" s="101" t="s">
        <v>83</v>
      </c>
    </row>
    <row r="434" spans="1:19">
      <c r="A434" s="72"/>
      <c r="B434" s="73"/>
      <c r="C434" s="74"/>
      <c r="D434" s="75"/>
      <c r="E434" s="75"/>
      <c r="F434" s="75"/>
      <c r="G434" s="76"/>
      <c r="H434" s="77"/>
      <c r="I434" s="91"/>
      <c r="J434" s="77"/>
      <c r="K434" s="77"/>
      <c r="L434" s="77"/>
      <c r="M434" s="77"/>
      <c r="N434" s="92"/>
      <c r="O434" s="93"/>
      <c r="P434" s="94" t="str">
        <f t="shared" si="58"/>
        <v> </v>
      </c>
      <c r="Q434" s="94" t="str">
        <f t="shared" si="54"/>
        <v> </v>
      </c>
      <c r="R434" s="101" t="s">
        <v>81</v>
      </c>
      <c r="S434" s="101" t="s">
        <v>83</v>
      </c>
    </row>
    <row r="435" spans="1:19">
      <c r="A435" s="72"/>
      <c r="B435" s="73"/>
      <c r="C435" s="74"/>
      <c r="D435" s="75"/>
      <c r="E435" s="75"/>
      <c r="F435" s="75"/>
      <c r="G435" s="76"/>
      <c r="H435" s="77"/>
      <c r="I435" s="91"/>
      <c r="J435" s="77"/>
      <c r="K435" s="77"/>
      <c r="L435" s="77"/>
      <c r="M435" s="77"/>
      <c r="N435" s="92"/>
      <c r="O435" s="93"/>
      <c r="P435" s="94" t="str">
        <f t="shared" si="58"/>
        <v> </v>
      </c>
      <c r="Q435" s="94" t="str">
        <f t="shared" si="54"/>
        <v> </v>
      </c>
      <c r="R435" s="101" t="s">
        <v>81</v>
      </c>
      <c r="S435" s="101" t="s">
        <v>83</v>
      </c>
    </row>
    <row r="436" spans="1:19">
      <c r="A436" s="72"/>
      <c r="B436" s="73"/>
      <c r="C436" s="74"/>
      <c r="D436" s="75"/>
      <c r="E436" s="75"/>
      <c r="F436" s="75"/>
      <c r="G436" s="76"/>
      <c r="H436" s="77"/>
      <c r="I436" s="91"/>
      <c r="J436" s="77"/>
      <c r="K436" s="77"/>
      <c r="L436" s="77"/>
      <c r="M436" s="77"/>
      <c r="N436" s="92"/>
      <c r="O436" s="93"/>
      <c r="P436" s="94" t="str">
        <f t="shared" si="58"/>
        <v> </v>
      </c>
      <c r="Q436" s="94" t="str">
        <f t="shared" si="54"/>
        <v> </v>
      </c>
      <c r="R436" s="101" t="s">
        <v>81</v>
      </c>
      <c r="S436" s="101" t="s">
        <v>83</v>
      </c>
    </row>
    <row r="437" spans="1:19">
      <c r="A437" s="72"/>
      <c r="B437" s="73"/>
      <c r="C437" s="74"/>
      <c r="D437" s="75"/>
      <c r="E437" s="75"/>
      <c r="F437" s="75"/>
      <c r="G437" s="76"/>
      <c r="H437" s="77"/>
      <c r="I437" s="91"/>
      <c r="J437" s="77"/>
      <c r="K437" s="77"/>
      <c r="L437" s="77"/>
      <c r="M437" s="77"/>
      <c r="N437" s="92"/>
      <c r="O437" s="93"/>
      <c r="P437" s="94" t="str">
        <f t="shared" si="58"/>
        <v> </v>
      </c>
      <c r="Q437" s="94" t="str">
        <f t="shared" si="54"/>
        <v> </v>
      </c>
      <c r="R437" s="101" t="s">
        <v>81</v>
      </c>
      <c r="S437" s="101" t="s">
        <v>83</v>
      </c>
    </row>
    <row r="438" spans="1:19">
      <c r="A438" s="72"/>
      <c r="B438" s="73"/>
      <c r="C438" s="74"/>
      <c r="D438" s="75"/>
      <c r="E438" s="75"/>
      <c r="F438" s="75"/>
      <c r="G438" s="76"/>
      <c r="H438" s="77"/>
      <c r="I438" s="91"/>
      <c r="J438" s="77"/>
      <c r="K438" s="77"/>
      <c r="L438" s="77"/>
      <c r="M438" s="77"/>
      <c r="N438" s="92"/>
      <c r="O438" s="93"/>
      <c r="P438" s="94" t="str">
        <f t="shared" si="58"/>
        <v> </v>
      </c>
      <c r="Q438" s="94" t="str">
        <f t="shared" si="54"/>
        <v> </v>
      </c>
      <c r="R438" s="101" t="s">
        <v>81</v>
      </c>
      <c r="S438" s="101" t="s">
        <v>83</v>
      </c>
    </row>
    <row r="439" spans="1:19">
      <c r="A439" s="72"/>
      <c r="B439" s="73"/>
      <c r="C439" s="74"/>
      <c r="D439" s="75"/>
      <c r="E439" s="75"/>
      <c r="F439" s="75"/>
      <c r="G439" s="76"/>
      <c r="H439" s="77"/>
      <c r="I439" s="91"/>
      <c r="J439" s="77"/>
      <c r="K439" s="77"/>
      <c r="L439" s="77"/>
      <c r="M439" s="77"/>
      <c r="N439" s="92"/>
      <c r="O439" s="93"/>
      <c r="P439" s="94" t="str">
        <f t="shared" si="58"/>
        <v> </v>
      </c>
      <c r="Q439" s="94" t="str">
        <f t="shared" si="54"/>
        <v> </v>
      </c>
      <c r="R439" s="101" t="s">
        <v>81</v>
      </c>
      <c r="S439" s="101" t="s">
        <v>83</v>
      </c>
    </row>
    <row r="440" spans="1:19">
      <c r="A440" s="72"/>
      <c r="B440" s="73"/>
      <c r="C440" s="74"/>
      <c r="D440" s="75"/>
      <c r="E440" s="75"/>
      <c r="F440" s="75"/>
      <c r="G440" s="76"/>
      <c r="H440" s="77"/>
      <c r="I440" s="91"/>
      <c r="J440" s="77"/>
      <c r="K440" s="77"/>
      <c r="L440" s="77"/>
      <c r="M440" s="77"/>
      <c r="N440" s="92"/>
      <c r="O440" s="93"/>
      <c r="P440" s="94" t="str">
        <f t="shared" si="58"/>
        <v> </v>
      </c>
      <c r="Q440" s="94" t="str">
        <f t="shared" si="54"/>
        <v> </v>
      </c>
      <c r="R440" s="101" t="s">
        <v>81</v>
      </c>
      <c r="S440" s="101" t="s">
        <v>83</v>
      </c>
    </row>
    <row r="441" spans="1:19">
      <c r="A441" s="72"/>
      <c r="B441" s="73"/>
      <c r="C441" s="74"/>
      <c r="D441" s="75"/>
      <c r="E441" s="75"/>
      <c r="F441" s="75"/>
      <c r="G441" s="76"/>
      <c r="H441" s="77"/>
      <c r="I441" s="91"/>
      <c r="J441" s="77"/>
      <c r="K441" s="77"/>
      <c r="L441" s="77"/>
      <c r="M441" s="77"/>
      <c r="N441" s="92"/>
      <c r="O441" s="93"/>
      <c r="P441" s="94" t="str">
        <f t="shared" si="58"/>
        <v> </v>
      </c>
      <c r="Q441" s="94" t="str">
        <f t="shared" si="54"/>
        <v> </v>
      </c>
      <c r="R441" s="101" t="s">
        <v>81</v>
      </c>
      <c r="S441" s="101" t="s">
        <v>83</v>
      </c>
    </row>
    <row r="442" spans="1:19">
      <c r="A442" s="72"/>
      <c r="B442" s="73"/>
      <c r="C442" s="74"/>
      <c r="D442" s="75"/>
      <c r="E442" s="75"/>
      <c r="F442" s="75"/>
      <c r="G442" s="76"/>
      <c r="H442" s="77"/>
      <c r="I442" s="91"/>
      <c r="J442" s="77"/>
      <c r="K442" s="77"/>
      <c r="L442" s="77"/>
      <c r="M442" s="77"/>
      <c r="N442" s="92"/>
      <c r="O442" s="93"/>
      <c r="P442" s="94" t="str">
        <f t="shared" si="58"/>
        <v> </v>
      </c>
      <c r="Q442" s="94" t="str">
        <f t="shared" si="54"/>
        <v> </v>
      </c>
      <c r="R442" s="101" t="s">
        <v>81</v>
      </c>
      <c r="S442" s="101" t="s">
        <v>83</v>
      </c>
    </row>
    <row r="443" spans="1:19">
      <c r="A443" s="72"/>
      <c r="B443" s="73"/>
      <c r="C443" s="74"/>
      <c r="D443" s="75"/>
      <c r="E443" s="75"/>
      <c r="F443" s="75"/>
      <c r="G443" s="76"/>
      <c r="H443" s="77"/>
      <c r="I443" s="91"/>
      <c r="J443" s="77"/>
      <c r="K443" s="77"/>
      <c r="L443" s="77"/>
      <c r="M443" s="77"/>
      <c r="N443" s="92"/>
      <c r="O443" s="93"/>
      <c r="P443" s="94" t="str">
        <f t="shared" si="58"/>
        <v> </v>
      </c>
      <c r="Q443" s="94" t="str">
        <f t="shared" si="54"/>
        <v> </v>
      </c>
      <c r="R443" s="101" t="s">
        <v>81</v>
      </c>
      <c r="S443" s="101" t="s">
        <v>83</v>
      </c>
    </row>
    <row r="444" ht="18.15" spans="1:19">
      <c r="A444" s="78"/>
      <c r="B444" s="79"/>
      <c r="C444" s="80"/>
      <c r="D444" s="81"/>
      <c r="E444" s="81"/>
      <c r="F444" s="81"/>
      <c r="G444" s="82"/>
      <c r="H444" s="77"/>
      <c r="I444" s="95"/>
      <c r="J444" s="96"/>
      <c r="K444" s="96"/>
      <c r="L444" s="96"/>
      <c r="M444" s="96"/>
      <c r="N444" s="97"/>
      <c r="O444" s="98"/>
      <c r="P444" s="99" t="str">
        <f>IF(C444&gt;0,CONCATENATE(C444,Q444,H444,S444,I444,J444,K444,L444,M444,#REF!,N444,R444)," ")</f>
        <v> </v>
      </c>
      <c r="Q444" s="99" t="str">
        <f t="shared" si="54"/>
        <v> </v>
      </c>
      <c r="R444" s="103" t="s">
        <v>81</v>
      </c>
      <c r="S444" s="103" t="s">
        <v>83</v>
      </c>
    </row>
    <row r="445" spans="1:19">
      <c r="A445" s="66">
        <v>88</v>
      </c>
      <c r="B445" s="67">
        <v>44162</v>
      </c>
      <c r="C445" s="68"/>
      <c r="D445" s="69"/>
      <c r="E445" s="69"/>
      <c r="F445" s="69"/>
      <c r="G445" s="70"/>
      <c r="H445" s="71"/>
      <c r="I445" s="91"/>
      <c r="J445" s="77"/>
      <c r="K445" s="77"/>
      <c r="L445" s="77"/>
      <c r="M445" s="77"/>
      <c r="N445" s="92"/>
      <c r="O445" s="89" t="str">
        <f t="shared" ref="O445" si="59">CONCATENATE(P445,P446,P447,P448,P449,P450,P451,P452,P453,P454,P455,P456,P457,P458,P459,P460,P461)</f>
        <v>                 </v>
      </c>
      <c r="P445" s="90" t="str">
        <f t="shared" ref="P445:P460" si="60">IF(C445&gt;0,CONCATENATE(C445,Q445,H445,S445,I445,J445,K445,L445,M445,N445,R445)," ")</f>
        <v> </v>
      </c>
      <c r="Q445" s="94" t="str">
        <f t="shared" si="54"/>
        <v> </v>
      </c>
      <c r="R445" s="101" t="s">
        <v>81</v>
      </c>
      <c r="S445" s="102" t="s">
        <v>83</v>
      </c>
    </row>
    <row r="446" spans="1:19">
      <c r="A446" s="72"/>
      <c r="B446" s="73"/>
      <c r="C446" s="74"/>
      <c r="D446" s="75"/>
      <c r="E446" s="75"/>
      <c r="F446" s="75"/>
      <c r="G446" s="76"/>
      <c r="H446" s="77"/>
      <c r="I446" s="91"/>
      <c r="J446" s="77"/>
      <c r="K446" s="77"/>
      <c r="L446" s="77"/>
      <c r="M446" s="77"/>
      <c r="N446" s="92"/>
      <c r="O446" s="93"/>
      <c r="P446" s="94" t="str">
        <f t="shared" si="60"/>
        <v> </v>
      </c>
      <c r="Q446" s="94" t="str">
        <f t="shared" si="54"/>
        <v> </v>
      </c>
      <c r="R446" s="101" t="s">
        <v>81</v>
      </c>
      <c r="S446" s="101" t="s">
        <v>83</v>
      </c>
    </row>
    <row r="447" spans="1:19">
      <c r="A447" s="72"/>
      <c r="B447" s="73"/>
      <c r="C447" s="74"/>
      <c r="D447" s="75"/>
      <c r="E447" s="75"/>
      <c r="F447" s="75"/>
      <c r="G447" s="76"/>
      <c r="H447" s="77"/>
      <c r="I447" s="91"/>
      <c r="J447" s="77"/>
      <c r="K447" s="77"/>
      <c r="L447" s="77"/>
      <c r="M447" s="77"/>
      <c r="N447" s="92"/>
      <c r="O447" s="93"/>
      <c r="P447" s="94" t="str">
        <f t="shared" si="60"/>
        <v> </v>
      </c>
      <c r="Q447" s="94" t="str">
        <f t="shared" si="54"/>
        <v> </v>
      </c>
      <c r="R447" s="101" t="s">
        <v>81</v>
      </c>
      <c r="S447" s="101" t="s">
        <v>83</v>
      </c>
    </row>
    <row r="448" spans="1:19">
      <c r="A448" s="72"/>
      <c r="B448" s="73"/>
      <c r="C448" s="83"/>
      <c r="D448" s="84"/>
      <c r="E448" s="84"/>
      <c r="F448" s="84"/>
      <c r="G448" s="85"/>
      <c r="H448" s="77"/>
      <c r="I448" s="91"/>
      <c r="J448" s="77"/>
      <c r="K448" s="77"/>
      <c r="L448" s="77"/>
      <c r="M448" s="77"/>
      <c r="N448" s="92"/>
      <c r="O448" s="93"/>
      <c r="P448" s="94" t="str">
        <f t="shared" si="60"/>
        <v> </v>
      </c>
      <c r="Q448" s="94" t="str">
        <f t="shared" si="54"/>
        <v> </v>
      </c>
      <c r="R448" s="101" t="s">
        <v>81</v>
      </c>
      <c r="S448" s="101" t="s">
        <v>83</v>
      </c>
    </row>
    <row r="449" spans="1:19">
      <c r="A449" s="72"/>
      <c r="B449" s="73"/>
      <c r="C449" s="74"/>
      <c r="D449" s="75"/>
      <c r="E449" s="75"/>
      <c r="F449" s="75"/>
      <c r="G449" s="76"/>
      <c r="H449" s="77"/>
      <c r="I449" s="91"/>
      <c r="J449" s="77"/>
      <c r="K449" s="77"/>
      <c r="L449" s="77"/>
      <c r="M449" s="77"/>
      <c r="N449" s="92"/>
      <c r="O449" s="93"/>
      <c r="P449" s="94" t="str">
        <f t="shared" si="60"/>
        <v> </v>
      </c>
      <c r="Q449" s="94" t="str">
        <f t="shared" si="54"/>
        <v> </v>
      </c>
      <c r="R449" s="101" t="s">
        <v>81</v>
      </c>
      <c r="S449" s="101" t="s">
        <v>83</v>
      </c>
    </row>
    <row r="450" spans="1:19">
      <c r="A450" s="72"/>
      <c r="B450" s="73"/>
      <c r="C450" s="74"/>
      <c r="D450" s="75"/>
      <c r="E450" s="75"/>
      <c r="F450" s="75"/>
      <c r="G450" s="76"/>
      <c r="H450" s="77"/>
      <c r="I450" s="91"/>
      <c r="J450" s="77"/>
      <c r="K450" s="77"/>
      <c r="L450" s="77"/>
      <c r="M450" s="77"/>
      <c r="N450" s="92"/>
      <c r="O450" s="93"/>
      <c r="P450" s="94" t="str">
        <f t="shared" si="60"/>
        <v> </v>
      </c>
      <c r="Q450" s="94" t="str">
        <f t="shared" si="54"/>
        <v> </v>
      </c>
      <c r="R450" s="101" t="s">
        <v>81</v>
      </c>
      <c r="S450" s="101" t="s">
        <v>83</v>
      </c>
    </row>
    <row r="451" spans="1:19">
      <c r="A451" s="72"/>
      <c r="B451" s="73"/>
      <c r="C451" s="74"/>
      <c r="D451" s="75"/>
      <c r="E451" s="75"/>
      <c r="F451" s="75"/>
      <c r="G451" s="76"/>
      <c r="H451" s="77"/>
      <c r="I451" s="91"/>
      <c r="J451" s="77"/>
      <c r="K451" s="77"/>
      <c r="L451" s="77"/>
      <c r="M451" s="77"/>
      <c r="N451" s="92"/>
      <c r="O451" s="93"/>
      <c r="P451" s="94" t="str">
        <f t="shared" si="60"/>
        <v> </v>
      </c>
      <c r="Q451" s="94" t="str">
        <f t="shared" si="54"/>
        <v> </v>
      </c>
      <c r="R451" s="101" t="s">
        <v>81</v>
      </c>
      <c r="S451" s="101" t="s">
        <v>83</v>
      </c>
    </row>
    <row r="452" spans="1:19">
      <c r="A452" s="72"/>
      <c r="B452" s="73"/>
      <c r="C452" s="74"/>
      <c r="D452" s="75"/>
      <c r="E452" s="75"/>
      <c r="F452" s="75"/>
      <c r="G452" s="76"/>
      <c r="H452" s="77"/>
      <c r="I452" s="91"/>
      <c r="J452" s="77"/>
      <c r="K452" s="77"/>
      <c r="L452" s="77"/>
      <c r="M452" s="77"/>
      <c r="N452" s="92"/>
      <c r="O452" s="93"/>
      <c r="P452" s="94" t="str">
        <f t="shared" si="60"/>
        <v> </v>
      </c>
      <c r="Q452" s="94" t="str">
        <f t="shared" si="54"/>
        <v> </v>
      </c>
      <c r="R452" s="101" t="s">
        <v>81</v>
      </c>
      <c r="S452" s="101" t="s">
        <v>83</v>
      </c>
    </row>
    <row r="453" spans="1:19">
      <c r="A453" s="72"/>
      <c r="B453" s="73"/>
      <c r="C453" s="74"/>
      <c r="D453" s="75"/>
      <c r="E453" s="75"/>
      <c r="F453" s="75"/>
      <c r="G453" s="76"/>
      <c r="H453" s="77"/>
      <c r="I453" s="91"/>
      <c r="J453" s="77"/>
      <c r="K453" s="77"/>
      <c r="L453" s="77"/>
      <c r="M453" s="77"/>
      <c r="N453" s="92"/>
      <c r="O453" s="93"/>
      <c r="P453" s="94" t="str">
        <f t="shared" si="60"/>
        <v> </v>
      </c>
      <c r="Q453" s="94" t="str">
        <f t="shared" si="54"/>
        <v> </v>
      </c>
      <c r="R453" s="101" t="s">
        <v>81</v>
      </c>
      <c r="S453" s="101" t="s">
        <v>83</v>
      </c>
    </row>
    <row r="454" spans="1:19">
      <c r="A454" s="72"/>
      <c r="B454" s="73"/>
      <c r="C454" s="74"/>
      <c r="D454" s="75"/>
      <c r="E454" s="75"/>
      <c r="F454" s="75"/>
      <c r="G454" s="76"/>
      <c r="H454" s="77"/>
      <c r="I454" s="91"/>
      <c r="J454" s="77"/>
      <c r="K454" s="77"/>
      <c r="L454" s="77"/>
      <c r="M454" s="77"/>
      <c r="N454" s="92"/>
      <c r="O454" s="93"/>
      <c r="P454" s="94" t="str">
        <f t="shared" si="60"/>
        <v> </v>
      </c>
      <c r="Q454" s="94" t="str">
        <f t="shared" si="54"/>
        <v> </v>
      </c>
      <c r="R454" s="101" t="s">
        <v>81</v>
      </c>
      <c r="S454" s="101" t="s">
        <v>83</v>
      </c>
    </row>
    <row r="455" spans="1:19">
      <c r="A455" s="72"/>
      <c r="B455" s="73"/>
      <c r="C455" s="74"/>
      <c r="D455" s="75"/>
      <c r="E455" s="75"/>
      <c r="F455" s="75"/>
      <c r="G455" s="76"/>
      <c r="H455" s="77"/>
      <c r="I455" s="91"/>
      <c r="J455" s="77"/>
      <c r="K455" s="77"/>
      <c r="L455" s="77"/>
      <c r="M455" s="77"/>
      <c r="N455" s="92"/>
      <c r="O455" s="93"/>
      <c r="P455" s="94" t="str">
        <f t="shared" si="60"/>
        <v> </v>
      </c>
      <c r="Q455" s="94" t="str">
        <f t="shared" si="54"/>
        <v> </v>
      </c>
      <c r="R455" s="101" t="s">
        <v>81</v>
      </c>
      <c r="S455" s="101" t="s">
        <v>83</v>
      </c>
    </row>
    <row r="456" spans="1:19">
      <c r="A456" s="72"/>
      <c r="B456" s="73"/>
      <c r="C456" s="74"/>
      <c r="D456" s="75"/>
      <c r="E456" s="75"/>
      <c r="F456" s="75"/>
      <c r="G456" s="76"/>
      <c r="H456" s="77"/>
      <c r="I456" s="91"/>
      <c r="J456" s="77"/>
      <c r="K456" s="77"/>
      <c r="L456" s="77"/>
      <c r="M456" s="77"/>
      <c r="N456" s="92"/>
      <c r="O456" s="93"/>
      <c r="P456" s="94" t="str">
        <f t="shared" si="60"/>
        <v> </v>
      </c>
      <c r="Q456" s="94" t="str">
        <f t="shared" si="54"/>
        <v> </v>
      </c>
      <c r="R456" s="101" t="s">
        <v>81</v>
      </c>
      <c r="S456" s="101" t="s">
        <v>83</v>
      </c>
    </row>
    <row r="457" spans="1:19">
      <c r="A457" s="72"/>
      <c r="B457" s="73"/>
      <c r="C457" s="74"/>
      <c r="D457" s="75"/>
      <c r="E457" s="75"/>
      <c r="F457" s="75"/>
      <c r="G457" s="76"/>
      <c r="H457" s="77"/>
      <c r="I457" s="91"/>
      <c r="J457" s="77"/>
      <c r="K457" s="77"/>
      <c r="L457" s="77"/>
      <c r="M457" s="77"/>
      <c r="N457" s="92"/>
      <c r="O457" s="93"/>
      <c r="P457" s="94" t="str">
        <f t="shared" si="60"/>
        <v> </v>
      </c>
      <c r="Q457" s="94" t="str">
        <f t="shared" si="54"/>
        <v> </v>
      </c>
      <c r="R457" s="101" t="s">
        <v>81</v>
      </c>
      <c r="S457" s="101" t="s">
        <v>83</v>
      </c>
    </row>
    <row r="458" spans="1:19">
      <c r="A458" s="72"/>
      <c r="B458" s="73"/>
      <c r="C458" s="74"/>
      <c r="D458" s="75"/>
      <c r="E458" s="75"/>
      <c r="F458" s="75"/>
      <c r="G458" s="76"/>
      <c r="H458" s="77"/>
      <c r="I458" s="91"/>
      <c r="J458" s="77"/>
      <c r="K458" s="77"/>
      <c r="L458" s="77"/>
      <c r="M458" s="77"/>
      <c r="N458" s="92"/>
      <c r="O458" s="93"/>
      <c r="P458" s="94" t="str">
        <f t="shared" si="60"/>
        <v> </v>
      </c>
      <c r="Q458" s="94" t="str">
        <f t="shared" si="54"/>
        <v> </v>
      </c>
      <c r="R458" s="101" t="s">
        <v>81</v>
      </c>
      <c r="S458" s="101" t="s">
        <v>83</v>
      </c>
    </row>
    <row r="459" spans="1:19">
      <c r="A459" s="72"/>
      <c r="B459" s="73"/>
      <c r="C459" s="74"/>
      <c r="D459" s="75"/>
      <c r="E459" s="75"/>
      <c r="F459" s="75"/>
      <c r="G459" s="76"/>
      <c r="H459" s="77"/>
      <c r="I459" s="91"/>
      <c r="J459" s="77"/>
      <c r="K459" s="77"/>
      <c r="L459" s="77"/>
      <c r="M459" s="77"/>
      <c r="N459" s="92"/>
      <c r="O459" s="93"/>
      <c r="P459" s="94" t="str">
        <f t="shared" si="60"/>
        <v> </v>
      </c>
      <c r="Q459" s="94" t="str">
        <f t="shared" si="54"/>
        <v> </v>
      </c>
      <c r="R459" s="101" t="s">
        <v>81</v>
      </c>
      <c r="S459" s="101" t="s">
        <v>83</v>
      </c>
    </row>
    <row r="460" spans="1:19">
      <c r="A460" s="72"/>
      <c r="B460" s="73"/>
      <c r="C460" s="74"/>
      <c r="D460" s="75"/>
      <c r="E460" s="75"/>
      <c r="F460" s="75"/>
      <c r="G460" s="76"/>
      <c r="H460" s="77"/>
      <c r="I460" s="91"/>
      <c r="J460" s="77"/>
      <c r="K460" s="77"/>
      <c r="L460" s="77"/>
      <c r="M460" s="77"/>
      <c r="N460" s="92"/>
      <c r="O460" s="93"/>
      <c r="P460" s="94" t="str">
        <f t="shared" si="60"/>
        <v> </v>
      </c>
      <c r="Q460" s="94" t="str">
        <f t="shared" si="54"/>
        <v> </v>
      </c>
      <c r="R460" s="101" t="s">
        <v>81</v>
      </c>
      <c r="S460" s="101" t="s">
        <v>83</v>
      </c>
    </row>
    <row r="461" ht="18.15" spans="1:19">
      <c r="A461" s="78"/>
      <c r="B461" s="79"/>
      <c r="C461" s="80"/>
      <c r="D461" s="81"/>
      <c r="E461" s="81"/>
      <c r="F461" s="81"/>
      <c r="G461" s="82"/>
      <c r="H461" s="77"/>
      <c r="I461" s="95"/>
      <c r="J461" s="96"/>
      <c r="K461" s="96"/>
      <c r="L461" s="96"/>
      <c r="M461" s="96"/>
      <c r="N461" s="97"/>
      <c r="O461" s="98"/>
      <c r="P461" s="99" t="str">
        <f>IF(C461&gt;0,CONCATENATE(C461,Q461,H461,S461,I461,J461,K461,L461,M461,#REF!,N461,R461)," ")</f>
        <v> </v>
      </c>
      <c r="Q461" s="99" t="str">
        <f t="shared" si="54"/>
        <v> </v>
      </c>
      <c r="R461" s="103" t="s">
        <v>81</v>
      </c>
      <c r="S461" s="103" t="s">
        <v>83</v>
      </c>
    </row>
    <row r="462" spans="1:19">
      <c r="A462" s="66">
        <v>89</v>
      </c>
      <c r="B462" s="67">
        <v>44163</v>
      </c>
      <c r="C462" s="68"/>
      <c r="D462" s="69"/>
      <c r="E462" s="69"/>
      <c r="F462" s="69"/>
      <c r="G462" s="70"/>
      <c r="H462" s="71"/>
      <c r="I462" s="91"/>
      <c r="J462" s="77"/>
      <c r="K462" s="77"/>
      <c r="L462" s="77"/>
      <c r="M462" s="77"/>
      <c r="N462" s="92"/>
      <c r="O462" s="89" t="str">
        <f t="shared" ref="O462" si="61">CONCATENATE(P462,P463,P464,P465,P466,P467,P468,P469,P470,P471,P472,P473,P474,P475,P476,P477,P478)</f>
        <v>                 </v>
      </c>
      <c r="P462" s="90" t="str">
        <f t="shared" ref="P462:P477" si="62">IF(C462&gt;0,CONCATENATE(C462,Q462,H462,S462,I462,J462,K462,L462,M462,N462,R462)," ")</f>
        <v> </v>
      </c>
      <c r="Q462" s="94" t="str">
        <f t="shared" si="54"/>
        <v> </v>
      </c>
      <c r="R462" s="101" t="s">
        <v>81</v>
      </c>
      <c r="S462" s="102" t="s">
        <v>83</v>
      </c>
    </row>
    <row r="463" spans="1:19">
      <c r="A463" s="72"/>
      <c r="B463" s="73"/>
      <c r="C463" s="74"/>
      <c r="D463" s="75"/>
      <c r="E463" s="75"/>
      <c r="F463" s="75"/>
      <c r="G463" s="76"/>
      <c r="H463" s="77"/>
      <c r="I463" s="91"/>
      <c r="J463" s="77"/>
      <c r="K463" s="77"/>
      <c r="L463" s="77"/>
      <c r="M463" s="77"/>
      <c r="N463" s="92"/>
      <c r="O463" s="93"/>
      <c r="P463" s="94" t="str">
        <f t="shared" si="62"/>
        <v> </v>
      </c>
      <c r="Q463" s="94" t="str">
        <f t="shared" si="54"/>
        <v> </v>
      </c>
      <c r="R463" s="101" t="s">
        <v>81</v>
      </c>
      <c r="S463" s="101" t="s">
        <v>83</v>
      </c>
    </row>
    <row r="464" spans="1:19">
      <c r="A464" s="72"/>
      <c r="B464" s="73"/>
      <c r="C464" s="74"/>
      <c r="D464" s="75"/>
      <c r="E464" s="75"/>
      <c r="F464" s="75"/>
      <c r="G464" s="76"/>
      <c r="H464" s="77"/>
      <c r="I464" s="91"/>
      <c r="J464" s="77"/>
      <c r="K464" s="77"/>
      <c r="L464" s="77"/>
      <c r="M464" s="77"/>
      <c r="N464" s="92"/>
      <c r="O464" s="93"/>
      <c r="P464" s="94" t="str">
        <f t="shared" si="62"/>
        <v> </v>
      </c>
      <c r="Q464" s="94" t="str">
        <f t="shared" si="54"/>
        <v> </v>
      </c>
      <c r="R464" s="101" t="s">
        <v>81</v>
      </c>
      <c r="S464" s="101" t="s">
        <v>83</v>
      </c>
    </row>
    <row r="465" spans="1:19">
      <c r="A465" s="72"/>
      <c r="B465" s="73"/>
      <c r="C465" s="83"/>
      <c r="D465" s="84"/>
      <c r="E465" s="84"/>
      <c r="F465" s="84"/>
      <c r="G465" s="85"/>
      <c r="H465" s="77"/>
      <c r="I465" s="91"/>
      <c r="J465" s="77"/>
      <c r="K465" s="77"/>
      <c r="L465" s="77"/>
      <c r="M465" s="77"/>
      <c r="N465" s="92"/>
      <c r="O465" s="93"/>
      <c r="P465" s="94" t="str">
        <f t="shared" si="62"/>
        <v> </v>
      </c>
      <c r="Q465" s="94" t="str">
        <f t="shared" si="54"/>
        <v> </v>
      </c>
      <c r="R465" s="101" t="s">
        <v>81</v>
      </c>
      <c r="S465" s="101" t="s">
        <v>83</v>
      </c>
    </row>
    <row r="466" spans="1:19">
      <c r="A466" s="72"/>
      <c r="B466" s="73"/>
      <c r="C466" s="74"/>
      <c r="D466" s="75"/>
      <c r="E466" s="75"/>
      <c r="F466" s="75"/>
      <c r="G466" s="76"/>
      <c r="H466" s="77"/>
      <c r="I466" s="91"/>
      <c r="J466" s="77"/>
      <c r="K466" s="77"/>
      <c r="L466" s="77"/>
      <c r="M466" s="77"/>
      <c r="N466" s="92"/>
      <c r="O466" s="93"/>
      <c r="P466" s="94" t="str">
        <f t="shared" si="62"/>
        <v> </v>
      </c>
      <c r="Q466" s="94" t="str">
        <f t="shared" si="54"/>
        <v> </v>
      </c>
      <c r="R466" s="101" t="s">
        <v>81</v>
      </c>
      <c r="S466" s="101" t="s">
        <v>83</v>
      </c>
    </row>
    <row r="467" spans="1:19">
      <c r="A467" s="72"/>
      <c r="B467" s="73"/>
      <c r="C467" s="74"/>
      <c r="D467" s="75"/>
      <c r="E467" s="75"/>
      <c r="F467" s="75"/>
      <c r="G467" s="76"/>
      <c r="H467" s="77"/>
      <c r="I467" s="91"/>
      <c r="J467" s="77"/>
      <c r="K467" s="77"/>
      <c r="L467" s="77"/>
      <c r="M467" s="77"/>
      <c r="N467" s="92"/>
      <c r="O467" s="93"/>
      <c r="P467" s="94" t="str">
        <f t="shared" si="62"/>
        <v> </v>
      </c>
      <c r="Q467" s="94" t="str">
        <f t="shared" si="54"/>
        <v> </v>
      </c>
      <c r="R467" s="101" t="s">
        <v>81</v>
      </c>
      <c r="S467" s="101" t="s">
        <v>83</v>
      </c>
    </row>
    <row r="468" spans="1:19">
      <c r="A468" s="72"/>
      <c r="B468" s="73"/>
      <c r="C468" s="74"/>
      <c r="D468" s="75"/>
      <c r="E468" s="75"/>
      <c r="F468" s="75"/>
      <c r="G468" s="76"/>
      <c r="H468" s="77"/>
      <c r="I468" s="91"/>
      <c r="J468" s="77"/>
      <c r="K468" s="77"/>
      <c r="L468" s="77"/>
      <c r="M468" s="77"/>
      <c r="N468" s="92"/>
      <c r="O468" s="93"/>
      <c r="P468" s="94" t="str">
        <f t="shared" si="62"/>
        <v> </v>
      </c>
      <c r="Q468" s="94" t="str">
        <f t="shared" ref="Q468:Q531" si="63">IF(H468&gt;0," системы  "," ")</f>
        <v> </v>
      </c>
      <c r="R468" s="101" t="s">
        <v>81</v>
      </c>
      <c r="S468" s="101" t="s">
        <v>83</v>
      </c>
    </row>
    <row r="469" spans="1:19">
      <c r="A469" s="72"/>
      <c r="B469" s="73"/>
      <c r="C469" s="74"/>
      <c r="D469" s="75"/>
      <c r="E469" s="75"/>
      <c r="F469" s="75"/>
      <c r="G469" s="76"/>
      <c r="H469" s="77"/>
      <c r="I469" s="91"/>
      <c r="J469" s="77"/>
      <c r="K469" s="77"/>
      <c r="L469" s="77"/>
      <c r="M469" s="77"/>
      <c r="N469" s="92"/>
      <c r="O469" s="93"/>
      <c r="P469" s="94" t="str">
        <f t="shared" si="62"/>
        <v> </v>
      </c>
      <c r="Q469" s="94" t="str">
        <f t="shared" si="63"/>
        <v> </v>
      </c>
      <c r="R469" s="101" t="s">
        <v>81</v>
      </c>
      <c r="S469" s="101" t="s">
        <v>83</v>
      </c>
    </row>
    <row r="470" spans="1:19">
      <c r="A470" s="72"/>
      <c r="B470" s="73"/>
      <c r="C470" s="74"/>
      <c r="D470" s="75"/>
      <c r="E470" s="75"/>
      <c r="F470" s="75"/>
      <c r="G470" s="76"/>
      <c r="H470" s="77"/>
      <c r="I470" s="91"/>
      <c r="J470" s="77"/>
      <c r="K470" s="77"/>
      <c r="L470" s="77"/>
      <c r="M470" s="77"/>
      <c r="N470" s="92"/>
      <c r="O470" s="93"/>
      <c r="P470" s="94" t="str">
        <f t="shared" si="62"/>
        <v> </v>
      </c>
      <c r="Q470" s="94" t="str">
        <f t="shared" si="63"/>
        <v> </v>
      </c>
      <c r="R470" s="101" t="s">
        <v>81</v>
      </c>
      <c r="S470" s="101" t="s">
        <v>83</v>
      </c>
    </row>
    <row r="471" spans="1:19">
      <c r="A471" s="72"/>
      <c r="B471" s="73"/>
      <c r="C471" s="74"/>
      <c r="D471" s="75"/>
      <c r="E471" s="75"/>
      <c r="F471" s="75"/>
      <c r="G471" s="76"/>
      <c r="H471" s="77"/>
      <c r="I471" s="91"/>
      <c r="J471" s="77"/>
      <c r="K471" s="77"/>
      <c r="L471" s="77"/>
      <c r="M471" s="77"/>
      <c r="N471" s="92"/>
      <c r="O471" s="93"/>
      <c r="P471" s="94" t="str">
        <f t="shared" si="62"/>
        <v> </v>
      </c>
      <c r="Q471" s="94" t="str">
        <f t="shared" si="63"/>
        <v> </v>
      </c>
      <c r="R471" s="101" t="s">
        <v>81</v>
      </c>
      <c r="S471" s="101" t="s">
        <v>83</v>
      </c>
    </row>
    <row r="472" spans="1:19">
      <c r="A472" s="72"/>
      <c r="B472" s="73"/>
      <c r="C472" s="74"/>
      <c r="D472" s="75"/>
      <c r="E472" s="75"/>
      <c r="F472" s="75"/>
      <c r="G472" s="76"/>
      <c r="H472" s="77"/>
      <c r="I472" s="91"/>
      <c r="J472" s="77"/>
      <c r="K472" s="77"/>
      <c r="L472" s="77"/>
      <c r="M472" s="77"/>
      <c r="N472" s="92"/>
      <c r="O472" s="93"/>
      <c r="P472" s="94" t="str">
        <f t="shared" si="62"/>
        <v> </v>
      </c>
      <c r="Q472" s="94" t="str">
        <f t="shared" si="63"/>
        <v> </v>
      </c>
      <c r="R472" s="101" t="s">
        <v>81</v>
      </c>
      <c r="S472" s="101" t="s">
        <v>83</v>
      </c>
    </row>
    <row r="473" spans="1:19">
      <c r="A473" s="72"/>
      <c r="B473" s="73"/>
      <c r="C473" s="74"/>
      <c r="D473" s="75"/>
      <c r="E473" s="75"/>
      <c r="F473" s="75"/>
      <c r="G473" s="76"/>
      <c r="H473" s="77"/>
      <c r="I473" s="91"/>
      <c r="J473" s="77"/>
      <c r="K473" s="77"/>
      <c r="L473" s="77"/>
      <c r="M473" s="77"/>
      <c r="N473" s="92"/>
      <c r="O473" s="93"/>
      <c r="P473" s="94" t="str">
        <f t="shared" si="62"/>
        <v> </v>
      </c>
      <c r="Q473" s="94" t="str">
        <f t="shared" si="63"/>
        <v> </v>
      </c>
      <c r="R473" s="101" t="s">
        <v>81</v>
      </c>
      <c r="S473" s="101" t="s">
        <v>83</v>
      </c>
    </row>
    <row r="474" spans="1:19">
      <c r="A474" s="72"/>
      <c r="B474" s="73"/>
      <c r="C474" s="74"/>
      <c r="D474" s="75"/>
      <c r="E474" s="75"/>
      <c r="F474" s="75"/>
      <c r="G474" s="76"/>
      <c r="H474" s="77"/>
      <c r="I474" s="91"/>
      <c r="J474" s="77"/>
      <c r="K474" s="77"/>
      <c r="L474" s="77"/>
      <c r="M474" s="77"/>
      <c r="N474" s="92"/>
      <c r="O474" s="93"/>
      <c r="P474" s="94" t="str">
        <f t="shared" si="62"/>
        <v> </v>
      </c>
      <c r="Q474" s="94" t="str">
        <f t="shared" si="63"/>
        <v> </v>
      </c>
      <c r="R474" s="101" t="s">
        <v>81</v>
      </c>
      <c r="S474" s="101" t="s">
        <v>83</v>
      </c>
    </row>
    <row r="475" spans="1:19">
      <c r="A475" s="72"/>
      <c r="B475" s="73"/>
      <c r="C475" s="74"/>
      <c r="D475" s="75"/>
      <c r="E475" s="75"/>
      <c r="F475" s="75"/>
      <c r="G475" s="76"/>
      <c r="H475" s="77"/>
      <c r="I475" s="91"/>
      <c r="J475" s="77"/>
      <c r="K475" s="77"/>
      <c r="L475" s="77"/>
      <c r="M475" s="77"/>
      <c r="N475" s="92"/>
      <c r="O475" s="93"/>
      <c r="P475" s="94" t="str">
        <f t="shared" si="62"/>
        <v> </v>
      </c>
      <c r="Q475" s="94" t="str">
        <f t="shared" si="63"/>
        <v> </v>
      </c>
      <c r="R475" s="101" t="s">
        <v>81</v>
      </c>
      <c r="S475" s="101" t="s">
        <v>83</v>
      </c>
    </row>
    <row r="476" spans="1:19">
      <c r="A476" s="72"/>
      <c r="B476" s="73"/>
      <c r="C476" s="74"/>
      <c r="D476" s="75"/>
      <c r="E476" s="75"/>
      <c r="F476" s="75"/>
      <c r="G476" s="76"/>
      <c r="H476" s="77"/>
      <c r="I476" s="91"/>
      <c r="J476" s="77"/>
      <c r="K476" s="77"/>
      <c r="L476" s="77"/>
      <c r="M476" s="77"/>
      <c r="N476" s="92"/>
      <c r="O476" s="93"/>
      <c r="P476" s="94" t="str">
        <f t="shared" si="62"/>
        <v> </v>
      </c>
      <c r="Q476" s="94" t="str">
        <f t="shared" si="63"/>
        <v> </v>
      </c>
      <c r="R476" s="101" t="s">
        <v>81</v>
      </c>
      <c r="S476" s="101" t="s">
        <v>83</v>
      </c>
    </row>
    <row r="477" spans="1:19">
      <c r="A477" s="72"/>
      <c r="B477" s="73"/>
      <c r="C477" s="74"/>
      <c r="D477" s="75"/>
      <c r="E477" s="75"/>
      <c r="F477" s="75"/>
      <c r="G477" s="76"/>
      <c r="H477" s="77"/>
      <c r="I477" s="91"/>
      <c r="J477" s="77"/>
      <c r="K477" s="77"/>
      <c r="L477" s="77"/>
      <c r="M477" s="77"/>
      <c r="N477" s="92"/>
      <c r="O477" s="93"/>
      <c r="P477" s="94" t="str">
        <f t="shared" si="62"/>
        <v> </v>
      </c>
      <c r="Q477" s="94" t="str">
        <f t="shared" si="63"/>
        <v> </v>
      </c>
      <c r="R477" s="101" t="s">
        <v>81</v>
      </c>
      <c r="S477" s="101" t="s">
        <v>83</v>
      </c>
    </row>
    <row r="478" ht="18.15" spans="1:19">
      <c r="A478" s="78"/>
      <c r="B478" s="79"/>
      <c r="C478" s="80"/>
      <c r="D478" s="81"/>
      <c r="E478" s="81"/>
      <c r="F478" s="81"/>
      <c r="G478" s="82"/>
      <c r="H478" s="77"/>
      <c r="I478" s="95"/>
      <c r="J478" s="96"/>
      <c r="K478" s="96"/>
      <c r="L478" s="96"/>
      <c r="M478" s="96"/>
      <c r="N478" s="97"/>
      <c r="O478" s="98"/>
      <c r="P478" s="99" t="str">
        <f>IF(C478&gt;0,CONCATENATE(C478,Q478,H478,S478,I478,J478,K478,L478,M478,#REF!,N478,R478)," ")</f>
        <v> </v>
      </c>
      <c r="Q478" s="99" t="str">
        <f t="shared" si="63"/>
        <v> </v>
      </c>
      <c r="R478" s="103" t="s">
        <v>81</v>
      </c>
      <c r="S478" s="103" t="s">
        <v>83</v>
      </c>
    </row>
    <row r="479" spans="1:19">
      <c r="A479" s="66">
        <v>90</v>
      </c>
      <c r="B479" s="67">
        <v>44164</v>
      </c>
      <c r="C479" s="68"/>
      <c r="D479" s="69"/>
      <c r="E479" s="69"/>
      <c r="F479" s="69"/>
      <c r="G479" s="70"/>
      <c r="H479" s="71"/>
      <c r="I479" s="91"/>
      <c r="J479" s="77"/>
      <c r="K479" s="77"/>
      <c r="L479" s="77"/>
      <c r="M479" s="77"/>
      <c r="N479" s="92"/>
      <c r="O479" s="89" t="str">
        <f t="shared" ref="O479" si="64">CONCATENATE(P479,P480,P481,P482,P483,P484,P485,P486,P487,P488,P489,P490,P491,P492,P493,P494,P495)</f>
        <v>                 </v>
      </c>
      <c r="P479" s="90" t="str">
        <f t="shared" ref="P479:P494" si="65">IF(C479&gt;0,CONCATENATE(C479,Q479,H479,S479,I479,J479,K479,L479,M479,N479,R479)," ")</f>
        <v> </v>
      </c>
      <c r="Q479" s="94" t="str">
        <f t="shared" si="63"/>
        <v> </v>
      </c>
      <c r="R479" s="101" t="s">
        <v>81</v>
      </c>
      <c r="S479" s="102" t="s">
        <v>83</v>
      </c>
    </row>
    <row r="480" spans="1:19">
      <c r="A480" s="72"/>
      <c r="B480" s="73"/>
      <c r="C480" s="74"/>
      <c r="D480" s="75"/>
      <c r="E480" s="75"/>
      <c r="F480" s="75"/>
      <c r="G480" s="76"/>
      <c r="H480" s="77"/>
      <c r="I480" s="91"/>
      <c r="J480" s="77"/>
      <c r="K480" s="77"/>
      <c r="L480" s="77"/>
      <c r="M480" s="77"/>
      <c r="N480" s="92"/>
      <c r="O480" s="93"/>
      <c r="P480" s="94" t="str">
        <f t="shared" si="65"/>
        <v> </v>
      </c>
      <c r="Q480" s="94" t="str">
        <f t="shared" si="63"/>
        <v> </v>
      </c>
      <c r="R480" s="101" t="s">
        <v>81</v>
      </c>
      <c r="S480" s="101" t="s">
        <v>83</v>
      </c>
    </row>
    <row r="481" spans="1:19">
      <c r="A481" s="72"/>
      <c r="B481" s="73"/>
      <c r="C481" s="74"/>
      <c r="D481" s="75"/>
      <c r="E481" s="75"/>
      <c r="F481" s="75"/>
      <c r="G481" s="76"/>
      <c r="H481" s="77"/>
      <c r="I481" s="91"/>
      <c r="J481" s="77"/>
      <c r="K481" s="77"/>
      <c r="L481" s="77"/>
      <c r="M481" s="77"/>
      <c r="N481" s="92"/>
      <c r="O481" s="93"/>
      <c r="P481" s="94" t="str">
        <f t="shared" si="65"/>
        <v> </v>
      </c>
      <c r="Q481" s="94" t="str">
        <f t="shared" si="63"/>
        <v> </v>
      </c>
      <c r="R481" s="101" t="s">
        <v>81</v>
      </c>
      <c r="S481" s="101" t="s">
        <v>83</v>
      </c>
    </row>
    <row r="482" spans="1:19">
      <c r="A482" s="72"/>
      <c r="B482" s="73"/>
      <c r="C482" s="83"/>
      <c r="D482" s="84"/>
      <c r="E482" s="84"/>
      <c r="F482" s="84"/>
      <c r="G482" s="85"/>
      <c r="H482" s="77"/>
      <c r="I482" s="91"/>
      <c r="J482" s="77"/>
      <c r="K482" s="77"/>
      <c r="L482" s="77"/>
      <c r="M482" s="77"/>
      <c r="N482" s="92"/>
      <c r="O482" s="93"/>
      <c r="P482" s="94" t="str">
        <f t="shared" si="65"/>
        <v> </v>
      </c>
      <c r="Q482" s="94" t="str">
        <f t="shared" si="63"/>
        <v> </v>
      </c>
      <c r="R482" s="101" t="s">
        <v>81</v>
      </c>
      <c r="S482" s="101" t="s">
        <v>83</v>
      </c>
    </row>
    <row r="483" spans="1:19">
      <c r="A483" s="72"/>
      <c r="B483" s="73"/>
      <c r="C483" s="74"/>
      <c r="D483" s="75"/>
      <c r="E483" s="75"/>
      <c r="F483" s="75"/>
      <c r="G483" s="76"/>
      <c r="H483" s="77"/>
      <c r="I483" s="91"/>
      <c r="J483" s="77"/>
      <c r="K483" s="77"/>
      <c r="L483" s="77"/>
      <c r="M483" s="77"/>
      <c r="N483" s="92"/>
      <c r="O483" s="93"/>
      <c r="P483" s="94" t="str">
        <f t="shared" si="65"/>
        <v> </v>
      </c>
      <c r="Q483" s="94" t="str">
        <f t="shared" si="63"/>
        <v> </v>
      </c>
      <c r="R483" s="101" t="s">
        <v>81</v>
      </c>
      <c r="S483" s="101" t="s">
        <v>83</v>
      </c>
    </row>
    <row r="484" spans="1:19">
      <c r="A484" s="72"/>
      <c r="B484" s="73"/>
      <c r="C484" s="74"/>
      <c r="D484" s="75"/>
      <c r="E484" s="75"/>
      <c r="F484" s="75"/>
      <c r="G484" s="76"/>
      <c r="H484" s="77"/>
      <c r="I484" s="91"/>
      <c r="J484" s="77"/>
      <c r="K484" s="77"/>
      <c r="L484" s="77"/>
      <c r="M484" s="77"/>
      <c r="N484" s="92"/>
      <c r="O484" s="93"/>
      <c r="P484" s="94" t="str">
        <f t="shared" si="65"/>
        <v> </v>
      </c>
      <c r="Q484" s="94" t="str">
        <f t="shared" si="63"/>
        <v> </v>
      </c>
      <c r="R484" s="101" t="s">
        <v>81</v>
      </c>
      <c r="S484" s="101" t="s">
        <v>83</v>
      </c>
    </row>
    <row r="485" spans="1:19">
      <c r="A485" s="72"/>
      <c r="B485" s="73"/>
      <c r="C485" s="74"/>
      <c r="D485" s="75"/>
      <c r="E485" s="75"/>
      <c r="F485" s="75"/>
      <c r="G485" s="76"/>
      <c r="H485" s="77"/>
      <c r="I485" s="91"/>
      <c r="J485" s="77"/>
      <c r="K485" s="77"/>
      <c r="L485" s="77"/>
      <c r="M485" s="77"/>
      <c r="N485" s="92"/>
      <c r="O485" s="93"/>
      <c r="P485" s="94" t="str">
        <f t="shared" si="65"/>
        <v> </v>
      </c>
      <c r="Q485" s="94" t="str">
        <f t="shared" si="63"/>
        <v> </v>
      </c>
      <c r="R485" s="101" t="s">
        <v>81</v>
      </c>
      <c r="S485" s="101" t="s">
        <v>83</v>
      </c>
    </row>
    <row r="486" spans="1:19">
      <c r="A486" s="72"/>
      <c r="B486" s="73"/>
      <c r="C486" s="74"/>
      <c r="D486" s="75"/>
      <c r="E486" s="75"/>
      <c r="F486" s="75"/>
      <c r="G486" s="76"/>
      <c r="H486" s="77"/>
      <c r="I486" s="91"/>
      <c r="J486" s="77"/>
      <c r="K486" s="77"/>
      <c r="L486" s="77"/>
      <c r="M486" s="77"/>
      <c r="N486" s="92"/>
      <c r="O486" s="93"/>
      <c r="P486" s="94" t="str">
        <f t="shared" si="65"/>
        <v> </v>
      </c>
      <c r="Q486" s="94" t="str">
        <f t="shared" si="63"/>
        <v> </v>
      </c>
      <c r="R486" s="101" t="s">
        <v>81</v>
      </c>
      <c r="S486" s="101" t="s">
        <v>83</v>
      </c>
    </row>
    <row r="487" spans="1:19">
      <c r="A487" s="72"/>
      <c r="B487" s="73"/>
      <c r="C487" s="74"/>
      <c r="D487" s="75"/>
      <c r="E487" s="75"/>
      <c r="F487" s="75"/>
      <c r="G487" s="76"/>
      <c r="H487" s="77"/>
      <c r="I487" s="91"/>
      <c r="J487" s="77"/>
      <c r="K487" s="77"/>
      <c r="L487" s="77"/>
      <c r="M487" s="77"/>
      <c r="N487" s="92"/>
      <c r="O487" s="93"/>
      <c r="P487" s="94" t="str">
        <f t="shared" si="65"/>
        <v> </v>
      </c>
      <c r="Q487" s="94" t="str">
        <f t="shared" si="63"/>
        <v> </v>
      </c>
      <c r="R487" s="101" t="s">
        <v>81</v>
      </c>
      <c r="S487" s="101" t="s">
        <v>83</v>
      </c>
    </row>
    <row r="488" spans="1:19">
      <c r="A488" s="72"/>
      <c r="B488" s="73"/>
      <c r="C488" s="74"/>
      <c r="D488" s="75"/>
      <c r="E488" s="75"/>
      <c r="F488" s="75"/>
      <c r="G488" s="76"/>
      <c r="H488" s="77"/>
      <c r="I488" s="91"/>
      <c r="J488" s="77"/>
      <c r="K488" s="77"/>
      <c r="L488" s="77"/>
      <c r="M488" s="77"/>
      <c r="N488" s="92"/>
      <c r="O488" s="93"/>
      <c r="P488" s="94" t="str">
        <f t="shared" si="65"/>
        <v> </v>
      </c>
      <c r="Q488" s="94" t="str">
        <f t="shared" si="63"/>
        <v> </v>
      </c>
      <c r="R488" s="101" t="s">
        <v>81</v>
      </c>
      <c r="S488" s="101" t="s">
        <v>83</v>
      </c>
    </row>
    <row r="489" spans="1:19">
      <c r="A489" s="72"/>
      <c r="B489" s="73"/>
      <c r="C489" s="74"/>
      <c r="D489" s="75"/>
      <c r="E489" s="75"/>
      <c r="F489" s="75"/>
      <c r="G489" s="76"/>
      <c r="H489" s="77"/>
      <c r="I489" s="91"/>
      <c r="J489" s="77"/>
      <c r="K489" s="77"/>
      <c r="L489" s="77"/>
      <c r="M489" s="77"/>
      <c r="N489" s="92"/>
      <c r="O489" s="93"/>
      <c r="P489" s="94" t="str">
        <f t="shared" si="65"/>
        <v> </v>
      </c>
      <c r="Q489" s="94" t="str">
        <f t="shared" si="63"/>
        <v> </v>
      </c>
      <c r="R489" s="101" t="s">
        <v>81</v>
      </c>
      <c r="S489" s="101" t="s">
        <v>83</v>
      </c>
    </row>
    <row r="490" spans="1:19">
      <c r="A490" s="72"/>
      <c r="B490" s="73"/>
      <c r="C490" s="74"/>
      <c r="D490" s="75"/>
      <c r="E490" s="75"/>
      <c r="F490" s="75"/>
      <c r="G490" s="76"/>
      <c r="H490" s="77"/>
      <c r="I490" s="91"/>
      <c r="J490" s="77"/>
      <c r="K490" s="77"/>
      <c r="L490" s="77"/>
      <c r="M490" s="77"/>
      <c r="N490" s="92"/>
      <c r="O490" s="93"/>
      <c r="P490" s="94" t="str">
        <f t="shared" si="65"/>
        <v> </v>
      </c>
      <c r="Q490" s="94" t="str">
        <f t="shared" si="63"/>
        <v> </v>
      </c>
      <c r="R490" s="101" t="s">
        <v>81</v>
      </c>
      <c r="S490" s="101" t="s">
        <v>83</v>
      </c>
    </row>
    <row r="491" spans="1:19">
      <c r="A491" s="72"/>
      <c r="B491" s="73"/>
      <c r="C491" s="74"/>
      <c r="D491" s="75"/>
      <c r="E491" s="75"/>
      <c r="F491" s="75"/>
      <c r="G491" s="76"/>
      <c r="H491" s="77"/>
      <c r="I491" s="91"/>
      <c r="J491" s="77"/>
      <c r="K491" s="77"/>
      <c r="L491" s="77"/>
      <c r="M491" s="77"/>
      <c r="N491" s="92"/>
      <c r="O491" s="93"/>
      <c r="P491" s="94" t="str">
        <f t="shared" si="65"/>
        <v> </v>
      </c>
      <c r="Q491" s="94" t="str">
        <f t="shared" si="63"/>
        <v> </v>
      </c>
      <c r="R491" s="101" t="s">
        <v>81</v>
      </c>
      <c r="S491" s="101" t="s">
        <v>83</v>
      </c>
    </row>
    <row r="492" spans="1:19">
      <c r="A492" s="72"/>
      <c r="B492" s="73"/>
      <c r="C492" s="74"/>
      <c r="D492" s="75"/>
      <c r="E492" s="75"/>
      <c r="F492" s="75"/>
      <c r="G492" s="76"/>
      <c r="H492" s="77"/>
      <c r="I492" s="91"/>
      <c r="J492" s="77"/>
      <c r="K492" s="77"/>
      <c r="L492" s="77"/>
      <c r="M492" s="77"/>
      <c r="N492" s="92"/>
      <c r="O492" s="93"/>
      <c r="P492" s="94" t="str">
        <f t="shared" si="65"/>
        <v> </v>
      </c>
      <c r="Q492" s="94" t="str">
        <f t="shared" si="63"/>
        <v> </v>
      </c>
      <c r="R492" s="101" t="s">
        <v>81</v>
      </c>
      <c r="S492" s="101" t="s">
        <v>83</v>
      </c>
    </row>
    <row r="493" spans="1:19">
      <c r="A493" s="72"/>
      <c r="B493" s="73"/>
      <c r="C493" s="74"/>
      <c r="D493" s="75"/>
      <c r="E493" s="75"/>
      <c r="F493" s="75"/>
      <c r="G493" s="76"/>
      <c r="H493" s="77"/>
      <c r="I493" s="91"/>
      <c r="J493" s="77"/>
      <c r="K493" s="77"/>
      <c r="L493" s="77"/>
      <c r="M493" s="77"/>
      <c r="N493" s="92"/>
      <c r="O493" s="93"/>
      <c r="P493" s="94" t="str">
        <f t="shared" si="65"/>
        <v> </v>
      </c>
      <c r="Q493" s="94" t="str">
        <f t="shared" si="63"/>
        <v> </v>
      </c>
      <c r="R493" s="101" t="s">
        <v>81</v>
      </c>
      <c r="S493" s="101" t="s">
        <v>83</v>
      </c>
    </row>
    <row r="494" spans="1:19">
      <c r="A494" s="72"/>
      <c r="B494" s="73"/>
      <c r="C494" s="74"/>
      <c r="D494" s="75"/>
      <c r="E494" s="75"/>
      <c r="F494" s="75"/>
      <c r="G494" s="76"/>
      <c r="H494" s="77"/>
      <c r="I494" s="91"/>
      <c r="J494" s="77"/>
      <c r="K494" s="77"/>
      <c r="L494" s="77"/>
      <c r="M494" s="77"/>
      <c r="N494" s="92"/>
      <c r="O494" s="93"/>
      <c r="P494" s="94" t="str">
        <f t="shared" si="65"/>
        <v> </v>
      </c>
      <c r="Q494" s="94" t="str">
        <f t="shared" si="63"/>
        <v> </v>
      </c>
      <c r="R494" s="101" t="s">
        <v>81</v>
      </c>
      <c r="S494" s="101" t="s">
        <v>83</v>
      </c>
    </row>
    <row r="495" ht="18.15" spans="1:19">
      <c r="A495" s="78"/>
      <c r="B495" s="79"/>
      <c r="C495" s="80"/>
      <c r="D495" s="81"/>
      <c r="E495" s="81"/>
      <c r="F495" s="81"/>
      <c r="G495" s="82"/>
      <c r="H495" s="77"/>
      <c r="I495" s="95"/>
      <c r="J495" s="96"/>
      <c r="K495" s="96"/>
      <c r="L495" s="96"/>
      <c r="M495" s="96"/>
      <c r="N495" s="97"/>
      <c r="O495" s="98"/>
      <c r="P495" s="99" t="str">
        <f>IF(C495&gt;0,CONCATENATE(C495,Q495,H495,S495,I495,J495,K495,L495,M495,#REF!,N495,R495)," ")</f>
        <v> </v>
      </c>
      <c r="Q495" s="99" t="str">
        <f t="shared" si="63"/>
        <v> </v>
      </c>
      <c r="R495" s="103" t="s">
        <v>81</v>
      </c>
      <c r="S495" s="103" t="s">
        <v>83</v>
      </c>
    </row>
    <row r="496" spans="1:19">
      <c r="A496" s="66">
        <v>91</v>
      </c>
      <c r="B496" s="67">
        <v>44165</v>
      </c>
      <c r="C496" s="68"/>
      <c r="D496" s="69"/>
      <c r="E496" s="69"/>
      <c r="F496" s="69"/>
      <c r="G496" s="70"/>
      <c r="H496" s="71"/>
      <c r="I496" s="91"/>
      <c r="J496" s="77"/>
      <c r="K496" s="77"/>
      <c r="L496" s="77"/>
      <c r="M496" s="77"/>
      <c r="N496" s="92"/>
      <c r="O496" s="89" t="str">
        <f t="shared" ref="O496" si="66">CONCATENATE(P496,P497,P498,P499,P500,P501,P502,P503,P504,P505,P506,P507,P508,P509,P510,P511,P512)</f>
        <v>                 </v>
      </c>
      <c r="P496" s="90" t="str">
        <f t="shared" ref="P496:P511" si="67">IF(C496&gt;0,CONCATENATE(C496,Q496,H496,S496,I496,J496,K496,L496,M496,N496,R496)," ")</f>
        <v> </v>
      </c>
      <c r="Q496" s="94" t="str">
        <f t="shared" si="63"/>
        <v> </v>
      </c>
      <c r="R496" s="101" t="s">
        <v>81</v>
      </c>
      <c r="S496" s="102" t="s">
        <v>83</v>
      </c>
    </row>
    <row r="497" spans="1:19">
      <c r="A497" s="72"/>
      <c r="B497" s="73"/>
      <c r="C497" s="74"/>
      <c r="D497" s="75"/>
      <c r="E497" s="75"/>
      <c r="F497" s="75"/>
      <c r="G497" s="76"/>
      <c r="H497" s="77"/>
      <c r="I497" s="91"/>
      <c r="J497" s="77"/>
      <c r="K497" s="77"/>
      <c r="L497" s="77"/>
      <c r="M497" s="77"/>
      <c r="N497" s="92"/>
      <c r="O497" s="93"/>
      <c r="P497" s="94" t="str">
        <f t="shared" si="67"/>
        <v> </v>
      </c>
      <c r="Q497" s="94" t="str">
        <f t="shared" si="63"/>
        <v> </v>
      </c>
      <c r="R497" s="101" t="s">
        <v>81</v>
      </c>
      <c r="S497" s="101" t="s">
        <v>83</v>
      </c>
    </row>
    <row r="498" spans="1:19">
      <c r="A498" s="72"/>
      <c r="B498" s="73"/>
      <c r="C498" s="74"/>
      <c r="D498" s="75"/>
      <c r="E498" s="75"/>
      <c r="F498" s="75"/>
      <c r="G498" s="76"/>
      <c r="H498" s="77"/>
      <c r="I498" s="91"/>
      <c r="J498" s="77"/>
      <c r="K498" s="77"/>
      <c r="L498" s="77"/>
      <c r="M498" s="77"/>
      <c r="N498" s="92"/>
      <c r="O498" s="93"/>
      <c r="P498" s="94" t="str">
        <f t="shared" si="67"/>
        <v> </v>
      </c>
      <c r="Q498" s="94" t="str">
        <f t="shared" si="63"/>
        <v> </v>
      </c>
      <c r="R498" s="101" t="s">
        <v>81</v>
      </c>
      <c r="S498" s="101" t="s">
        <v>83</v>
      </c>
    </row>
    <row r="499" spans="1:19">
      <c r="A499" s="72"/>
      <c r="B499" s="73"/>
      <c r="C499" s="83"/>
      <c r="D499" s="84"/>
      <c r="E499" s="84"/>
      <c r="F499" s="84"/>
      <c r="G499" s="85"/>
      <c r="H499" s="77"/>
      <c r="I499" s="91"/>
      <c r="J499" s="77"/>
      <c r="K499" s="77"/>
      <c r="L499" s="77"/>
      <c r="M499" s="77"/>
      <c r="N499" s="92"/>
      <c r="O499" s="93"/>
      <c r="P499" s="94" t="str">
        <f t="shared" si="67"/>
        <v> </v>
      </c>
      <c r="Q499" s="94" t="str">
        <f t="shared" si="63"/>
        <v> </v>
      </c>
      <c r="R499" s="101" t="s">
        <v>81</v>
      </c>
      <c r="S499" s="101" t="s">
        <v>83</v>
      </c>
    </row>
    <row r="500" spans="1:19">
      <c r="A500" s="72"/>
      <c r="B500" s="73"/>
      <c r="C500" s="74"/>
      <c r="D500" s="75"/>
      <c r="E500" s="75"/>
      <c r="F500" s="75"/>
      <c r="G500" s="76"/>
      <c r="H500" s="77"/>
      <c r="I500" s="91"/>
      <c r="J500" s="77"/>
      <c r="K500" s="77"/>
      <c r="L500" s="77"/>
      <c r="M500" s="77"/>
      <c r="N500" s="92"/>
      <c r="O500" s="93"/>
      <c r="P500" s="94" t="str">
        <f t="shared" si="67"/>
        <v> </v>
      </c>
      <c r="Q500" s="94" t="str">
        <f t="shared" si="63"/>
        <v> </v>
      </c>
      <c r="R500" s="101" t="s">
        <v>81</v>
      </c>
      <c r="S500" s="101" t="s">
        <v>83</v>
      </c>
    </row>
    <row r="501" spans="1:19">
      <c r="A501" s="72"/>
      <c r="B501" s="73"/>
      <c r="C501" s="74"/>
      <c r="D501" s="75"/>
      <c r="E501" s="75"/>
      <c r="F501" s="75"/>
      <c r="G501" s="76"/>
      <c r="H501" s="77"/>
      <c r="I501" s="91"/>
      <c r="J501" s="77"/>
      <c r="K501" s="77"/>
      <c r="L501" s="77"/>
      <c r="M501" s="77"/>
      <c r="N501" s="92"/>
      <c r="O501" s="93"/>
      <c r="P501" s="94" t="str">
        <f t="shared" si="67"/>
        <v> </v>
      </c>
      <c r="Q501" s="94" t="str">
        <f t="shared" si="63"/>
        <v> </v>
      </c>
      <c r="R501" s="101" t="s">
        <v>81</v>
      </c>
      <c r="S501" s="101" t="s">
        <v>83</v>
      </c>
    </row>
    <row r="502" spans="1:19">
      <c r="A502" s="72"/>
      <c r="B502" s="73"/>
      <c r="C502" s="74"/>
      <c r="D502" s="75"/>
      <c r="E502" s="75"/>
      <c r="F502" s="75"/>
      <c r="G502" s="76"/>
      <c r="H502" s="77"/>
      <c r="I502" s="91"/>
      <c r="J502" s="77"/>
      <c r="K502" s="77"/>
      <c r="L502" s="77"/>
      <c r="M502" s="77"/>
      <c r="N502" s="92"/>
      <c r="O502" s="93"/>
      <c r="P502" s="94" t="str">
        <f t="shared" si="67"/>
        <v> </v>
      </c>
      <c r="Q502" s="94" t="str">
        <f t="shared" si="63"/>
        <v> </v>
      </c>
      <c r="R502" s="101" t="s">
        <v>81</v>
      </c>
      <c r="S502" s="101" t="s">
        <v>83</v>
      </c>
    </row>
    <row r="503" spans="1:19">
      <c r="A503" s="72"/>
      <c r="B503" s="73"/>
      <c r="C503" s="74"/>
      <c r="D503" s="75"/>
      <c r="E503" s="75"/>
      <c r="F503" s="75"/>
      <c r="G503" s="76"/>
      <c r="H503" s="77"/>
      <c r="I503" s="91"/>
      <c r="J503" s="77"/>
      <c r="K503" s="77"/>
      <c r="L503" s="77"/>
      <c r="M503" s="77"/>
      <c r="N503" s="92"/>
      <c r="O503" s="93"/>
      <c r="P503" s="94" t="str">
        <f t="shared" si="67"/>
        <v> </v>
      </c>
      <c r="Q503" s="94" t="str">
        <f t="shared" si="63"/>
        <v> </v>
      </c>
      <c r="R503" s="101" t="s">
        <v>81</v>
      </c>
      <c r="S503" s="101" t="s">
        <v>83</v>
      </c>
    </row>
    <row r="504" spans="1:19">
      <c r="A504" s="72"/>
      <c r="B504" s="73"/>
      <c r="C504" s="74"/>
      <c r="D504" s="75"/>
      <c r="E504" s="75"/>
      <c r="F504" s="75"/>
      <c r="G504" s="76"/>
      <c r="H504" s="77"/>
      <c r="I504" s="91"/>
      <c r="J504" s="77"/>
      <c r="K504" s="77"/>
      <c r="L504" s="77"/>
      <c r="M504" s="77"/>
      <c r="N504" s="92"/>
      <c r="O504" s="93"/>
      <c r="P504" s="94" t="str">
        <f t="shared" si="67"/>
        <v> </v>
      </c>
      <c r="Q504" s="94" t="str">
        <f t="shared" si="63"/>
        <v> </v>
      </c>
      <c r="R504" s="101" t="s">
        <v>81</v>
      </c>
      <c r="S504" s="101" t="s">
        <v>83</v>
      </c>
    </row>
    <row r="505" spans="1:19">
      <c r="A505" s="72"/>
      <c r="B505" s="73"/>
      <c r="C505" s="74"/>
      <c r="D505" s="75"/>
      <c r="E505" s="75"/>
      <c r="F505" s="75"/>
      <c r="G505" s="76"/>
      <c r="H505" s="77"/>
      <c r="I505" s="91"/>
      <c r="J505" s="77"/>
      <c r="K505" s="77"/>
      <c r="L505" s="77"/>
      <c r="M505" s="77"/>
      <c r="N505" s="92"/>
      <c r="O505" s="93"/>
      <c r="P505" s="94" t="str">
        <f t="shared" si="67"/>
        <v> </v>
      </c>
      <c r="Q505" s="94" t="str">
        <f t="shared" si="63"/>
        <v> </v>
      </c>
      <c r="R505" s="101" t="s">
        <v>81</v>
      </c>
      <c r="S505" s="101" t="s">
        <v>83</v>
      </c>
    </row>
    <row r="506" spans="1:19">
      <c r="A506" s="72"/>
      <c r="B506" s="73"/>
      <c r="C506" s="74"/>
      <c r="D506" s="75"/>
      <c r="E506" s="75"/>
      <c r="F506" s="75"/>
      <c r="G506" s="76"/>
      <c r="H506" s="77"/>
      <c r="I506" s="91"/>
      <c r="J506" s="77"/>
      <c r="K506" s="77"/>
      <c r="L506" s="77"/>
      <c r="M506" s="77"/>
      <c r="N506" s="92"/>
      <c r="O506" s="93"/>
      <c r="P506" s="94" t="str">
        <f t="shared" si="67"/>
        <v> </v>
      </c>
      <c r="Q506" s="94" t="str">
        <f t="shared" si="63"/>
        <v> </v>
      </c>
      <c r="R506" s="101" t="s">
        <v>81</v>
      </c>
      <c r="S506" s="101" t="s">
        <v>83</v>
      </c>
    </row>
    <row r="507" spans="1:19">
      <c r="A507" s="72"/>
      <c r="B507" s="73"/>
      <c r="C507" s="74"/>
      <c r="D507" s="75"/>
      <c r="E507" s="75"/>
      <c r="F507" s="75"/>
      <c r="G507" s="76"/>
      <c r="H507" s="77"/>
      <c r="I507" s="91"/>
      <c r="J507" s="77"/>
      <c r="K507" s="77"/>
      <c r="L507" s="77"/>
      <c r="M507" s="77"/>
      <c r="N507" s="92"/>
      <c r="O507" s="93"/>
      <c r="P507" s="94" t="str">
        <f t="shared" si="67"/>
        <v> </v>
      </c>
      <c r="Q507" s="94" t="str">
        <f t="shared" si="63"/>
        <v> </v>
      </c>
      <c r="R507" s="101" t="s">
        <v>81</v>
      </c>
      <c r="S507" s="101" t="s">
        <v>83</v>
      </c>
    </row>
    <row r="508" spans="1:19">
      <c r="A508" s="72"/>
      <c r="B508" s="73"/>
      <c r="C508" s="74"/>
      <c r="D508" s="75"/>
      <c r="E508" s="75"/>
      <c r="F508" s="75"/>
      <c r="G508" s="76"/>
      <c r="H508" s="77"/>
      <c r="I508" s="91"/>
      <c r="J508" s="77"/>
      <c r="K508" s="77"/>
      <c r="L508" s="77"/>
      <c r="M508" s="77"/>
      <c r="N508" s="92"/>
      <c r="O508" s="93"/>
      <c r="P508" s="94" t="str">
        <f t="shared" si="67"/>
        <v> </v>
      </c>
      <c r="Q508" s="94" t="str">
        <f t="shared" si="63"/>
        <v> </v>
      </c>
      <c r="R508" s="101" t="s">
        <v>81</v>
      </c>
      <c r="S508" s="101" t="s">
        <v>83</v>
      </c>
    </row>
    <row r="509" spans="1:19">
      <c r="A509" s="72"/>
      <c r="B509" s="73"/>
      <c r="C509" s="74"/>
      <c r="D509" s="75"/>
      <c r="E509" s="75"/>
      <c r="F509" s="75"/>
      <c r="G509" s="76"/>
      <c r="H509" s="77"/>
      <c r="I509" s="91"/>
      <c r="J509" s="77"/>
      <c r="K509" s="77"/>
      <c r="L509" s="77"/>
      <c r="M509" s="77"/>
      <c r="N509" s="92"/>
      <c r="O509" s="93"/>
      <c r="P509" s="94" t="str">
        <f t="shared" si="67"/>
        <v> </v>
      </c>
      <c r="Q509" s="94" t="str">
        <f t="shared" si="63"/>
        <v> </v>
      </c>
      <c r="R509" s="101" t="s">
        <v>81</v>
      </c>
      <c r="S509" s="101" t="s">
        <v>83</v>
      </c>
    </row>
    <row r="510" spans="1:19">
      <c r="A510" s="72"/>
      <c r="B510" s="73"/>
      <c r="C510" s="74"/>
      <c r="D510" s="75"/>
      <c r="E510" s="75"/>
      <c r="F510" s="75"/>
      <c r="G510" s="76"/>
      <c r="H510" s="77"/>
      <c r="I510" s="91"/>
      <c r="J510" s="77"/>
      <c r="K510" s="77"/>
      <c r="L510" s="77"/>
      <c r="M510" s="77"/>
      <c r="N510" s="92"/>
      <c r="O510" s="93"/>
      <c r="P510" s="94" t="str">
        <f t="shared" si="67"/>
        <v> </v>
      </c>
      <c r="Q510" s="94" t="str">
        <f t="shared" si="63"/>
        <v> </v>
      </c>
      <c r="R510" s="101" t="s">
        <v>81</v>
      </c>
      <c r="S510" s="101" t="s">
        <v>83</v>
      </c>
    </row>
    <row r="511" spans="1:19">
      <c r="A511" s="72"/>
      <c r="B511" s="73"/>
      <c r="C511" s="74"/>
      <c r="D511" s="75"/>
      <c r="E511" s="75"/>
      <c r="F511" s="75"/>
      <c r="G511" s="76"/>
      <c r="H511" s="77"/>
      <c r="I511" s="91"/>
      <c r="J511" s="77"/>
      <c r="K511" s="77"/>
      <c r="L511" s="77"/>
      <c r="M511" s="77"/>
      <c r="N511" s="92"/>
      <c r="O511" s="93"/>
      <c r="P511" s="94" t="str">
        <f t="shared" si="67"/>
        <v> </v>
      </c>
      <c r="Q511" s="94" t="str">
        <f t="shared" si="63"/>
        <v> </v>
      </c>
      <c r="R511" s="101" t="s">
        <v>81</v>
      </c>
      <c r="S511" s="101" t="s">
        <v>83</v>
      </c>
    </row>
    <row r="512" ht="18.15" spans="1:19">
      <c r="A512" s="78"/>
      <c r="B512" s="79"/>
      <c r="C512" s="80"/>
      <c r="D512" s="81"/>
      <c r="E512" s="81"/>
      <c r="F512" s="81"/>
      <c r="G512" s="82"/>
      <c r="H512" s="77"/>
      <c r="I512" s="95"/>
      <c r="J512" s="96"/>
      <c r="K512" s="96"/>
      <c r="L512" s="96"/>
      <c r="M512" s="96"/>
      <c r="N512" s="97"/>
      <c r="O512" s="98"/>
      <c r="P512" s="99" t="str">
        <f>IF(C512&gt;0,CONCATENATE(C512,Q512,H512,S512,I512,J512,K512,L512,M512,#REF!,N512,R512)," ")</f>
        <v> </v>
      </c>
      <c r="Q512" s="99" t="str">
        <f t="shared" si="63"/>
        <v> </v>
      </c>
      <c r="R512" s="103" t="s">
        <v>81</v>
      </c>
      <c r="S512" s="103" t="s">
        <v>83</v>
      </c>
    </row>
    <row r="513" spans="1:19">
      <c r="A513" s="66">
        <v>92</v>
      </c>
      <c r="B513" s="67">
        <v>44166</v>
      </c>
      <c r="C513" s="68"/>
      <c r="D513" s="69"/>
      <c r="E513" s="69"/>
      <c r="F513" s="69"/>
      <c r="G513" s="70"/>
      <c r="H513" s="71"/>
      <c r="I513" s="91"/>
      <c r="J513" s="77"/>
      <c r="K513" s="77"/>
      <c r="L513" s="77"/>
      <c r="M513" s="77"/>
      <c r="N513" s="92"/>
      <c r="O513" s="89" t="str">
        <f t="shared" ref="O513" si="68">CONCATENATE(P513,P514,P515,P516,P517,P518,P519,P520,P521,P522,P523,P524,P525,P526,P527,P528,P529)</f>
        <v>                 </v>
      </c>
      <c r="P513" s="90" t="str">
        <f t="shared" ref="P513:P528" si="69">IF(C513&gt;0,CONCATENATE(C513,Q513,H513,S513,I513,J513,K513,L513,M513,N513,R513)," ")</f>
        <v> </v>
      </c>
      <c r="Q513" s="94" t="str">
        <f t="shared" si="63"/>
        <v> </v>
      </c>
      <c r="R513" s="101" t="s">
        <v>81</v>
      </c>
      <c r="S513" s="102" t="s">
        <v>83</v>
      </c>
    </row>
    <row r="514" spans="1:19">
      <c r="A514" s="72"/>
      <c r="B514" s="73"/>
      <c r="C514" s="74"/>
      <c r="D514" s="75"/>
      <c r="E514" s="75"/>
      <c r="F514" s="75"/>
      <c r="G514" s="76"/>
      <c r="H514" s="77"/>
      <c r="I514" s="91"/>
      <c r="J514" s="77"/>
      <c r="K514" s="77"/>
      <c r="L514" s="77"/>
      <c r="M514" s="77"/>
      <c r="N514" s="92"/>
      <c r="O514" s="93"/>
      <c r="P514" s="94" t="str">
        <f t="shared" si="69"/>
        <v> </v>
      </c>
      <c r="Q514" s="94" t="str">
        <f t="shared" si="63"/>
        <v> </v>
      </c>
      <c r="R514" s="101" t="s">
        <v>81</v>
      </c>
      <c r="S514" s="101" t="s">
        <v>83</v>
      </c>
    </row>
    <row r="515" spans="1:19">
      <c r="A515" s="72"/>
      <c r="B515" s="73"/>
      <c r="C515" s="74"/>
      <c r="D515" s="75"/>
      <c r="E515" s="75"/>
      <c r="F515" s="75"/>
      <c r="G515" s="76"/>
      <c r="H515" s="77"/>
      <c r="I515" s="91"/>
      <c r="J515" s="77"/>
      <c r="K515" s="77"/>
      <c r="L515" s="77"/>
      <c r="M515" s="77"/>
      <c r="N515" s="92"/>
      <c r="O515" s="93"/>
      <c r="P515" s="94" t="str">
        <f t="shared" si="69"/>
        <v> </v>
      </c>
      <c r="Q515" s="94" t="str">
        <f t="shared" si="63"/>
        <v> </v>
      </c>
      <c r="R515" s="101" t="s">
        <v>81</v>
      </c>
      <c r="S515" s="101" t="s">
        <v>83</v>
      </c>
    </row>
    <row r="516" spans="1:19">
      <c r="A516" s="72"/>
      <c r="B516" s="73"/>
      <c r="C516" s="83"/>
      <c r="D516" s="84"/>
      <c r="E516" s="84"/>
      <c r="F516" s="84"/>
      <c r="G516" s="85"/>
      <c r="H516" s="77"/>
      <c r="I516" s="91"/>
      <c r="J516" s="77"/>
      <c r="K516" s="77"/>
      <c r="L516" s="77"/>
      <c r="M516" s="77"/>
      <c r="N516" s="92"/>
      <c r="O516" s="93"/>
      <c r="P516" s="94" t="str">
        <f t="shared" si="69"/>
        <v> </v>
      </c>
      <c r="Q516" s="94" t="str">
        <f t="shared" si="63"/>
        <v> </v>
      </c>
      <c r="R516" s="101" t="s">
        <v>81</v>
      </c>
      <c r="S516" s="101" t="s">
        <v>83</v>
      </c>
    </row>
    <row r="517" spans="1:19">
      <c r="A517" s="72"/>
      <c r="B517" s="73"/>
      <c r="C517" s="74"/>
      <c r="D517" s="75"/>
      <c r="E517" s="75"/>
      <c r="F517" s="75"/>
      <c r="G517" s="76"/>
      <c r="H517" s="77"/>
      <c r="I517" s="91"/>
      <c r="J517" s="77"/>
      <c r="K517" s="77"/>
      <c r="L517" s="77"/>
      <c r="M517" s="77"/>
      <c r="N517" s="92"/>
      <c r="O517" s="93"/>
      <c r="P517" s="94" t="str">
        <f t="shared" si="69"/>
        <v> </v>
      </c>
      <c r="Q517" s="94" t="str">
        <f t="shared" si="63"/>
        <v> </v>
      </c>
      <c r="R517" s="101" t="s">
        <v>81</v>
      </c>
      <c r="S517" s="101" t="s">
        <v>83</v>
      </c>
    </row>
    <row r="518" spans="1:19">
      <c r="A518" s="72"/>
      <c r="B518" s="73"/>
      <c r="C518" s="74"/>
      <c r="D518" s="75"/>
      <c r="E518" s="75"/>
      <c r="F518" s="75"/>
      <c r="G518" s="76"/>
      <c r="H518" s="77"/>
      <c r="I518" s="91"/>
      <c r="J518" s="77"/>
      <c r="K518" s="77"/>
      <c r="L518" s="77"/>
      <c r="M518" s="77"/>
      <c r="N518" s="92"/>
      <c r="O518" s="93"/>
      <c r="P518" s="94" t="str">
        <f t="shared" si="69"/>
        <v> </v>
      </c>
      <c r="Q518" s="94" t="str">
        <f t="shared" si="63"/>
        <v> </v>
      </c>
      <c r="R518" s="101" t="s">
        <v>81</v>
      </c>
      <c r="S518" s="101" t="s">
        <v>83</v>
      </c>
    </row>
    <row r="519" spans="1:19">
      <c r="A519" s="72"/>
      <c r="B519" s="73"/>
      <c r="C519" s="74"/>
      <c r="D519" s="75"/>
      <c r="E519" s="75"/>
      <c r="F519" s="75"/>
      <c r="G519" s="76"/>
      <c r="H519" s="77"/>
      <c r="I519" s="91"/>
      <c r="J519" s="77"/>
      <c r="K519" s="77"/>
      <c r="L519" s="77"/>
      <c r="M519" s="77"/>
      <c r="N519" s="92"/>
      <c r="O519" s="93"/>
      <c r="P519" s="94" t="str">
        <f t="shared" si="69"/>
        <v> </v>
      </c>
      <c r="Q519" s="94" t="str">
        <f t="shared" si="63"/>
        <v> </v>
      </c>
      <c r="R519" s="101" t="s">
        <v>81</v>
      </c>
      <c r="S519" s="101" t="s">
        <v>83</v>
      </c>
    </row>
    <row r="520" spans="1:19">
      <c r="A520" s="72"/>
      <c r="B520" s="73"/>
      <c r="C520" s="74"/>
      <c r="D520" s="75"/>
      <c r="E520" s="75"/>
      <c r="F520" s="75"/>
      <c r="G520" s="76"/>
      <c r="H520" s="77"/>
      <c r="I520" s="91"/>
      <c r="J520" s="77"/>
      <c r="K520" s="77"/>
      <c r="L520" s="77"/>
      <c r="M520" s="77"/>
      <c r="N520" s="92"/>
      <c r="O520" s="93"/>
      <c r="P520" s="94" t="str">
        <f t="shared" si="69"/>
        <v> </v>
      </c>
      <c r="Q520" s="94" t="str">
        <f t="shared" si="63"/>
        <v> </v>
      </c>
      <c r="R520" s="101" t="s">
        <v>81</v>
      </c>
      <c r="S520" s="101" t="s">
        <v>83</v>
      </c>
    </row>
    <row r="521" spans="1:19">
      <c r="A521" s="72"/>
      <c r="B521" s="73"/>
      <c r="C521" s="74"/>
      <c r="D521" s="75"/>
      <c r="E521" s="75"/>
      <c r="F521" s="75"/>
      <c r="G521" s="76"/>
      <c r="H521" s="77"/>
      <c r="I521" s="91"/>
      <c r="J521" s="77"/>
      <c r="K521" s="77"/>
      <c r="L521" s="77"/>
      <c r="M521" s="77"/>
      <c r="N521" s="92"/>
      <c r="O521" s="93"/>
      <c r="P521" s="94" t="str">
        <f t="shared" si="69"/>
        <v> </v>
      </c>
      <c r="Q521" s="94" t="str">
        <f t="shared" si="63"/>
        <v> </v>
      </c>
      <c r="R521" s="101" t="s">
        <v>81</v>
      </c>
      <c r="S521" s="101" t="s">
        <v>83</v>
      </c>
    </row>
    <row r="522" spans="1:19">
      <c r="A522" s="72"/>
      <c r="B522" s="73"/>
      <c r="C522" s="74"/>
      <c r="D522" s="75"/>
      <c r="E522" s="75"/>
      <c r="F522" s="75"/>
      <c r="G522" s="76"/>
      <c r="H522" s="77"/>
      <c r="I522" s="91"/>
      <c r="J522" s="77"/>
      <c r="K522" s="77"/>
      <c r="L522" s="77"/>
      <c r="M522" s="77"/>
      <c r="N522" s="92"/>
      <c r="O522" s="93"/>
      <c r="P522" s="94" t="str">
        <f t="shared" si="69"/>
        <v> </v>
      </c>
      <c r="Q522" s="94" t="str">
        <f t="shared" si="63"/>
        <v> </v>
      </c>
      <c r="R522" s="101" t="s">
        <v>81</v>
      </c>
      <c r="S522" s="101" t="s">
        <v>83</v>
      </c>
    </row>
    <row r="523" spans="1:19">
      <c r="A523" s="72"/>
      <c r="B523" s="73"/>
      <c r="C523" s="74"/>
      <c r="D523" s="75"/>
      <c r="E523" s="75"/>
      <c r="F523" s="75"/>
      <c r="G523" s="76"/>
      <c r="H523" s="77"/>
      <c r="I523" s="91"/>
      <c r="J523" s="77"/>
      <c r="K523" s="77"/>
      <c r="L523" s="77"/>
      <c r="M523" s="77"/>
      <c r="N523" s="92"/>
      <c r="O523" s="93"/>
      <c r="P523" s="94" t="str">
        <f t="shared" si="69"/>
        <v> </v>
      </c>
      <c r="Q523" s="94" t="str">
        <f t="shared" si="63"/>
        <v> </v>
      </c>
      <c r="R523" s="101" t="s">
        <v>81</v>
      </c>
      <c r="S523" s="101" t="s">
        <v>83</v>
      </c>
    </row>
    <row r="524" spans="1:19">
      <c r="A524" s="72"/>
      <c r="B524" s="73"/>
      <c r="C524" s="74"/>
      <c r="D524" s="75"/>
      <c r="E524" s="75"/>
      <c r="F524" s="75"/>
      <c r="G524" s="76"/>
      <c r="H524" s="77"/>
      <c r="I524" s="91"/>
      <c r="J524" s="77"/>
      <c r="K524" s="77"/>
      <c r="L524" s="77"/>
      <c r="M524" s="77"/>
      <c r="N524" s="92"/>
      <c r="O524" s="93"/>
      <c r="P524" s="94" t="str">
        <f t="shared" si="69"/>
        <v> </v>
      </c>
      <c r="Q524" s="94" t="str">
        <f t="shared" si="63"/>
        <v> </v>
      </c>
      <c r="R524" s="101" t="s">
        <v>81</v>
      </c>
      <c r="S524" s="101" t="s">
        <v>83</v>
      </c>
    </row>
    <row r="525" spans="1:19">
      <c r="A525" s="72"/>
      <c r="B525" s="73"/>
      <c r="C525" s="74"/>
      <c r="D525" s="75"/>
      <c r="E525" s="75"/>
      <c r="F525" s="75"/>
      <c r="G525" s="76"/>
      <c r="H525" s="77"/>
      <c r="I525" s="91"/>
      <c r="J525" s="77"/>
      <c r="K525" s="77"/>
      <c r="L525" s="77"/>
      <c r="M525" s="77"/>
      <c r="N525" s="92"/>
      <c r="O525" s="93"/>
      <c r="P525" s="94" t="str">
        <f t="shared" si="69"/>
        <v> </v>
      </c>
      <c r="Q525" s="94" t="str">
        <f t="shared" si="63"/>
        <v> </v>
      </c>
      <c r="R525" s="101" t="s">
        <v>81</v>
      </c>
      <c r="S525" s="101" t="s">
        <v>83</v>
      </c>
    </row>
    <row r="526" spans="1:19">
      <c r="A526" s="72"/>
      <c r="B526" s="73"/>
      <c r="C526" s="74"/>
      <c r="D526" s="75"/>
      <c r="E526" s="75"/>
      <c r="F526" s="75"/>
      <c r="G526" s="76"/>
      <c r="H526" s="77"/>
      <c r="I526" s="91"/>
      <c r="J526" s="77"/>
      <c r="K526" s="77"/>
      <c r="L526" s="77"/>
      <c r="M526" s="77"/>
      <c r="N526" s="92"/>
      <c r="O526" s="93"/>
      <c r="P526" s="94" t="str">
        <f t="shared" si="69"/>
        <v> </v>
      </c>
      <c r="Q526" s="94" t="str">
        <f t="shared" si="63"/>
        <v> </v>
      </c>
      <c r="R526" s="101" t="s">
        <v>81</v>
      </c>
      <c r="S526" s="101" t="s">
        <v>83</v>
      </c>
    </row>
    <row r="527" spans="1:19">
      <c r="A527" s="72"/>
      <c r="B527" s="73"/>
      <c r="C527" s="74"/>
      <c r="D527" s="75"/>
      <c r="E527" s="75"/>
      <c r="F527" s="75"/>
      <c r="G527" s="76"/>
      <c r="H527" s="77"/>
      <c r="I527" s="91"/>
      <c r="J527" s="77"/>
      <c r="K527" s="77"/>
      <c r="L527" s="77"/>
      <c r="M527" s="77"/>
      <c r="N527" s="92"/>
      <c r="O527" s="93"/>
      <c r="P527" s="94" t="str">
        <f t="shared" si="69"/>
        <v> </v>
      </c>
      <c r="Q527" s="94" t="str">
        <f t="shared" si="63"/>
        <v> </v>
      </c>
      <c r="R527" s="101" t="s">
        <v>81</v>
      </c>
      <c r="S527" s="101" t="s">
        <v>83</v>
      </c>
    </row>
    <row r="528" spans="1:19">
      <c r="A528" s="72"/>
      <c r="B528" s="73"/>
      <c r="C528" s="74"/>
      <c r="D528" s="75"/>
      <c r="E528" s="75"/>
      <c r="F528" s="75"/>
      <c r="G528" s="76"/>
      <c r="H528" s="77"/>
      <c r="I528" s="91"/>
      <c r="J528" s="77"/>
      <c r="K528" s="77"/>
      <c r="L528" s="77"/>
      <c r="M528" s="77"/>
      <c r="N528" s="92"/>
      <c r="O528" s="93"/>
      <c r="P528" s="94" t="str">
        <f t="shared" si="69"/>
        <v> </v>
      </c>
      <c r="Q528" s="94" t="str">
        <f t="shared" si="63"/>
        <v> </v>
      </c>
      <c r="R528" s="101" t="s">
        <v>81</v>
      </c>
      <c r="S528" s="101" t="s">
        <v>83</v>
      </c>
    </row>
    <row r="529" ht="18.15" spans="1:19">
      <c r="A529" s="78"/>
      <c r="B529" s="79"/>
      <c r="C529" s="80"/>
      <c r="D529" s="81"/>
      <c r="E529" s="81"/>
      <c r="F529" s="81"/>
      <c r="G529" s="82"/>
      <c r="H529" s="77"/>
      <c r="I529" s="95"/>
      <c r="J529" s="96"/>
      <c r="K529" s="96"/>
      <c r="L529" s="96"/>
      <c r="M529" s="96"/>
      <c r="N529" s="97"/>
      <c r="O529" s="98"/>
      <c r="P529" s="99" t="str">
        <f>IF(C529&gt;0,CONCATENATE(C529,Q529,H529,S529,I529,J529,K529,L529,M529,#REF!,N529,R529)," ")</f>
        <v> </v>
      </c>
      <c r="Q529" s="99" t="str">
        <f t="shared" si="63"/>
        <v> </v>
      </c>
      <c r="R529" s="103" t="s">
        <v>81</v>
      </c>
      <c r="S529" s="103" t="s">
        <v>83</v>
      </c>
    </row>
    <row r="530" spans="1:19">
      <c r="A530" s="66">
        <v>93</v>
      </c>
      <c r="B530" s="67">
        <v>44167</v>
      </c>
      <c r="C530" s="68"/>
      <c r="D530" s="69"/>
      <c r="E530" s="69"/>
      <c r="F530" s="69"/>
      <c r="G530" s="70"/>
      <c r="H530" s="71"/>
      <c r="I530" s="91"/>
      <c r="J530" s="77"/>
      <c r="K530" s="77"/>
      <c r="L530" s="77"/>
      <c r="M530" s="77"/>
      <c r="N530" s="92"/>
      <c r="O530" s="89" t="str">
        <f t="shared" ref="O530" si="70">CONCATENATE(P530,P531,P532,P533,P534,P535,P536,P537,P538,P539,P540,P541,P542,P543,P544,P545,P546)</f>
        <v>                 </v>
      </c>
      <c r="P530" s="90" t="str">
        <f t="shared" ref="P530:P545" si="71">IF(C530&gt;0,CONCATENATE(C530,Q530,H530,S530,I530,J530,K530,L530,M530,N530,R530)," ")</f>
        <v> </v>
      </c>
      <c r="Q530" s="94" t="str">
        <f t="shared" si="63"/>
        <v> </v>
      </c>
      <c r="R530" s="101" t="s">
        <v>81</v>
      </c>
      <c r="S530" s="102" t="s">
        <v>83</v>
      </c>
    </row>
    <row r="531" spans="1:19">
      <c r="A531" s="72"/>
      <c r="B531" s="73"/>
      <c r="C531" s="74"/>
      <c r="D531" s="75"/>
      <c r="E531" s="75"/>
      <c r="F531" s="75"/>
      <c r="G531" s="76"/>
      <c r="H531" s="77"/>
      <c r="I531" s="91"/>
      <c r="J531" s="77"/>
      <c r="K531" s="77"/>
      <c r="L531" s="77"/>
      <c r="M531" s="77"/>
      <c r="N531" s="92"/>
      <c r="O531" s="93"/>
      <c r="P531" s="94" t="str">
        <f t="shared" si="71"/>
        <v> </v>
      </c>
      <c r="Q531" s="94" t="str">
        <f t="shared" si="63"/>
        <v> </v>
      </c>
      <c r="R531" s="101" t="s">
        <v>81</v>
      </c>
      <c r="S531" s="101" t="s">
        <v>83</v>
      </c>
    </row>
    <row r="532" spans="1:19">
      <c r="A532" s="72"/>
      <c r="B532" s="73"/>
      <c r="C532" s="74"/>
      <c r="D532" s="75"/>
      <c r="E532" s="75"/>
      <c r="F532" s="75"/>
      <c r="G532" s="76"/>
      <c r="H532" s="77"/>
      <c r="I532" s="91"/>
      <c r="J532" s="77"/>
      <c r="K532" s="77"/>
      <c r="L532" s="77"/>
      <c r="M532" s="77"/>
      <c r="N532" s="92"/>
      <c r="O532" s="93"/>
      <c r="P532" s="94" t="str">
        <f t="shared" si="71"/>
        <v> </v>
      </c>
      <c r="Q532" s="94" t="str">
        <f t="shared" ref="Q532:Q595" si="72">IF(H532&gt;0," системы  "," ")</f>
        <v> </v>
      </c>
      <c r="R532" s="101" t="s">
        <v>81</v>
      </c>
      <c r="S532" s="101" t="s">
        <v>83</v>
      </c>
    </row>
    <row r="533" spans="1:19">
      <c r="A533" s="72"/>
      <c r="B533" s="73"/>
      <c r="C533" s="83"/>
      <c r="D533" s="84"/>
      <c r="E533" s="84"/>
      <c r="F533" s="84"/>
      <c r="G533" s="85"/>
      <c r="H533" s="77"/>
      <c r="I533" s="91"/>
      <c r="J533" s="77"/>
      <c r="K533" s="77"/>
      <c r="L533" s="77"/>
      <c r="M533" s="77"/>
      <c r="N533" s="92"/>
      <c r="O533" s="93"/>
      <c r="P533" s="94" t="str">
        <f t="shared" si="71"/>
        <v> </v>
      </c>
      <c r="Q533" s="94" t="str">
        <f t="shared" si="72"/>
        <v> </v>
      </c>
      <c r="R533" s="101" t="s">
        <v>81</v>
      </c>
      <c r="S533" s="101" t="s">
        <v>83</v>
      </c>
    </row>
    <row r="534" spans="1:19">
      <c r="A534" s="72"/>
      <c r="B534" s="73"/>
      <c r="C534" s="74"/>
      <c r="D534" s="75"/>
      <c r="E534" s="75"/>
      <c r="F534" s="75"/>
      <c r="G534" s="76"/>
      <c r="H534" s="77"/>
      <c r="I534" s="91"/>
      <c r="J534" s="77"/>
      <c r="K534" s="77"/>
      <c r="L534" s="77"/>
      <c r="M534" s="77"/>
      <c r="N534" s="92"/>
      <c r="O534" s="93"/>
      <c r="P534" s="94" t="str">
        <f t="shared" si="71"/>
        <v> </v>
      </c>
      <c r="Q534" s="94" t="str">
        <f t="shared" si="72"/>
        <v> </v>
      </c>
      <c r="R534" s="101" t="s">
        <v>81</v>
      </c>
      <c r="S534" s="101" t="s">
        <v>83</v>
      </c>
    </row>
    <row r="535" spans="1:19">
      <c r="A535" s="72"/>
      <c r="B535" s="73"/>
      <c r="C535" s="74"/>
      <c r="D535" s="75"/>
      <c r="E535" s="75"/>
      <c r="F535" s="75"/>
      <c r="G535" s="76"/>
      <c r="H535" s="77"/>
      <c r="I535" s="91"/>
      <c r="J535" s="77"/>
      <c r="K535" s="77"/>
      <c r="L535" s="77"/>
      <c r="M535" s="77"/>
      <c r="N535" s="92"/>
      <c r="O535" s="93"/>
      <c r="P535" s="94" t="str">
        <f t="shared" si="71"/>
        <v> </v>
      </c>
      <c r="Q535" s="94" t="str">
        <f t="shared" si="72"/>
        <v> </v>
      </c>
      <c r="R535" s="101" t="s">
        <v>81</v>
      </c>
      <c r="S535" s="101" t="s">
        <v>83</v>
      </c>
    </row>
    <row r="536" spans="1:19">
      <c r="A536" s="72"/>
      <c r="B536" s="73"/>
      <c r="C536" s="74"/>
      <c r="D536" s="75"/>
      <c r="E536" s="75"/>
      <c r="F536" s="75"/>
      <c r="G536" s="76"/>
      <c r="H536" s="77"/>
      <c r="I536" s="91"/>
      <c r="J536" s="77"/>
      <c r="K536" s="77"/>
      <c r="L536" s="77"/>
      <c r="M536" s="77"/>
      <c r="N536" s="92"/>
      <c r="O536" s="93"/>
      <c r="P536" s="94" t="str">
        <f t="shared" si="71"/>
        <v> </v>
      </c>
      <c r="Q536" s="94" t="str">
        <f t="shared" si="72"/>
        <v> </v>
      </c>
      <c r="R536" s="101" t="s">
        <v>81</v>
      </c>
      <c r="S536" s="101" t="s">
        <v>83</v>
      </c>
    </row>
    <row r="537" spans="1:19">
      <c r="A537" s="72"/>
      <c r="B537" s="73"/>
      <c r="C537" s="74"/>
      <c r="D537" s="75"/>
      <c r="E537" s="75"/>
      <c r="F537" s="75"/>
      <c r="G537" s="76"/>
      <c r="H537" s="77"/>
      <c r="I537" s="91"/>
      <c r="J537" s="77"/>
      <c r="K537" s="77"/>
      <c r="L537" s="77"/>
      <c r="M537" s="77"/>
      <c r="N537" s="92"/>
      <c r="O537" s="93"/>
      <c r="P537" s="94" t="str">
        <f t="shared" si="71"/>
        <v> </v>
      </c>
      <c r="Q537" s="94" t="str">
        <f t="shared" si="72"/>
        <v> </v>
      </c>
      <c r="R537" s="101" t="s">
        <v>81</v>
      </c>
      <c r="S537" s="101" t="s">
        <v>83</v>
      </c>
    </row>
    <row r="538" spans="1:19">
      <c r="A538" s="72"/>
      <c r="B538" s="73"/>
      <c r="C538" s="74"/>
      <c r="D538" s="75"/>
      <c r="E538" s="75"/>
      <c r="F538" s="75"/>
      <c r="G538" s="76"/>
      <c r="H538" s="77"/>
      <c r="I538" s="91"/>
      <c r="J538" s="77"/>
      <c r="K538" s="77"/>
      <c r="L538" s="77"/>
      <c r="M538" s="77"/>
      <c r="N538" s="92"/>
      <c r="O538" s="93"/>
      <c r="P538" s="94" t="str">
        <f t="shared" si="71"/>
        <v> </v>
      </c>
      <c r="Q538" s="94" t="str">
        <f t="shared" si="72"/>
        <v> </v>
      </c>
      <c r="R538" s="101" t="s">
        <v>81</v>
      </c>
      <c r="S538" s="101" t="s">
        <v>83</v>
      </c>
    </row>
    <row r="539" spans="1:19">
      <c r="A539" s="72"/>
      <c r="B539" s="73"/>
      <c r="C539" s="74"/>
      <c r="D539" s="75"/>
      <c r="E539" s="75"/>
      <c r="F539" s="75"/>
      <c r="G539" s="76"/>
      <c r="H539" s="77"/>
      <c r="I539" s="91"/>
      <c r="J539" s="77"/>
      <c r="K539" s="77"/>
      <c r="L539" s="77"/>
      <c r="M539" s="77"/>
      <c r="N539" s="92"/>
      <c r="O539" s="93"/>
      <c r="P539" s="94" t="str">
        <f t="shared" si="71"/>
        <v> </v>
      </c>
      <c r="Q539" s="94" t="str">
        <f t="shared" si="72"/>
        <v> </v>
      </c>
      <c r="R539" s="101" t="s">
        <v>81</v>
      </c>
      <c r="S539" s="101" t="s">
        <v>83</v>
      </c>
    </row>
    <row r="540" spans="1:19">
      <c r="A540" s="72"/>
      <c r="B540" s="73"/>
      <c r="C540" s="74"/>
      <c r="D540" s="75"/>
      <c r="E540" s="75"/>
      <c r="F540" s="75"/>
      <c r="G540" s="76"/>
      <c r="H540" s="77"/>
      <c r="I540" s="91"/>
      <c r="J540" s="77"/>
      <c r="K540" s="77"/>
      <c r="L540" s="77"/>
      <c r="M540" s="77"/>
      <c r="N540" s="92"/>
      <c r="O540" s="93"/>
      <c r="P540" s="94" t="str">
        <f t="shared" si="71"/>
        <v> </v>
      </c>
      <c r="Q540" s="94" t="str">
        <f t="shared" si="72"/>
        <v> </v>
      </c>
      <c r="R540" s="101" t="s">
        <v>81</v>
      </c>
      <c r="S540" s="101" t="s">
        <v>83</v>
      </c>
    </row>
    <row r="541" spans="1:19">
      <c r="A541" s="72"/>
      <c r="B541" s="73"/>
      <c r="C541" s="74"/>
      <c r="D541" s="75"/>
      <c r="E541" s="75"/>
      <c r="F541" s="75"/>
      <c r="G541" s="76"/>
      <c r="H541" s="77"/>
      <c r="I541" s="91"/>
      <c r="J541" s="77"/>
      <c r="K541" s="77"/>
      <c r="L541" s="77"/>
      <c r="M541" s="77"/>
      <c r="N541" s="92"/>
      <c r="O541" s="93"/>
      <c r="P541" s="94" t="str">
        <f t="shared" si="71"/>
        <v> </v>
      </c>
      <c r="Q541" s="94" t="str">
        <f t="shared" si="72"/>
        <v> </v>
      </c>
      <c r="R541" s="101" t="s">
        <v>81</v>
      </c>
      <c r="S541" s="101" t="s">
        <v>83</v>
      </c>
    </row>
    <row r="542" spans="1:19">
      <c r="A542" s="72"/>
      <c r="B542" s="73"/>
      <c r="C542" s="74"/>
      <c r="D542" s="75"/>
      <c r="E542" s="75"/>
      <c r="F542" s="75"/>
      <c r="G542" s="76"/>
      <c r="H542" s="77"/>
      <c r="I542" s="91"/>
      <c r="J542" s="77"/>
      <c r="K542" s="77"/>
      <c r="L542" s="77"/>
      <c r="M542" s="77"/>
      <c r="N542" s="92"/>
      <c r="O542" s="93"/>
      <c r="P542" s="94" t="str">
        <f t="shared" si="71"/>
        <v> </v>
      </c>
      <c r="Q542" s="94" t="str">
        <f t="shared" si="72"/>
        <v> </v>
      </c>
      <c r="R542" s="101" t="s">
        <v>81</v>
      </c>
      <c r="S542" s="101" t="s">
        <v>83</v>
      </c>
    </row>
    <row r="543" spans="1:19">
      <c r="A543" s="72"/>
      <c r="B543" s="73"/>
      <c r="C543" s="74"/>
      <c r="D543" s="75"/>
      <c r="E543" s="75"/>
      <c r="F543" s="75"/>
      <c r="G543" s="76"/>
      <c r="H543" s="77"/>
      <c r="I543" s="91"/>
      <c r="J543" s="77"/>
      <c r="K543" s="77"/>
      <c r="L543" s="77"/>
      <c r="M543" s="77"/>
      <c r="N543" s="92"/>
      <c r="O543" s="93"/>
      <c r="P543" s="94" t="str">
        <f t="shared" si="71"/>
        <v> </v>
      </c>
      <c r="Q543" s="94" t="str">
        <f t="shared" si="72"/>
        <v> </v>
      </c>
      <c r="R543" s="101" t="s">
        <v>81</v>
      </c>
      <c r="S543" s="101" t="s">
        <v>83</v>
      </c>
    </row>
    <row r="544" spans="1:19">
      <c r="A544" s="72"/>
      <c r="B544" s="73"/>
      <c r="C544" s="74"/>
      <c r="D544" s="75"/>
      <c r="E544" s="75"/>
      <c r="F544" s="75"/>
      <c r="G544" s="76"/>
      <c r="H544" s="77"/>
      <c r="I544" s="91"/>
      <c r="J544" s="77"/>
      <c r="K544" s="77"/>
      <c r="L544" s="77"/>
      <c r="M544" s="77"/>
      <c r="N544" s="92"/>
      <c r="O544" s="93"/>
      <c r="P544" s="94" t="str">
        <f t="shared" si="71"/>
        <v> </v>
      </c>
      <c r="Q544" s="94" t="str">
        <f t="shared" si="72"/>
        <v> </v>
      </c>
      <c r="R544" s="101" t="s">
        <v>81</v>
      </c>
      <c r="S544" s="101" t="s">
        <v>83</v>
      </c>
    </row>
    <row r="545" spans="1:19">
      <c r="A545" s="72"/>
      <c r="B545" s="73"/>
      <c r="C545" s="74"/>
      <c r="D545" s="75"/>
      <c r="E545" s="75"/>
      <c r="F545" s="75"/>
      <c r="G545" s="76"/>
      <c r="H545" s="77"/>
      <c r="I545" s="91"/>
      <c r="J545" s="77"/>
      <c r="K545" s="77"/>
      <c r="L545" s="77"/>
      <c r="M545" s="77"/>
      <c r="N545" s="92"/>
      <c r="O545" s="93"/>
      <c r="P545" s="94" t="str">
        <f t="shared" si="71"/>
        <v> </v>
      </c>
      <c r="Q545" s="94" t="str">
        <f t="shared" si="72"/>
        <v> </v>
      </c>
      <c r="R545" s="101" t="s">
        <v>81</v>
      </c>
      <c r="S545" s="101" t="s">
        <v>83</v>
      </c>
    </row>
    <row r="546" ht="18.15" spans="1:19">
      <c r="A546" s="78"/>
      <c r="B546" s="79"/>
      <c r="C546" s="80"/>
      <c r="D546" s="81"/>
      <c r="E546" s="81"/>
      <c r="F546" s="81"/>
      <c r="G546" s="82"/>
      <c r="H546" s="77"/>
      <c r="I546" s="95"/>
      <c r="J546" s="96"/>
      <c r="K546" s="96"/>
      <c r="L546" s="96"/>
      <c r="M546" s="96"/>
      <c r="N546" s="97"/>
      <c r="O546" s="98"/>
      <c r="P546" s="99" t="str">
        <f>IF(C546&gt;0,CONCATENATE(C546,Q546,H546,S546,I546,J546,K546,L546,M546,#REF!,N546,R546)," ")</f>
        <v> </v>
      </c>
      <c r="Q546" s="99" t="str">
        <f t="shared" si="72"/>
        <v> </v>
      </c>
      <c r="R546" s="103" t="s">
        <v>81</v>
      </c>
      <c r="S546" s="103" t="s">
        <v>83</v>
      </c>
    </row>
    <row r="547" spans="1:19">
      <c r="A547" s="66">
        <v>94</v>
      </c>
      <c r="B547" s="67">
        <v>44168</v>
      </c>
      <c r="C547" s="68"/>
      <c r="D547" s="69"/>
      <c r="E547" s="69"/>
      <c r="F547" s="69"/>
      <c r="G547" s="70"/>
      <c r="H547" s="71"/>
      <c r="I547" s="91"/>
      <c r="J547" s="77"/>
      <c r="K547" s="77"/>
      <c r="L547" s="77"/>
      <c r="M547" s="77"/>
      <c r="N547" s="92"/>
      <c r="O547" s="89" t="str">
        <f t="shared" ref="O547" si="73">CONCATENATE(P547,P548,P549,P550,P551,P552,P553,P554,P555,P556,P557,P558,P559,P560,P561,P562,P563)</f>
        <v>                 </v>
      </c>
      <c r="P547" s="90" t="str">
        <f t="shared" ref="P547:P562" si="74">IF(C547&gt;0,CONCATENATE(C547,Q547,H547,S547,I547,J547,K547,L547,M547,N547,R547)," ")</f>
        <v> </v>
      </c>
      <c r="Q547" s="94" t="str">
        <f t="shared" si="72"/>
        <v> </v>
      </c>
      <c r="R547" s="101" t="s">
        <v>81</v>
      </c>
      <c r="S547" s="102" t="s">
        <v>83</v>
      </c>
    </row>
    <row r="548" spans="1:19">
      <c r="A548" s="72"/>
      <c r="B548" s="73"/>
      <c r="C548" s="74"/>
      <c r="D548" s="75"/>
      <c r="E548" s="75"/>
      <c r="F548" s="75"/>
      <c r="G548" s="76"/>
      <c r="H548" s="77"/>
      <c r="I548" s="91"/>
      <c r="J548" s="77"/>
      <c r="K548" s="77"/>
      <c r="L548" s="77"/>
      <c r="M548" s="77"/>
      <c r="N548" s="92"/>
      <c r="O548" s="93"/>
      <c r="P548" s="94" t="str">
        <f t="shared" si="74"/>
        <v> </v>
      </c>
      <c r="Q548" s="94" t="str">
        <f t="shared" si="72"/>
        <v> </v>
      </c>
      <c r="R548" s="101" t="s">
        <v>81</v>
      </c>
      <c r="S548" s="101" t="s">
        <v>83</v>
      </c>
    </row>
    <row r="549" spans="1:19">
      <c r="A549" s="72"/>
      <c r="B549" s="73"/>
      <c r="C549" s="74"/>
      <c r="D549" s="75"/>
      <c r="E549" s="75"/>
      <c r="F549" s="75"/>
      <c r="G549" s="76"/>
      <c r="H549" s="77"/>
      <c r="I549" s="91"/>
      <c r="J549" s="77"/>
      <c r="K549" s="77"/>
      <c r="L549" s="77"/>
      <c r="M549" s="77"/>
      <c r="N549" s="92"/>
      <c r="O549" s="93"/>
      <c r="P549" s="94" t="str">
        <f t="shared" si="74"/>
        <v> </v>
      </c>
      <c r="Q549" s="94" t="str">
        <f t="shared" si="72"/>
        <v> </v>
      </c>
      <c r="R549" s="101" t="s">
        <v>81</v>
      </c>
      <c r="S549" s="101" t="s">
        <v>83</v>
      </c>
    </row>
    <row r="550" spans="1:19">
      <c r="A550" s="72"/>
      <c r="B550" s="73"/>
      <c r="C550" s="83"/>
      <c r="D550" s="84"/>
      <c r="E550" s="84"/>
      <c r="F550" s="84"/>
      <c r="G550" s="85"/>
      <c r="H550" s="77"/>
      <c r="I550" s="91"/>
      <c r="J550" s="77"/>
      <c r="K550" s="77"/>
      <c r="L550" s="77"/>
      <c r="M550" s="77"/>
      <c r="N550" s="92"/>
      <c r="O550" s="93"/>
      <c r="P550" s="94" t="str">
        <f t="shared" si="74"/>
        <v> </v>
      </c>
      <c r="Q550" s="94" t="str">
        <f t="shared" si="72"/>
        <v> </v>
      </c>
      <c r="R550" s="101" t="s">
        <v>81</v>
      </c>
      <c r="S550" s="101" t="s">
        <v>83</v>
      </c>
    </row>
    <row r="551" spans="1:19">
      <c r="A551" s="72"/>
      <c r="B551" s="73"/>
      <c r="C551" s="74"/>
      <c r="D551" s="75"/>
      <c r="E551" s="75"/>
      <c r="F551" s="75"/>
      <c r="G551" s="76"/>
      <c r="H551" s="77"/>
      <c r="I551" s="91"/>
      <c r="J551" s="77"/>
      <c r="K551" s="77"/>
      <c r="L551" s="77"/>
      <c r="M551" s="77"/>
      <c r="N551" s="92"/>
      <c r="O551" s="93"/>
      <c r="P551" s="94" t="str">
        <f t="shared" si="74"/>
        <v> </v>
      </c>
      <c r="Q551" s="94" t="str">
        <f t="shared" si="72"/>
        <v> </v>
      </c>
      <c r="R551" s="101" t="s">
        <v>81</v>
      </c>
      <c r="S551" s="101" t="s">
        <v>83</v>
      </c>
    </row>
    <row r="552" spans="1:19">
      <c r="A552" s="72"/>
      <c r="B552" s="73"/>
      <c r="C552" s="74"/>
      <c r="D552" s="75"/>
      <c r="E552" s="75"/>
      <c r="F552" s="75"/>
      <c r="G552" s="76"/>
      <c r="H552" s="77"/>
      <c r="I552" s="91"/>
      <c r="J552" s="77"/>
      <c r="K552" s="77"/>
      <c r="L552" s="77"/>
      <c r="M552" s="77"/>
      <c r="N552" s="92"/>
      <c r="O552" s="93"/>
      <c r="P552" s="94" t="str">
        <f t="shared" si="74"/>
        <v> </v>
      </c>
      <c r="Q552" s="94" t="str">
        <f t="shared" si="72"/>
        <v> </v>
      </c>
      <c r="R552" s="101" t="s">
        <v>81</v>
      </c>
      <c r="S552" s="101" t="s">
        <v>83</v>
      </c>
    </row>
    <row r="553" spans="1:19">
      <c r="A553" s="72"/>
      <c r="B553" s="73"/>
      <c r="C553" s="74"/>
      <c r="D553" s="75"/>
      <c r="E553" s="75"/>
      <c r="F553" s="75"/>
      <c r="G553" s="76"/>
      <c r="H553" s="77"/>
      <c r="I553" s="91"/>
      <c r="J553" s="77"/>
      <c r="K553" s="77"/>
      <c r="L553" s="77"/>
      <c r="M553" s="77"/>
      <c r="N553" s="92"/>
      <c r="O553" s="93"/>
      <c r="P553" s="94" t="str">
        <f t="shared" si="74"/>
        <v> </v>
      </c>
      <c r="Q553" s="94" t="str">
        <f t="shared" si="72"/>
        <v> </v>
      </c>
      <c r="R553" s="101" t="s">
        <v>81</v>
      </c>
      <c r="S553" s="101" t="s">
        <v>83</v>
      </c>
    </row>
    <row r="554" spans="1:19">
      <c r="A554" s="72"/>
      <c r="B554" s="73"/>
      <c r="C554" s="74"/>
      <c r="D554" s="75"/>
      <c r="E554" s="75"/>
      <c r="F554" s="75"/>
      <c r="G554" s="76"/>
      <c r="H554" s="77"/>
      <c r="I554" s="91"/>
      <c r="J554" s="77"/>
      <c r="K554" s="77"/>
      <c r="L554" s="77"/>
      <c r="M554" s="77"/>
      <c r="N554" s="92"/>
      <c r="O554" s="93"/>
      <c r="P554" s="94" t="str">
        <f t="shared" si="74"/>
        <v> </v>
      </c>
      <c r="Q554" s="94" t="str">
        <f t="shared" si="72"/>
        <v> </v>
      </c>
      <c r="R554" s="101" t="s">
        <v>81</v>
      </c>
      <c r="S554" s="101" t="s">
        <v>83</v>
      </c>
    </row>
    <row r="555" spans="1:19">
      <c r="A555" s="72"/>
      <c r="B555" s="73"/>
      <c r="C555" s="74"/>
      <c r="D555" s="75"/>
      <c r="E555" s="75"/>
      <c r="F555" s="75"/>
      <c r="G555" s="76"/>
      <c r="H555" s="77"/>
      <c r="I555" s="91"/>
      <c r="J555" s="77"/>
      <c r="K555" s="77"/>
      <c r="L555" s="77"/>
      <c r="M555" s="77"/>
      <c r="N555" s="92"/>
      <c r="O555" s="93"/>
      <c r="P555" s="94" t="str">
        <f t="shared" si="74"/>
        <v> </v>
      </c>
      <c r="Q555" s="94" t="str">
        <f t="shared" si="72"/>
        <v> </v>
      </c>
      <c r="R555" s="101" t="s">
        <v>81</v>
      </c>
      <c r="S555" s="101" t="s">
        <v>83</v>
      </c>
    </row>
    <row r="556" spans="1:19">
      <c r="A556" s="72"/>
      <c r="B556" s="73"/>
      <c r="C556" s="74"/>
      <c r="D556" s="75"/>
      <c r="E556" s="75"/>
      <c r="F556" s="75"/>
      <c r="G556" s="76"/>
      <c r="H556" s="77"/>
      <c r="I556" s="91"/>
      <c r="J556" s="77"/>
      <c r="K556" s="77"/>
      <c r="L556" s="77"/>
      <c r="M556" s="77"/>
      <c r="N556" s="92"/>
      <c r="O556" s="93"/>
      <c r="P556" s="94" t="str">
        <f t="shared" si="74"/>
        <v> </v>
      </c>
      <c r="Q556" s="94" t="str">
        <f t="shared" si="72"/>
        <v> </v>
      </c>
      <c r="R556" s="101" t="s">
        <v>81</v>
      </c>
      <c r="S556" s="101" t="s">
        <v>83</v>
      </c>
    </row>
    <row r="557" spans="1:19">
      <c r="A557" s="72"/>
      <c r="B557" s="73"/>
      <c r="C557" s="74"/>
      <c r="D557" s="75"/>
      <c r="E557" s="75"/>
      <c r="F557" s="75"/>
      <c r="G557" s="76"/>
      <c r="H557" s="77"/>
      <c r="I557" s="91"/>
      <c r="J557" s="77"/>
      <c r="K557" s="77"/>
      <c r="L557" s="77"/>
      <c r="M557" s="77"/>
      <c r="N557" s="92"/>
      <c r="O557" s="93"/>
      <c r="P557" s="94" t="str">
        <f t="shared" si="74"/>
        <v> </v>
      </c>
      <c r="Q557" s="94" t="str">
        <f t="shared" si="72"/>
        <v> </v>
      </c>
      <c r="R557" s="101" t="s">
        <v>81</v>
      </c>
      <c r="S557" s="101" t="s">
        <v>83</v>
      </c>
    </row>
    <row r="558" spans="1:19">
      <c r="A558" s="72"/>
      <c r="B558" s="73"/>
      <c r="C558" s="74"/>
      <c r="D558" s="75"/>
      <c r="E558" s="75"/>
      <c r="F558" s="75"/>
      <c r="G558" s="76"/>
      <c r="H558" s="77"/>
      <c r="I558" s="91"/>
      <c r="J558" s="77"/>
      <c r="K558" s="77"/>
      <c r="L558" s="77"/>
      <c r="M558" s="77"/>
      <c r="N558" s="92"/>
      <c r="O558" s="93"/>
      <c r="P558" s="94" t="str">
        <f t="shared" si="74"/>
        <v> </v>
      </c>
      <c r="Q558" s="94" t="str">
        <f t="shared" si="72"/>
        <v> </v>
      </c>
      <c r="R558" s="101" t="s">
        <v>81</v>
      </c>
      <c r="S558" s="101" t="s">
        <v>83</v>
      </c>
    </row>
    <row r="559" spans="1:19">
      <c r="A559" s="72"/>
      <c r="B559" s="73"/>
      <c r="C559" s="74"/>
      <c r="D559" s="75"/>
      <c r="E559" s="75"/>
      <c r="F559" s="75"/>
      <c r="G559" s="76"/>
      <c r="H559" s="77"/>
      <c r="I559" s="91"/>
      <c r="J559" s="77"/>
      <c r="K559" s="77"/>
      <c r="L559" s="77"/>
      <c r="M559" s="77"/>
      <c r="N559" s="92"/>
      <c r="O559" s="93"/>
      <c r="P559" s="94" t="str">
        <f t="shared" si="74"/>
        <v> </v>
      </c>
      <c r="Q559" s="94" t="str">
        <f t="shared" si="72"/>
        <v> </v>
      </c>
      <c r="R559" s="101" t="s">
        <v>81</v>
      </c>
      <c r="S559" s="101" t="s">
        <v>83</v>
      </c>
    </row>
    <row r="560" spans="1:19">
      <c r="A560" s="72"/>
      <c r="B560" s="73"/>
      <c r="C560" s="74"/>
      <c r="D560" s="75"/>
      <c r="E560" s="75"/>
      <c r="F560" s="75"/>
      <c r="G560" s="76"/>
      <c r="H560" s="77"/>
      <c r="I560" s="91"/>
      <c r="J560" s="77"/>
      <c r="K560" s="77"/>
      <c r="L560" s="77"/>
      <c r="M560" s="77"/>
      <c r="N560" s="92"/>
      <c r="O560" s="93"/>
      <c r="P560" s="94" t="str">
        <f t="shared" si="74"/>
        <v> </v>
      </c>
      <c r="Q560" s="94" t="str">
        <f t="shared" si="72"/>
        <v> </v>
      </c>
      <c r="R560" s="101" t="s">
        <v>81</v>
      </c>
      <c r="S560" s="101" t="s">
        <v>83</v>
      </c>
    </row>
    <row r="561" spans="1:19">
      <c r="A561" s="72"/>
      <c r="B561" s="73"/>
      <c r="C561" s="74"/>
      <c r="D561" s="75"/>
      <c r="E561" s="75"/>
      <c r="F561" s="75"/>
      <c r="G561" s="76"/>
      <c r="H561" s="77"/>
      <c r="I561" s="91"/>
      <c r="J561" s="77"/>
      <c r="K561" s="77"/>
      <c r="L561" s="77"/>
      <c r="M561" s="77"/>
      <c r="N561" s="92"/>
      <c r="O561" s="93"/>
      <c r="P561" s="94" t="str">
        <f t="shared" si="74"/>
        <v> </v>
      </c>
      <c r="Q561" s="94" t="str">
        <f t="shared" si="72"/>
        <v> </v>
      </c>
      <c r="R561" s="101" t="s">
        <v>81</v>
      </c>
      <c r="S561" s="101" t="s">
        <v>83</v>
      </c>
    </row>
    <row r="562" spans="1:19">
      <c r="A562" s="72"/>
      <c r="B562" s="73"/>
      <c r="C562" s="74"/>
      <c r="D562" s="75"/>
      <c r="E562" s="75"/>
      <c r="F562" s="75"/>
      <c r="G562" s="76"/>
      <c r="H562" s="77"/>
      <c r="I562" s="91"/>
      <c r="J562" s="77"/>
      <c r="K562" s="77"/>
      <c r="L562" s="77"/>
      <c r="M562" s="77"/>
      <c r="N562" s="92"/>
      <c r="O562" s="93"/>
      <c r="P562" s="94" t="str">
        <f t="shared" si="74"/>
        <v> </v>
      </c>
      <c r="Q562" s="94" t="str">
        <f t="shared" si="72"/>
        <v> </v>
      </c>
      <c r="R562" s="101" t="s">
        <v>81</v>
      </c>
      <c r="S562" s="101" t="s">
        <v>83</v>
      </c>
    </row>
    <row r="563" ht="18.15" spans="1:19">
      <c r="A563" s="78"/>
      <c r="B563" s="79"/>
      <c r="C563" s="80"/>
      <c r="D563" s="81"/>
      <c r="E563" s="81"/>
      <c r="F563" s="81"/>
      <c r="G563" s="82"/>
      <c r="H563" s="77"/>
      <c r="I563" s="95"/>
      <c r="J563" s="96"/>
      <c r="K563" s="96"/>
      <c r="L563" s="96"/>
      <c r="M563" s="96"/>
      <c r="N563" s="97"/>
      <c r="O563" s="98"/>
      <c r="P563" s="99" t="str">
        <f>IF(C563&gt;0,CONCATENATE(C563,Q563,H563,S563,I563,J563,K563,L563,M563,#REF!,N563,R563)," ")</f>
        <v> </v>
      </c>
      <c r="Q563" s="99" t="str">
        <f t="shared" si="72"/>
        <v> </v>
      </c>
      <c r="R563" s="103" t="s">
        <v>81</v>
      </c>
      <c r="S563" s="103" t="s">
        <v>83</v>
      </c>
    </row>
    <row r="564" spans="1:19">
      <c r="A564" s="66">
        <v>95</v>
      </c>
      <c r="B564" s="67">
        <v>44169</v>
      </c>
      <c r="C564" s="68"/>
      <c r="D564" s="69"/>
      <c r="E564" s="69"/>
      <c r="F564" s="69"/>
      <c r="G564" s="70"/>
      <c r="H564" s="71"/>
      <c r="I564" s="91"/>
      <c r="J564" s="77"/>
      <c r="K564" s="77"/>
      <c r="L564" s="77"/>
      <c r="M564" s="77"/>
      <c r="N564" s="92"/>
      <c r="O564" s="89" t="str">
        <f t="shared" ref="O564" si="75">CONCATENATE(P564,P565,P566,P567,P568,P569,P570,P571,P572,P573,P574,P575,P576,P577,P578,P579,P580)</f>
        <v>                 </v>
      </c>
      <c r="P564" s="90" t="str">
        <f t="shared" ref="P564:P579" si="76">IF(C564&gt;0,CONCATENATE(C564,Q564,H564,S564,I564,J564,K564,L564,M564,N564,R564)," ")</f>
        <v> </v>
      </c>
      <c r="Q564" s="94" t="str">
        <f t="shared" si="72"/>
        <v> </v>
      </c>
      <c r="R564" s="101" t="s">
        <v>81</v>
      </c>
      <c r="S564" s="102" t="s">
        <v>83</v>
      </c>
    </row>
    <row r="565" spans="1:19">
      <c r="A565" s="72"/>
      <c r="B565" s="73"/>
      <c r="C565" s="74"/>
      <c r="D565" s="75"/>
      <c r="E565" s="75"/>
      <c r="F565" s="75"/>
      <c r="G565" s="76"/>
      <c r="H565" s="77"/>
      <c r="I565" s="91"/>
      <c r="J565" s="77"/>
      <c r="K565" s="77"/>
      <c r="L565" s="77"/>
      <c r="M565" s="77"/>
      <c r="N565" s="92"/>
      <c r="O565" s="93"/>
      <c r="P565" s="94" t="str">
        <f t="shared" si="76"/>
        <v> </v>
      </c>
      <c r="Q565" s="94" t="str">
        <f t="shared" si="72"/>
        <v> </v>
      </c>
      <c r="R565" s="101" t="s">
        <v>81</v>
      </c>
      <c r="S565" s="101" t="s">
        <v>83</v>
      </c>
    </row>
    <row r="566" spans="1:19">
      <c r="A566" s="72"/>
      <c r="B566" s="73"/>
      <c r="C566" s="74"/>
      <c r="D566" s="75"/>
      <c r="E566" s="75"/>
      <c r="F566" s="75"/>
      <c r="G566" s="76"/>
      <c r="H566" s="77"/>
      <c r="I566" s="91"/>
      <c r="J566" s="77"/>
      <c r="K566" s="77"/>
      <c r="L566" s="77"/>
      <c r="M566" s="77"/>
      <c r="N566" s="92"/>
      <c r="O566" s="93"/>
      <c r="P566" s="94" t="str">
        <f t="shared" si="76"/>
        <v> </v>
      </c>
      <c r="Q566" s="94" t="str">
        <f t="shared" si="72"/>
        <v> </v>
      </c>
      <c r="R566" s="101" t="s">
        <v>81</v>
      </c>
      <c r="S566" s="101" t="s">
        <v>83</v>
      </c>
    </row>
    <row r="567" spans="1:19">
      <c r="A567" s="72"/>
      <c r="B567" s="73"/>
      <c r="C567" s="83"/>
      <c r="D567" s="84"/>
      <c r="E567" s="84"/>
      <c r="F567" s="84"/>
      <c r="G567" s="85"/>
      <c r="H567" s="77"/>
      <c r="I567" s="91"/>
      <c r="J567" s="77"/>
      <c r="K567" s="77"/>
      <c r="L567" s="77"/>
      <c r="M567" s="77"/>
      <c r="N567" s="92"/>
      <c r="O567" s="93"/>
      <c r="P567" s="94" t="str">
        <f t="shared" si="76"/>
        <v> </v>
      </c>
      <c r="Q567" s="94" t="str">
        <f t="shared" si="72"/>
        <v> </v>
      </c>
      <c r="R567" s="101" t="s">
        <v>81</v>
      </c>
      <c r="S567" s="101" t="s">
        <v>83</v>
      </c>
    </row>
    <row r="568" spans="1:19">
      <c r="A568" s="72"/>
      <c r="B568" s="73"/>
      <c r="C568" s="74"/>
      <c r="D568" s="75"/>
      <c r="E568" s="75"/>
      <c r="F568" s="75"/>
      <c r="G568" s="76"/>
      <c r="H568" s="77"/>
      <c r="I568" s="91"/>
      <c r="J568" s="77"/>
      <c r="K568" s="77"/>
      <c r="L568" s="77"/>
      <c r="M568" s="77"/>
      <c r="N568" s="92"/>
      <c r="O568" s="93"/>
      <c r="P568" s="94" t="str">
        <f t="shared" si="76"/>
        <v> </v>
      </c>
      <c r="Q568" s="94" t="str">
        <f t="shared" si="72"/>
        <v> </v>
      </c>
      <c r="R568" s="101" t="s">
        <v>81</v>
      </c>
      <c r="S568" s="101" t="s">
        <v>83</v>
      </c>
    </row>
    <row r="569" spans="1:19">
      <c r="A569" s="72"/>
      <c r="B569" s="73"/>
      <c r="C569" s="74"/>
      <c r="D569" s="75"/>
      <c r="E569" s="75"/>
      <c r="F569" s="75"/>
      <c r="G569" s="76"/>
      <c r="H569" s="77"/>
      <c r="I569" s="91"/>
      <c r="J569" s="77"/>
      <c r="K569" s="77"/>
      <c r="L569" s="77"/>
      <c r="M569" s="77"/>
      <c r="N569" s="92"/>
      <c r="O569" s="93"/>
      <c r="P569" s="94" t="str">
        <f t="shared" si="76"/>
        <v> </v>
      </c>
      <c r="Q569" s="94" t="str">
        <f t="shared" si="72"/>
        <v> </v>
      </c>
      <c r="R569" s="101" t="s">
        <v>81</v>
      </c>
      <c r="S569" s="101" t="s">
        <v>83</v>
      </c>
    </row>
    <row r="570" spans="1:19">
      <c r="A570" s="72"/>
      <c r="B570" s="73"/>
      <c r="C570" s="74"/>
      <c r="D570" s="75"/>
      <c r="E570" s="75"/>
      <c r="F570" s="75"/>
      <c r="G570" s="76"/>
      <c r="H570" s="77"/>
      <c r="I570" s="91"/>
      <c r="J570" s="77"/>
      <c r="K570" s="77"/>
      <c r="L570" s="77"/>
      <c r="M570" s="77"/>
      <c r="N570" s="92"/>
      <c r="O570" s="93"/>
      <c r="P570" s="94" t="str">
        <f t="shared" si="76"/>
        <v> </v>
      </c>
      <c r="Q570" s="94" t="str">
        <f t="shared" si="72"/>
        <v> </v>
      </c>
      <c r="R570" s="101" t="s">
        <v>81</v>
      </c>
      <c r="S570" s="101" t="s">
        <v>83</v>
      </c>
    </row>
    <row r="571" spans="1:19">
      <c r="A571" s="72"/>
      <c r="B571" s="73"/>
      <c r="C571" s="74"/>
      <c r="D571" s="75"/>
      <c r="E571" s="75"/>
      <c r="F571" s="75"/>
      <c r="G571" s="76"/>
      <c r="H571" s="77"/>
      <c r="I571" s="91"/>
      <c r="J571" s="77"/>
      <c r="K571" s="77"/>
      <c r="L571" s="77"/>
      <c r="M571" s="77"/>
      <c r="N571" s="92"/>
      <c r="O571" s="93"/>
      <c r="P571" s="94" t="str">
        <f t="shared" si="76"/>
        <v> </v>
      </c>
      <c r="Q571" s="94" t="str">
        <f t="shared" si="72"/>
        <v> </v>
      </c>
      <c r="R571" s="101" t="s">
        <v>81</v>
      </c>
      <c r="S571" s="101" t="s">
        <v>83</v>
      </c>
    </row>
    <row r="572" spans="1:19">
      <c r="A572" s="72"/>
      <c r="B572" s="73"/>
      <c r="C572" s="74"/>
      <c r="D572" s="75"/>
      <c r="E572" s="75"/>
      <c r="F572" s="75"/>
      <c r="G572" s="76"/>
      <c r="H572" s="77"/>
      <c r="I572" s="91"/>
      <c r="J572" s="77"/>
      <c r="K572" s="77"/>
      <c r="L572" s="77"/>
      <c r="M572" s="77"/>
      <c r="N572" s="92"/>
      <c r="O572" s="93"/>
      <c r="P572" s="94" t="str">
        <f t="shared" si="76"/>
        <v> </v>
      </c>
      <c r="Q572" s="94" t="str">
        <f t="shared" si="72"/>
        <v> </v>
      </c>
      <c r="R572" s="101" t="s">
        <v>81</v>
      </c>
      <c r="S572" s="101" t="s">
        <v>83</v>
      </c>
    </row>
    <row r="573" spans="1:19">
      <c r="A573" s="72"/>
      <c r="B573" s="73"/>
      <c r="C573" s="74"/>
      <c r="D573" s="75"/>
      <c r="E573" s="75"/>
      <c r="F573" s="75"/>
      <c r="G573" s="76"/>
      <c r="H573" s="77"/>
      <c r="I573" s="91"/>
      <c r="J573" s="77"/>
      <c r="K573" s="77"/>
      <c r="L573" s="77"/>
      <c r="M573" s="77"/>
      <c r="N573" s="92"/>
      <c r="O573" s="93"/>
      <c r="P573" s="94" t="str">
        <f t="shared" si="76"/>
        <v> </v>
      </c>
      <c r="Q573" s="94" t="str">
        <f t="shared" si="72"/>
        <v> </v>
      </c>
      <c r="R573" s="101" t="s">
        <v>81</v>
      </c>
      <c r="S573" s="101" t="s">
        <v>83</v>
      </c>
    </row>
    <row r="574" spans="1:19">
      <c r="A574" s="72"/>
      <c r="B574" s="73"/>
      <c r="C574" s="74"/>
      <c r="D574" s="75"/>
      <c r="E574" s="75"/>
      <c r="F574" s="75"/>
      <c r="G574" s="76"/>
      <c r="H574" s="77"/>
      <c r="I574" s="91"/>
      <c r="J574" s="77"/>
      <c r="K574" s="77"/>
      <c r="L574" s="77"/>
      <c r="M574" s="77"/>
      <c r="N574" s="92"/>
      <c r="O574" s="93"/>
      <c r="P574" s="94" t="str">
        <f t="shared" si="76"/>
        <v> </v>
      </c>
      <c r="Q574" s="94" t="str">
        <f t="shared" si="72"/>
        <v> </v>
      </c>
      <c r="R574" s="101" t="s">
        <v>81</v>
      </c>
      <c r="S574" s="101" t="s">
        <v>83</v>
      </c>
    </row>
    <row r="575" spans="1:19">
      <c r="A575" s="72"/>
      <c r="B575" s="73"/>
      <c r="C575" s="74"/>
      <c r="D575" s="75"/>
      <c r="E575" s="75"/>
      <c r="F575" s="75"/>
      <c r="G575" s="76"/>
      <c r="H575" s="77"/>
      <c r="I575" s="91"/>
      <c r="J575" s="77"/>
      <c r="K575" s="77"/>
      <c r="L575" s="77"/>
      <c r="M575" s="77"/>
      <c r="N575" s="92"/>
      <c r="O575" s="93"/>
      <c r="P575" s="94" t="str">
        <f t="shared" si="76"/>
        <v> </v>
      </c>
      <c r="Q575" s="94" t="str">
        <f t="shared" si="72"/>
        <v> </v>
      </c>
      <c r="R575" s="101" t="s">
        <v>81</v>
      </c>
      <c r="S575" s="101" t="s">
        <v>83</v>
      </c>
    </row>
    <row r="576" spans="1:19">
      <c r="A576" s="72"/>
      <c r="B576" s="73"/>
      <c r="C576" s="74"/>
      <c r="D576" s="75"/>
      <c r="E576" s="75"/>
      <c r="F576" s="75"/>
      <c r="G576" s="76"/>
      <c r="H576" s="77"/>
      <c r="I576" s="91"/>
      <c r="J576" s="77"/>
      <c r="K576" s="77"/>
      <c r="L576" s="77"/>
      <c r="M576" s="77"/>
      <c r="N576" s="92"/>
      <c r="O576" s="93"/>
      <c r="P576" s="94" t="str">
        <f t="shared" si="76"/>
        <v> </v>
      </c>
      <c r="Q576" s="94" t="str">
        <f t="shared" si="72"/>
        <v> </v>
      </c>
      <c r="R576" s="101" t="s">
        <v>81</v>
      </c>
      <c r="S576" s="101" t="s">
        <v>83</v>
      </c>
    </row>
    <row r="577" spans="1:19">
      <c r="A577" s="72"/>
      <c r="B577" s="73"/>
      <c r="C577" s="74"/>
      <c r="D577" s="75"/>
      <c r="E577" s="75"/>
      <c r="F577" s="75"/>
      <c r="G577" s="76"/>
      <c r="H577" s="77"/>
      <c r="I577" s="91"/>
      <c r="J577" s="77"/>
      <c r="K577" s="77"/>
      <c r="L577" s="77"/>
      <c r="M577" s="77"/>
      <c r="N577" s="92"/>
      <c r="O577" s="93"/>
      <c r="P577" s="94" t="str">
        <f t="shared" si="76"/>
        <v> </v>
      </c>
      <c r="Q577" s="94" t="str">
        <f t="shared" si="72"/>
        <v> </v>
      </c>
      <c r="R577" s="101" t="s">
        <v>81</v>
      </c>
      <c r="S577" s="101" t="s">
        <v>83</v>
      </c>
    </row>
    <row r="578" spans="1:19">
      <c r="A578" s="72"/>
      <c r="B578" s="73"/>
      <c r="C578" s="74"/>
      <c r="D578" s="75"/>
      <c r="E578" s="75"/>
      <c r="F578" s="75"/>
      <c r="G578" s="76"/>
      <c r="H578" s="77"/>
      <c r="I578" s="91"/>
      <c r="J578" s="77"/>
      <c r="K578" s="77"/>
      <c r="L578" s="77"/>
      <c r="M578" s="77"/>
      <c r="N578" s="92"/>
      <c r="O578" s="93"/>
      <c r="P578" s="94" t="str">
        <f t="shared" si="76"/>
        <v> </v>
      </c>
      <c r="Q578" s="94" t="str">
        <f t="shared" si="72"/>
        <v> </v>
      </c>
      <c r="R578" s="101" t="s">
        <v>81</v>
      </c>
      <c r="S578" s="101" t="s">
        <v>83</v>
      </c>
    </row>
    <row r="579" spans="1:19">
      <c r="A579" s="72"/>
      <c r="B579" s="73"/>
      <c r="C579" s="74"/>
      <c r="D579" s="75"/>
      <c r="E579" s="75"/>
      <c r="F579" s="75"/>
      <c r="G579" s="76"/>
      <c r="H579" s="77"/>
      <c r="I579" s="91"/>
      <c r="J579" s="77"/>
      <c r="K579" s="77"/>
      <c r="L579" s="77"/>
      <c r="M579" s="77"/>
      <c r="N579" s="92"/>
      <c r="O579" s="93"/>
      <c r="P579" s="94" t="str">
        <f t="shared" si="76"/>
        <v> </v>
      </c>
      <c r="Q579" s="94" t="str">
        <f t="shared" si="72"/>
        <v> </v>
      </c>
      <c r="R579" s="101" t="s">
        <v>81</v>
      </c>
      <c r="S579" s="101" t="s">
        <v>83</v>
      </c>
    </row>
    <row r="580" ht="18.15" spans="1:19">
      <c r="A580" s="78"/>
      <c r="B580" s="79"/>
      <c r="C580" s="80"/>
      <c r="D580" s="81"/>
      <c r="E580" s="81"/>
      <c r="F580" s="81"/>
      <c r="G580" s="82"/>
      <c r="H580" s="77"/>
      <c r="I580" s="95"/>
      <c r="J580" s="96"/>
      <c r="K580" s="96"/>
      <c r="L580" s="96"/>
      <c r="M580" s="96"/>
      <c r="N580" s="97"/>
      <c r="O580" s="98"/>
      <c r="P580" s="99" t="str">
        <f>IF(C580&gt;0,CONCATENATE(C580,Q580,H580,S580,I580,J580,K580,L580,M580,#REF!,N580,R580)," ")</f>
        <v> </v>
      </c>
      <c r="Q580" s="99" t="str">
        <f t="shared" si="72"/>
        <v> </v>
      </c>
      <c r="R580" s="103" t="s">
        <v>81</v>
      </c>
      <c r="S580" s="103" t="s">
        <v>83</v>
      </c>
    </row>
    <row r="581" spans="1:19">
      <c r="A581" s="66">
        <v>96</v>
      </c>
      <c r="B581" s="67">
        <v>44170</v>
      </c>
      <c r="C581" s="68"/>
      <c r="D581" s="69"/>
      <c r="E581" s="69"/>
      <c r="F581" s="69"/>
      <c r="G581" s="70"/>
      <c r="H581" s="71"/>
      <c r="I581" s="91"/>
      <c r="J581" s="77"/>
      <c r="K581" s="77"/>
      <c r="L581" s="77"/>
      <c r="M581" s="77"/>
      <c r="N581" s="92"/>
      <c r="O581" s="89" t="str">
        <f t="shared" ref="O581" si="77">CONCATENATE(P581,P582,P583,P584,P585,P586,P587,P588,P589,P590,P591,P592,P593,P594,P595,P596,P597)</f>
        <v>                 </v>
      </c>
      <c r="P581" s="90" t="str">
        <f t="shared" ref="P581:P596" si="78">IF(C581&gt;0,CONCATENATE(C581,Q581,H581,S581,I581,J581,K581,L581,M581,N581,R581)," ")</f>
        <v> </v>
      </c>
      <c r="Q581" s="94" t="str">
        <f t="shared" si="72"/>
        <v> </v>
      </c>
      <c r="R581" s="101" t="s">
        <v>81</v>
      </c>
      <c r="S581" s="102" t="s">
        <v>83</v>
      </c>
    </row>
    <row r="582" spans="1:19">
      <c r="A582" s="72"/>
      <c r="B582" s="73"/>
      <c r="C582" s="74"/>
      <c r="D582" s="75"/>
      <c r="E582" s="75"/>
      <c r="F582" s="75"/>
      <c r="G582" s="76"/>
      <c r="H582" s="77"/>
      <c r="I582" s="91"/>
      <c r="J582" s="77"/>
      <c r="K582" s="77"/>
      <c r="L582" s="77"/>
      <c r="M582" s="77"/>
      <c r="N582" s="92"/>
      <c r="O582" s="93"/>
      <c r="P582" s="94" t="str">
        <f t="shared" si="78"/>
        <v> </v>
      </c>
      <c r="Q582" s="94" t="str">
        <f t="shared" si="72"/>
        <v> </v>
      </c>
      <c r="R582" s="101" t="s">
        <v>81</v>
      </c>
      <c r="S582" s="101" t="s">
        <v>83</v>
      </c>
    </row>
    <row r="583" spans="1:19">
      <c r="A583" s="72"/>
      <c r="B583" s="73"/>
      <c r="C583" s="74"/>
      <c r="D583" s="75"/>
      <c r="E583" s="75"/>
      <c r="F583" s="75"/>
      <c r="G583" s="76"/>
      <c r="H583" s="77"/>
      <c r="I583" s="91"/>
      <c r="J583" s="77"/>
      <c r="K583" s="77"/>
      <c r="L583" s="77"/>
      <c r="M583" s="77"/>
      <c r="N583" s="92"/>
      <c r="O583" s="93"/>
      <c r="P583" s="94" t="str">
        <f t="shared" si="78"/>
        <v> </v>
      </c>
      <c r="Q583" s="94" t="str">
        <f t="shared" si="72"/>
        <v> </v>
      </c>
      <c r="R583" s="101" t="s">
        <v>81</v>
      </c>
      <c r="S583" s="101" t="s">
        <v>83</v>
      </c>
    </row>
    <row r="584" spans="1:19">
      <c r="A584" s="72"/>
      <c r="B584" s="73"/>
      <c r="C584" s="83"/>
      <c r="D584" s="84"/>
      <c r="E584" s="84"/>
      <c r="F584" s="84"/>
      <c r="G584" s="85"/>
      <c r="H584" s="77"/>
      <c r="I584" s="91"/>
      <c r="J584" s="77"/>
      <c r="K584" s="77"/>
      <c r="L584" s="77"/>
      <c r="M584" s="77"/>
      <c r="N584" s="92"/>
      <c r="O584" s="93"/>
      <c r="P584" s="94" t="str">
        <f t="shared" si="78"/>
        <v> </v>
      </c>
      <c r="Q584" s="94" t="str">
        <f t="shared" si="72"/>
        <v> </v>
      </c>
      <c r="R584" s="101" t="s">
        <v>81</v>
      </c>
      <c r="S584" s="101" t="s">
        <v>83</v>
      </c>
    </row>
    <row r="585" spans="1:19">
      <c r="A585" s="72"/>
      <c r="B585" s="73"/>
      <c r="C585" s="74"/>
      <c r="D585" s="75"/>
      <c r="E585" s="75"/>
      <c r="F585" s="75"/>
      <c r="G585" s="76"/>
      <c r="H585" s="77"/>
      <c r="I585" s="91"/>
      <c r="J585" s="77"/>
      <c r="K585" s="77"/>
      <c r="L585" s="77"/>
      <c r="M585" s="77"/>
      <c r="N585" s="92"/>
      <c r="O585" s="93"/>
      <c r="P585" s="94" t="str">
        <f t="shared" si="78"/>
        <v> </v>
      </c>
      <c r="Q585" s="94" t="str">
        <f t="shared" si="72"/>
        <v> </v>
      </c>
      <c r="R585" s="101" t="s">
        <v>81</v>
      </c>
      <c r="S585" s="101" t="s">
        <v>83</v>
      </c>
    </row>
    <row r="586" spans="1:19">
      <c r="A586" s="72"/>
      <c r="B586" s="73"/>
      <c r="C586" s="74"/>
      <c r="D586" s="75"/>
      <c r="E586" s="75"/>
      <c r="F586" s="75"/>
      <c r="G586" s="76"/>
      <c r="H586" s="77"/>
      <c r="I586" s="91"/>
      <c r="J586" s="77"/>
      <c r="K586" s="77"/>
      <c r="L586" s="77"/>
      <c r="M586" s="77"/>
      <c r="N586" s="92"/>
      <c r="O586" s="93"/>
      <c r="P586" s="94" t="str">
        <f t="shared" si="78"/>
        <v> </v>
      </c>
      <c r="Q586" s="94" t="str">
        <f t="shared" si="72"/>
        <v> </v>
      </c>
      <c r="R586" s="101" t="s">
        <v>81</v>
      </c>
      <c r="S586" s="101" t="s">
        <v>83</v>
      </c>
    </row>
    <row r="587" spans="1:19">
      <c r="A587" s="72"/>
      <c r="B587" s="73"/>
      <c r="C587" s="74"/>
      <c r="D587" s="75"/>
      <c r="E587" s="75"/>
      <c r="F587" s="75"/>
      <c r="G587" s="76"/>
      <c r="H587" s="77"/>
      <c r="I587" s="91"/>
      <c r="J587" s="77"/>
      <c r="K587" s="77"/>
      <c r="L587" s="77"/>
      <c r="M587" s="77"/>
      <c r="N587" s="92"/>
      <c r="O587" s="93"/>
      <c r="P587" s="94" t="str">
        <f t="shared" si="78"/>
        <v> </v>
      </c>
      <c r="Q587" s="94" t="str">
        <f t="shared" si="72"/>
        <v> </v>
      </c>
      <c r="R587" s="101" t="s">
        <v>81</v>
      </c>
      <c r="S587" s="101" t="s">
        <v>83</v>
      </c>
    </row>
    <row r="588" spans="1:19">
      <c r="A588" s="72"/>
      <c r="B588" s="73"/>
      <c r="C588" s="74"/>
      <c r="D588" s="75"/>
      <c r="E588" s="75"/>
      <c r="F588" s="75"/>
      <c r="G588" s="76"/>
      <c r="H588" s="77"/>
      <c r="I588" s="91"/>
      <c r="J588" s="77"/>
      <c r="K588" s="77"/>
      <c r="L588" s="77"/>
      <c r="M588" s="77"/>
      <c r="N588" s="92"/>
      <c r="O588" s="93"/>
      <c r="P588" s="94" t="str">
        <f t="shared" si="78"/>
        <v> </v>
      </c>
      <c r="Q588" s="94" t="str">
        <f t="shared" si="72"/>
        <v> </v>
      </c>
      <c r="R588" s="101" t="s">
        <v>81</v>
      </c>
      <c r="S588" s="101" t="s">
        <v>83</v>
      </c>
    </row>
    <row r="589" spans="1:19">
      <c r="A589" s="72"/>
      <c r="B589" s="73"/>
      <c r="C589" s="74"/>
      <c r="D589" s="75"/>
      <c r="E589" s="75"/>
      <c r="F589" s="75"/>
      <c r="G589" s="76"/>
      <c r="H589" s="77"/>
      <c r="I589" s="91"/>
      <c r="J589" s="77"/>
      <c r="K589" s="77"/>
      <c r="L589" s="77"/>
      <c r="M589" s="77"/>
      <c r="N589" s="92"/>
      <c r="O589" s="93"/>
      <c r="P589" s="94" t="str">
        <f t="shared" si="78"/>
        <v> </v>
      </c>
      <c r="Q589" s="94" t="str">
        <f t="shared" si="72"/>
        <v> </v>
      </c>
      <c r="R589" s="101" t="s">
        <v>81</v>
      </c>
      <c r="S589" s="101" t="s">
        <v>83</v>
      </c>
    </row>
    <row r="590" spans="1:19">
      <c r="A590" s="72"/>
      <c r="B590" s="73"/>
      <c r="C590" s="74"/>
      <c r="D590" s="75"/>
      <c r="E590" s="75"/>
      <c r="F590" s="75"/>
      <c r="G590" s="76"/>
      <c r="H590" s="77"/>
      <c r="I590" s="91"/>
      <c r="J590" s="77"/>
      <c r="K590" s="77"/>
      <c r="L590" s="77"/>
      <c r="M590" s="77"/>
      <c r="N590" s="92"/>
      <c r="O590" s="93"/>
      <c r="P590" s="94" t="str">
        <f t="shared" si="78"/>
        <v> </v>
      </c>
      <c r="Q590" s="94" t="str">
        <f t="shared" si="72"/>
        <v> </v>
      </c>
      <c r="R590" s="101" t="s">
        <v>81</v>
      </c>
      <c r="S590" s="101" t="s">
        <v>83</v>
      </c>
    </row>
    <row r="591" spans="1:19">
      <c r="A591" s="72"/>
      <c r="B591" s="73"/>
      <c r="C591" s="74"/>
      <c r="D591" s="75"/>
      <c r="E591" s="75"/>
      <c r="F591" s="75"/>
      <c r="G591" s="76"/>
      <c r="H591" s="77"/>
      <c r="I591" s="91"/>
      <c r="J591" s="77"/>
      <c r="K591" s="77"/>
      <c r="L591" s="77"/>
      <c r="M591" s="77"/>
      <c r="N591" s="92"/>
      <c r="O591" s="93"/>
      <c r="P591" s="94" t="str">
        <f t="shared" si="78"/>
        <v> </v>
      </c>
      <c r="Q591" s="94" t="str">
        <f t="shared" si="72"/>
        <v> </v>
      </c>
      <c r="R591" s="101" t="s">
        <v>81</v>
      </c>
      <c r="S591" s="101" t="s">
        <v>83</v>
      </c>
    </row>
    <row r="592" spans="1:19">
      <c r="A592" s="72"/>
      <c r="B592" s="73"/>
      <c r="C592" s="74"/>
      <c r="D592" s="75"/>
      <c r="E592" s="75"/>
      <c r="F592" s="75"/>
      <c r="G592" s="76"/>
      <c r="H592" s="77"/>
      <c r="I592" s="91"/>
      <c r="J592" s="77"/>
      <c r="K592" s="77"/>
      <c r="L592" s="77"/>
      <c r="M592" s="77"/>
      <c r="N592" s="92"/>
      <c r="O592" s="93"/>
      <c r="P592" s="94" t="str">
        <f t="shared" si="78"/>
        <v> </v>
      </c>
      <c r="Q592" s="94" t="str">
        <f t="shared" si="72"/>
        <v> </v>
      </c>
      <c r="R592" s="101" t="s">
        <v>81</v>
      </c>
      <c r="S592" s="101" t="s">
        <v>83</v>
      </c>
    </row>
    <row r="593" spans="1:19">
      <c r="A593" s="72"/>
      <c r="B593" s="73"/>
      <c r="C593" s="74"/>
      <c r="D593" s="75"/>
      <c r="E593" s="75"/>
      <c r="F593" s="75"/>
      <c r="G593" s="76"/>
      <c r="H593" s="77"/>
      <c r="I593" s="91"/>
      <c r="J593" s="77"/>
      <c r="K593" s="77"/>
      <c r="L593" s="77"/>
      <c r="M593" s="77"/>
      <c r="N593" s="92"/>
      <c r="O593" s="93"/>
      <c r="P593" s="94" t="str">
        <f t="shared" si="78"/>
        <v> </v>
      </c>
      <c r="Q593" s="94" t="str">
        <f t="shared" si="72"/>
        <v> </v>
      </c>
      <c r="R593" s="101" t="s">
        <v>81</v>
      </c>
      <c r="S593" s="101" t="s">
        <v>83</v>
      </c>
    </row>
    <row r="594" spans="1:19">
      <c r="A594" s="72"/>
      <c r="B594" s="73"/>
      <c r="C594" s="74"/>
      <c r="D594" s="75"/>
      <c r="E594" s="75"/>
      <c r="F594" s="75"/>
      <c r="G594" s="76"/>
      <c r="H594" s="77"/>
      <c r="I594" s="91"/>
      <c r="J594" s="77"/>
      <c r="K594" s="77"/>
      <c r="L594" s="77"/>
      <c r="M594" s="77"/>
      <c r="N594" s="92"/>
      <c r="O594" s="93"/>
      <c r="P594" s="94" t="str">
        <f t="shared" si="78"/>
        <v> </v>
      </c>
      <c r="Q594" s="94" t="str">
        <f t="shared" si="72"/>
        <v> </v>
      </c>
      <c r="R594" s="101" t="s">
        <v>81</v>
      </c>
      <c r="S594" s="101" t="s">
        <v>83</v>
      </c>
    </row>
    <row r="595" spans="1:19">
      <c r="A595" s="72"/>
      <c r="B595" s="73"/>
      <c r="C595" s="74"/>
      <c r="D595" s="75"/>
      <c r="E595" s="75"/>
      <c r="F595" s="75"/>
      <c r="G595" s="76"/>
      <c r="H595" s="77"/>
      <c r="I595" s="91"/>
      <c r="J595" s="77"/>
      <c r="K595" s="77"/>
      <c r="L595" s="77"/>
      <c r="M595" s="77"/>
      <c r="N595" s="92"/>
      <c r="O595" s="93"/>
      <c r="P595" s="94" t="str">
        <f t="shared" si="78"/>
        <v> </v>
      </c>
      <c r="Q595" s="94" t="str">
        <f t="shared" si="72"/>
        <v> </v>
      </c>
      <c r="R595" s="101" t="s">
        <v>81</v>
      </c>
      <c r="S595" s="101" t="s">
        <v>83</v>
      </c>
    </row>
    <row r="596" spans="1:19">
      <c r="A596" s="72"/>
      <c r="B596" s="73"/>
      <c r="C596" s="74"/>
      <c r="D596" s="75"/>
      <c r="E596" s="75"/>
      <c r="F596" s="75"/>
      <c r="G596" s="76"/>
      <c r="H596" s="77"/>
      <c r="I596" s="91"/>
      <c r="J596" s="77"/>
      <c r="K596" s="77"/>
      <c r="L596" s="77"/>
      <c r="M596" s="77"/>
      <c r="N596" s="92"/>
      <c r="O596" s="93"/>
      <c r="P596" s="94" t="str">
        <f t="shared" si="78"/>
        <v> </v>
      </c>
      <c r="Q596" s="94" t="str">
        <f t="shared" ref="Q596:Q631" si="79">IF(H596&gt;0," системы  "," ")</f>
        <v> </v>
      </c>
      <c r="R596" s="101" t="s">
        <v>81</v>
      </c>
      <c r="S596" s="101" t="s">
        <v>83</v>
      </c>
    </row>
    <row r="597" ht="18.15" spans="1:19">
      <c r="A597" s="78"/>
      <c r="B597" s="79"/>
      <c r="C597" s="80"/>
      <c r="D597" s="81"/>
      <c r="E597" s="81"/>
      <c r="F597" s="81"/>
      <c r="G597" s="82"/>
      <c r="H597" s="77"/>
      <c r="I597" s="95"/>
      <c r="J597" s="96"/>
      <c r="K597" s="96"/>
      <c r="L597" s="96"/>
      <c r="M597" s="96"/>
      <c r="N597" s="97"/>
      <c r="O597" s="98"/>
      <c r="P597" s="99" t="str">
        <f>IF(C597&gt;0,CONCATENATE(C597,Q597,H597,S597,I597,J597,K597,L597,M597,#REF!,N597,R597)," ")</f>
        <v> </v>
      </c>
      <c r="Q597" s="99" t="str">
        <f t="shared" si="79"/>
        <v> </v>
      </c>
      <c r="R597" s="103" t="s">
        <v>81</v>
      </c>
      <c r="S597" s="103" t="s">
        <v>83</v>
      </c>
    </row>
    <row r="598" spans="1:19">
      <c r="A598" s="66">
        <v>97</v>
      </c>
      <c r="B598" s="67">
        <v>44171</v>
      </c>
      <c r="C598" s="68"/>
      <c r="D598" s="69"/>
      <c r="E598" s="69"/>
      <c r="F598" s="69"/>
      <c r="G598" s="70"/>
      <c r="H598" s="71"/>
      <c r="I598" s="91"/>
      <c r="J598" s="77"/>
      <c r="K598" s="77"/>
      <c r="L598" s="77"/>
      <c r="M598" s="77"/>
      <c r="N598" s="92"/>
      <c r="O598" s="89" t="str">
        <f t="shared" ref="O598" si="80">CONCATENATE(P598,P599,P600,P601,P602,P603,P604,P605,P606,P607,P608,P609,P610,P611,P612,P613,P614)</f>
        <v>                 </v>
      </c>
      <c r="P598" s="90" t="str">
        <f t="shared" ref="P598:P613" si="81">IF(C598&gt;0,CONCATENATE(C598,Q598,H598,S598,I598,J598,K598,L598,M598,N598,R598)," ")</f>
        <v> </v>
      </c>
      <c r="Q598" s="94" t="str">
        <f t="shared" si="79"/>
        <v> </v>
      </c>
      <c r="R598" s="101" t="s">
        <v>81</v>
      </c>
      <c r="S598" s="102" t="s">
        <v>83</v>
      </c>
    </row>
    <row r="599" spans="1:19">
      <c r="A599" s="72"/>
      <c r="B599" s="73"/>
      <c r="C599" s="74"/>
      <c r="D599" s="75"/>
      <c r="E599" s="75"/>
      <c r="F599" s="75"/>
      <c r="G599" s="76"/>
      <c r="H599" s="77"/>
      <c r="I599" s="91"/>
      <c r="J599" s="77"/>
      <c r="K599" s="77"/>
      <c r="L599" s="77"/>
      <c r="M599" s="77"/>
      <c r="N599" s="92"/>
      <c r="O599" s="93"/>
      <c r="P599" s="94" t="str">
        <f t="shared" si="81"/>
        <v> </v>
      </c>
      <c r="Q599" s="94" t="str">
        <f t="shared" si="79"/>
        <v> </v>
      </c>
      <c r="R599" s="101" t="s">
        <v>81</v>
      </c>
      <c r="S599" s="101" t="s">
        <v>83</v>
      </c>
    </row>
    <row r="600" spans="1:19">
      <c r="A600" s="72"/>
      <c r="B600" s="73"/>
      <c r="C600" s="74"/>
      <c r="D600" s="75"/>
      <c r="E600" s="75"/>
      <c r="F600" s="75"/>
      <c r="G600" s="76"/>
      <c r="H600" s="77"/>
      <c r="I600" s="91"/>
      <c r="J600" s="77"/>
      <c r="K600" s="77"/>
      <c r="L600" s="77"/>
      <c r="M600" s="77"/>
      <c r="N600" s="92"/>
      <c r="O600" s="93"/>
      <c r="P600" s="94" t="str">
        <f t="shared" si="81"/>
        <v> </v>
      </c>
      <c r="Q600" s="94" t="str">
        <f t="shared" si="79"/>
        <v> </v>
      </c>
      <c r="R600" s="101" t="s">
        <v>81</v>
      </c>
      <c r="S600" s="101" t="s">
        <v>83</v>
      </c>
    </row>
    <row r="601" spans="1:19">
      <c r="A601" s="72"/>
      <c r="B601" s="73"/>
      <c r="C601" s="83"/>
      <c r="D601" s="84"/>
      <c r="E601" s="84"/>
      <c r="F601" s="84"/>
      <c r="G601" s="85"/>
      <c r="H601" s="77"/>
      <c r="I601" s="91"/>
      <c r="J601" s="77"/>
      <c r="K601" s="77"/>
      <c r="L601" s="77"/>
      <c r="M601" s="77"/>
      <c r="N601" s="92"/>
      <c r="O601" s="93"/>
      <c r="P601" s="94" t="str">
        <f t="shared" si="81"/>
        <v> </v>
      </c>
      <c r="Q601" s="94" t="str">
        <f t="shared" si="79"/>
        <v> </v>
      </c>
      <c r="R601" s="101" t="s">
        <v>81</v>
      </c>
      <c r="S601" s="101" t="s">
        <v>83</v>
      </c>
    </row>
    <row r="602" spans="1:19">
      <c r="A602" s="72"/>
      <c r="B602" s="73"/>
      <c r="C602" s="74"/>
      <c r="D602" s="75"/>
      <c r="E602" s="75"/>
      <c r="F602" s="75"/>
      <c r="G602" s="76"/>
      <c r="H602" s="77"/>
      <c r="I602" s="91"/>
      <c r="J602" s="77"/>
      <c r="K602" s="77"/>
      <c r="L602" s="77"/>
      <c r="M602" s="77"/>
      <c r="N602" s="92"/>
      <c r="O602" s="93"/>
      <c r="P602" s="94" t="str">
        <f t="shared" si="81"/>
        <v> </v>
      </c>
      <c r="Q602" s="94" t="str">
        <f t="shared" si="79"/>
        <v> </v>
      </c>
      <c r="R602" s="101" t="s">
        <v>81</v>
      </c>
      <c r="S602" s="101" t="s">
        <v>83</v>
      </c>
    </row>
    <row r="603" spans="1:19">
      <c r="A603" s="72"/>
      <c r="B603" s="73"/>
      <c r="C603" s="74"/>
      <c r="D603" s="75"/>
      <c r="E603" s="75"/>
      <c r="F603" s="75"/>
      <c r="G603" s="76"/>
      <c r="H603" s="77"/>
      <c r="I603" s="91"/>
      <c r="J603" s="77"/>
      <c r="K603" s="77"/>
      <c r="L603" s="77"/>
      <c r="M603" s="77"/>
      <c r="N603" s="92"/>
      <c r="O603" s="93"/>
      <c r="P603" s="94" t="str">
        <f t="shared" si="81"/>
        <v> </v>
      </c>
      <c r="Q603" s="94" t="str">
        <f t="shared" si="79"/>
        <v> </v>
      </c>
      <c r="R603" s="101" t="s">
        <v>81</v>
      </c>
      <c r="S603" s="101" t="s">
        <v>83</v>
      </c>
    </row>
    <row r="604" spans="1:19">
      <c r="A604" s="72"/>
      <c r="B604" s="73"/>
      <c r="C604" s="74"/>
      <c r="D604" s="75"/>
      <c r="E604" s="75"/>
      <c r="F604" s="75"/>
      <c r="G604" s="76"/>
      <c r="H604" s="77"/>
      <c r="I604" s="91"/>
      <c r="J604" s="77"/>
      <c r="K604" s="77"/>
      <c r="L604" s="77"/>
      <c r="M604" s="77"/>
      <c r="N604" s="92"/>
      <c r="O604" s="93"/>
      <c r="P604" s="94" t="str">
        <f t="shared" si="81"/>
        <v> </v>
      </c>
      <c r="Q604" s="94" t="str">
        <f t="shared" si="79"/>
        <v> </v>
      </c>
      <c r="R604" s="101" t="s">
        <v>81</v>
      </c>
      <c r="S604" s="101" t="s">
        <v>83</v>
      </c>
    </row>
    <row r="605" spans="1:19">
      <c r="A605" s="72"/>
      <c r="B605" s="73"/>
      <c r="C605" s="74"/>
      <c r="D605" s="75"/>
      <c r="E605" s="75"/>
      <c r="F605" s="75"/>
      <c r="G605" s="76"/>
      <c r="H605" s="77"/>
      <c r="I605" s="91"/>
      <c r="J605" s="77"/>
      <c r="K605" s="77"/>
      <c r="L605" s="77"/>
      <c r="M605" s="77"/>
      <c r="N605" s="92"/>
      <c r="O605" s="93"/>
      <c r="P605" s="94" t="str">
        <f t="shared" si="81"/>
        <v> </v>
      </c>
      <c r="Q605" s="94" t="str">
        <f t="shared" si="79"/>
        <v> </v>
      </c>
      <c r="R605" s="101" t="s">
        <v>81</v>
      </c>
      <c r="S605" s="101" t="s">
        <v>83</v>
      </c>
    </row>
    <row r="606" spans="1:19">
      <c r="A606" s="72"/>
      <c r="B606" s="73"/>
      <c r="C606" s="74"/>
      <c r="D606" s="75"/>
      <c r="E606" s="75"/>
      <c r="F606" s="75"/>
      <c r="G606" s="76"/>
      <c r="H606" s="77"/>
      <c r="I606" s="91"/>
      <c r="J606" s="77"/>
      <c r="K606" s="77"/>
      <c r="L606" s="77"/>
      <c r="M606" s="77"/>
      <c r="N606" s="92"/>
      <c r="O606" s="93"/>
      <c r="P606" s="94" t="str">
        <f t="shared" si="81"/>
        <v> </v>
      </c>
      <c r="Q606" s="94" t="str">
        <f t="shared" si="79"/>
        <v> </v>
      </c>
      <c r="R606" s="101" t="s">
        <v>81</v>
      </c>
      <c r="S606" s="101" t="s">
        <v>83</v>
      </c>
    </row>
    <row r="607" spans="1:19">
      <c r="A607" s="72"/>
      <c r="B607" s="73"/>
      <c r="C607" s="74"/>
      <c r="D607" s="75"/>
      <c r="E607" s="75"/>
      <c r="F607" s="75"/>
      <c r="G607" s="76"/>
      <c r="H607" s="77"/>
      <c r="I607" s="91"/>
      <c r="J607" s="77"/>
      <c r="K607" s="77"/>
      <c r="L607" s="77"/>
      <c r="M607" s="77"/>
      <c r="N607" s="92"/>
      <c r="O607" s="93"/>
      <c r="P607" s="94" t="str">
        <f t="shared" si="81"/>
        <v> </v>
      </c>
      <c r="Q607" s="94" t="str">
        <f t="shared" si="79"/>
        <v> </v>
      </c>
      <c r="R607" s="101" t="s">
        <v>81</v>
      </c>
      <c r="S607" s="101" t="s">
        <v>83</v>
      </c>
    </row>
    <row r="608" spans="1:19">
      <c r="A608" s="72"/>
      <c r="B608" s="73"/>
      <c r="C608" s="74"/>
      <c r="D608" s="75"/>
      <c r="E608" s="75"/>
      <c r="F608" s="75"/>
      <c r="G608" s="76"/>
      <c r="H608" s="77"/>
      <c r="I608" s="91"/>
      <c r="J608" s="77"/>
      <c r="K608" s="77"/>
      <c r="L608" s="77"/>
      <c r="M608" s="77"/>
      <c r="N608" s="92"/>
      <c r="O608" s="93"/>
      <c r="P608" s="94" t="str">
        <f t="shared" si="81"/>
        <v> </v>
      </c>
      <c r="Q608" s="94" t="str">
        <f t="shared" si="79"/>
        <v> </v>
      </c>
      <c r="R608" s="101" t="s">
        <v>81</v>
      </c>
      <c r="S608" s="101" t="s">
        <v>83</v>
      </c>
    </row>
    <row r="609" spans="1:19">
      <c r="A609" s="72"/>
      <c r="B609" s="73"/>
      <c r="C609" s="74"/>
      <c r="D609" s="75"/>
      <c r="E609" s="75"/>
      <c r="F609" s="75"/>
      <c r="G609" s="76"/>
      <c r="H609" s="77"/>
      <c r="I609" s="91"/>
      <c r="J609" s="77"/>
      <c r="K609" s="77"/>
      <c r="L609" s="77"/>
      <c r="M609" s="77"/>
      <c r="N609" s="92"/>
      <c r="O609" s="93"/>
      <c r="P609" s="94" t="str">
        <f t="shared" si="81"/>
        <v> </v>
      </c>
      <c r="Q609" s="94" t="str">
        <f t="shared" si="79"/>
        <v> </v>
      </c>
      <c r="R609" s="101" t="s">
        <v>81</v>
      </c>
      <c r="S609" s="101" t="s">
        <v>83</v>
      </c>
    </row>
    <row r="610" spans="1:19">
      <c r="A610" s="72"/>
      <c r="B610" s="73"/>
      <c r="C610" s="74"/>
      <c r="D610" s="75"/>
      <c r="E610" s="75"/>
      <c r="F610" s="75"/>
      <c r="G610" s="76"/>
      <c r="H610" s="77"/>
      <c r="I610" s="91"/>
      <c r="J610" s="77"/>
      <c r="K610" s="77"/>
      <c r="L610" s="77"/>
      <c r="M610" s="77"/>
      <c r="N610" s="92"/>
      <c r="O610" s="93"/>
      <c r="P610" s="94" t="str">
        <f t="shared" si="81"/>
        <v> </v>
      </c>
      <c r="Q610" s="94" t="str">
        <f t="shared" si="79"/>
        <v> </v>
      </c>
      <c r="R610" s="101" t="s">
        <v>81</v>
      </c>
      <c r="S610" s="101" t="s">
        <v>83</v>
      </c>
    </row>
    <row r="611" spans="1:19">
      <c r="A611" s="72"/>
      <c r="B611" s="73"/>
      <c r="C611" s="74"/>
      <c r="D611" s="75"/>
      <c r="E611" s="75"/>
      <c r="F611" s="75"/>
      <c r="G611" s="76"/>
      <c r="H611" s="77"/>
      <c r="I611" s="91"/>
      <c r="J611" s="77"/>
      <c r="K611" s="77"/>
      <c r="L611" s="77"/>
      <c r="M611" s="77"/>
      <c r="N611" s="92"/>
      <c r="O611" s="93"/>
      <c r="P611" s="94" t="str">
        <f t="shared" si="81"/>
        <v> </v>
      </c>
      <c r="Q611" s="94" t="str">
        <f t="shared" si="79"/>
        <v> </v>
      </c>
      <c r="R611" s="101" t="s">
        <v>81</v>
      </c>
      <c r="S611" s="101" t="s">
        <v>83</v>
      </c>
    </row>
    <row r="612" spans="1:19">
      <c r="A612" s="72"/>
      <c r="B612" s="73"/>
      <c r="C612" s="74"/>
      <c r="D612" s="75"/>
      <c r="E612" s="75"/>
      <c r="F612" s="75"/>
      <c r="G612" s="76"/>
      <c r="H612" s="77"/>
      <c r="I612" s="91"/>
      <c r="J612" s="77"/>
      <c r="K612" s="77"/>
      <c r="L612" s="77"/>
      <c r="M612" s="77"/>
      <c r="N612" s="92"/>
      <c r="O612" s="93"/>
      <c r="P612" s="94" t="str">
        <f t="shared" si="81"/>
        <v> </v>
      </c>
      <c r="Q612" s="94" t="str">
        <f t="shared" si="79"/>
        <v> </v>
      </c>
      <c r="R612" s="101" t="s">
        <v>81</v>
      </c>
      <c r="S612" s="101" t="s">
        <v>83</v>
      </c>
    </row>
    <row r="613" spans="1:19">
      <c r="A613" s="72"/>
      <c r="B613" s="73"/>
      <c r="C613" s="74"/>
      <c r="D613" s="75"/>
      <c r="E613" s="75"/>
      <c r="F613" s="75"/>
      <c r="G613" s="76"/>
      <c r="H613" s="77"/>
      <c r="I613" s="91"/>
      <c r="J613" s="77"/>
      <c r="K613" s="77"/>
      <c r="L613" s="77"/>
      <c r="M613" s="77"/>
      <c r="N613" s="92"/>
      <c r="O613" s="93"/>
      <c r="P613" s="94" t="str">
        <f t="shared" si="81"/>
        <v> </v>
      </c>
      <c r="Q613" s="94" t="str">
        <f t="shared" si="79"/>
        <v> </v>
      </c>
      <c r="R613" s="101" t="s">
        <v>81</v>
      </c>
      <c r="S613" s="101" t="s">
        <v>83</v>
      </c>
    </row>
    <row r="614" ht="18.15" spans="1:19">
      <c r="A614" s="78"/>
      <c r="B614" s="79"/>
      <c r="C614" s="80"/>
      <c r="D614" s="81"/>
      <c r="E614" s="81"/>
      <c r="F614" s="81"/>
      <c r="G614" s="82"/>
      <c r="H614" s="77"/>
      <c r="I614" s="95"/>
      <c r="J614" s="96"/>
      <c r="K614" s="96"/>
      <c r="L614" s="96"/>
      <c r="M614" s="96"/>
      <c r="N614" s="97"/>
      <c r="O614" s="98"/>
      <c r="P614" s="99" t="str">
        <f>IF(C614&gt;0,CONCATENATE(C614,Q614,H614,S614,I614,J614,K614,L614,M614,#REF!,N614,R614)," ")</f>
        <v> </v>
      </c>
      <c r="Q614" s="99" t="str">
        <f t="shared" si="79"/>
        <v> </v>
      </c>
      <c r="R614" s="103" t="s">
        <v>81</v>
      </c>
      <c r="S614" s="103" t="s">
        <v>83</v>
      </c>
    </row>
    <row r="615" spans="1:19">
      <c r="A615" s="66">
        <v>98</v>
      </c>
      <c r="B615" s="67">
        <v>44172</v>
      </c>
      <c r="C615" s="68"/>
      <c r="D615" s="69"/>
      <c r="E615" s="69"/>
      <c r="F615" s="69"/>
      <c r="G615" s="70"/>
      <c r="H615" s="71"/>
      <c r="I615" s="91"/>
      <c r="J615" s="77"/>
      <c r="K615" s="77"/>
      <c r="L615" s="77"/>
      <c r="M615" s="77"/>
      <c r="N615" s="92"/>
      <c r="O615" s="89" t="str">
        <f t="shared" ref="O615" si="82">CONCATENATE(P615,P616,P617,P618,P619,P620,P621,P622,P623,P624,P625,P626,P627,P628,P629,P630,P631)</f>
        <v>                 </v>
      </c>
      <c r="P615" s="90" t="str">
        <f t="shared" ref="P615:P630" si="83">IF(C615&gt;0,CONCATENATE(C615,Q615,H615,S615,I615,J615,K615,L615,M615,N615,R615)," ")</f>
        <v> </v>
      </c>
      <c r="Q615" s="94" t="str">
        <f t="shared" si="79"/>
        <v> </v>
      </c>
      <c r="R615" s="101" t="s">
        <v>81</v>
      </c>
      <c r="S615" s="102" t="s">
        <v>83</v>
      </c>
    </row>
    <row r="616" spans="1:19">
      <c r="A616" s="72"/>
      <c r="B616" s="73"/>
      <c r="C616" s="74"/>
      <c r="D616" s="75"/>
      <c r="E616" s="75"/>
      <c r="F616" s="75"/>
      <c r="G616" s="76"/>
      <c r="H616" s="77"/>
      <c r="I616" s="91"/>
      <c r="J616" s="77"/>
      <c r="K616" s="77"/>
      <c r="L616" s="77"/>
      <c r="M616" s="77"/>
      <c r="N616" s="92"/>
      <c r="O616" s="93"/>
      <c r="P616" s="94" t="str">
        <f t="shared" si="83"/>
        <v> </v>
      </c>
      <c r="Q616" s="94" t="str">
        <f t="shared" si="79"/>
        <v> </v>
      </c>
      <c r="R616" s="101" t="s">
        <v>81</v>
      </c>
      <c r="S616" s="101" t="s">
        <v>83</v>
      </c>
    </row>
    <row r="617" spans="1:19">
      <c r="A617" s="72"/>
      <c r="B617" s="73"/>
      <c r="C617" s="74"/>
      <c r="D617" s="75"/>
      <c r="E617" s="75"/>
      <c r="F617" s="75"/>
      <c r="G617" s="76"/>
      <c r="H617" s="77"/>
      <c r="I617" s="91"/>
      <c r="J617" s="77"/>
      <c r="K617" s="77"/>
      <c r="L617" s="77"/>
      <c r="M617" s="77"/>
      <c r="N617" s="92"/>
      <c r="O617" s="93"/>
      <c r="P617" s="94" t="str">
        <f t="shared" si="83"/>
        <v> </v>
      </c>
      <c r="Q617" s="94" t="str">
        <f t="shared" si="79"/>
        <v> </v>
      </c>
      <c r="R617" s="101" t="s">
        <v>81</v>
      </c>
      <c r="S617" s="101" t="s">
        <v>83</v>
      </c>
    </row>
    <row r="618" spans="1:19">
      <c r="A618" s="72"/>
      <c r="B618" s="73"/>
      <c r="C618" s="83"/>
      <c r="D618" s="84"/>
      <c r="E618" s="84"/>
      <c r="F618" s="84"/>
      <c r="G618" s="85"/>
      <c r="H618" s="77"/>
      <c r="I618" s="91"/>
      <c r="J618" s="77"/>
      <c r="K618" s="77"/>
      <c r="L618" s="77"/>
      <c r="M618" s="77"/>
      <c r="N618" s="92"/>
      <c r="O618" s="93"/>
      <c r="P618" s="94" t="str">
        <f t="shared" si="83"/>
        <v> </v>
      </c>
      <c r="Q618" s="94" t="str">
        <f t="shared" si="79"/>
        <v> </v>
      </c>
      <c r="R618" s="101" t="s">
        <v>81</v>
      </c>
      <c r="S618" s="101" t="s">
        <v>83</v>
      </c>
    </row>
    <row r="619" spans="1:19">
      <c r="A619" s="72"/>
      <c r="B619" s="73"/>
      <c r="C619" s="74"/>
      <c r="D619" s="75"/>
      <c r="E619" s="75"/>
      <c r="F619" s="75"/>
      <c r="G619" s="76"/>
      <c r="H619" s="77"/>
      <c r="I619" s="91"/>
      <c r="J619" s="77"/>
      <c r="K619" s="77"/>
      <c r="L619" s="77"/>
      <c r="M619" s="77"/>
      <c r="N619" s="92"/>
      <c r="O619" s="93"/>
      <c r="P619" s="94" t="str">
        <f t="shared" si="83"/>
        <v> </v>
      </c>
      <c r="Q619" s="94" t="str">
        <f t="shared" si="79"/>
        <v> </v>
      </c>
      <c r="R619" s="101" t="s">
        <v>81</v>
      </c>
      <c r="S619" s="101" t="s">
        <v>83</v>
      </c>
    </row>
    <row r="620" spans="1:19">
      <c r="A620" s="72"/>
      <c r="B620" s="73"/>
      <c r="C620" s="74"/>
      <c r="D620" s="75"/>
      <c r="E620" s="75"/>
      <c r="F620" s="75"/>
      <c r="G620" s="76"/>
      <c r="H620" s="77"/>
      <c r="I620" s="91"/>
      <c r="J620" s="77"/>
      <c r="K620" s="77"/>
      <c r="L620" s="77"/>
      <c r="M620" s="77"/>
      <c r="N620" s="92"/>
      <c r="O620" s="93"/>
      <c r="P620" s="94" t="str">
        <f t="shared" si="83"/>
        <v> </v>
      </c>
      <c r="Q620" s="94" t="str">
        <f t="shared" si="79"/>
        <v> </v>
      </c>
      <c r="R620" s="101" t="s">
        <v>81</v>
      </c>
      <c r="S620" s="101" t="s">
        <v>83</v>
      </c>
    </row>
    <row r="621" spans="1:19">
      <c r="A621" s="72"/>
      <c r="B621" s="73"/>
      <c r="C621" s="74"/>
      <c r="D621" s="75"/>
      <c r="E621" s="75"/>
      <c r="F621" s="75"/>
      <c r="G621" s="76"/>
      <c r="H621" s="77"/>
      <c r="I621" s="91"/>
      <c r="J621" s="77"/>
      <c r="K621" s="77"/>
      <c r="L621" s="77"/>
      <c r="M621" s="77"/>
      <c r="N621" s="92"/>
      <c r="O621" s="93"/>
      <c r="P621" s="94" t="str">
        <f t="shared" si="83"/>
        <v> </v>
      </c>
      <c r="Q621" s="94" t="str">
        <f t="shared" si="79"/>
        <v> </v>
      </c>
      <c r="R621" s="101" t="s">
        <v>81</v>
      </c>
      <c r="S621" s="101" t="s">
        <v>83</v>
      </c>
    </row>
    <row r="622" spans="1:19">
      <c r="A622" s="72"/>
      <c r="B622" s="73"/>
      <c r="C622" s="74"/>
      <c r="D622" s="75"/>
      <c r="E622" s="75"/>
      <c r="F622" s="75"/>
      <c r="G622" s="76"/>
      <c r="H622" s="77"/>
      <c r="I622" s="91"/>
      <c r="J622" s="77"/>
      <c r="K622" s="77"/>
      <c r="L622" s="77"/>
      <c r="M622" s="77"/>
      <c r="N622" s="92"/>
      <c r="O622" s="93"/>
      <c r="P622" s="94" t="str">
        <f t="shared" si="83"/>
        <v> </v>
      </c>
      <c r="Q622" s="94" t="str">
        <f t="shared" si="79"/>
        <v> </v>
      </c>
      <c r="R622" s="101" t="s">
        <v>81</v>
      </c>
      <c r="S622" s="101" t="s">
        <v>83</v>
      </c>
    </row>
    <row r="623" spans="1:19">
      <c r="A623" s="72"/>
      <c r="B623" s="73"/>
      <c r="C623" s="74"/>
      <c r="D623" s="75"/>
      <c r="E623" s="75"/>
      <c r="F623" s="75"/>
      <c r="G623" s="76"/>
      <c r="H623" s="77"/>
      <c r="I623" s="91"/>
      <c r="J623" s="77"/>
      <c r="K623" s="77"/>
      <c r="L623" s="77"/>
      <c r="M623" s="77"/>
      <c r="N623" s="92"/>
      <c r="O623" s="93"/>
      <c r="P623" s="94" t="str">
        <f t="shared" si="83"/>
        <v> </v>
      </c>
      <c r="Q623" s="94" t="str">
        <f t="shared" si="79"/>
        <v> </v>
      </c>
      <c r="R623" s="101" t="s">
        <v>81</v>
      </c>
      <c r="S623" s="101" t="s">
        <v>83</v>
      </c>
    </row>
    <row r="624" spans="1:19">
      <c r="A624" s="72"/>
      <c r="B624" s="73"/>
      <c r="C624" s="74"/>
      <c r="D624" s="75"/>
      <c r="E624" s="75"/>
      <c r="F624" s="75"/>
      <c r="G624" s="76"/>
      <c r="H624" s="77"/>
      <c r="I624" s="91"/>
      <c r="J624" s="77"/>
      <c r="K624" s="77"/>
      <c r="L624" s="77"/>
      <c r="M624" s="77"/>
      <c r="N624" s="92"/>
      <c r="O624" s="93"/>
      <c r="P624" s="94" t="str">
        <f t="shared" si="83"/>
        <v> </v>
      </c>
      <c r="Q624" s="94" t="str">
        <f t="shared" si="79"/>
        <v> </v>
      </c>
      <c r="R624" s="101" t="s">
        <v>81</v>
      </c>
      <c r="S624" s="101" t="s">
        <v>83</v>
      </c>
    </row>
    <row r="625" spans="1:19">
      <c r="A625" s="72"/>
      <c r="B625" s="73"/>
      <c r="C625" s="74"/>
      <c r="D625" s="75"/>
      <c r="E625" s="75"/>
      <c r="F625" s="75"/>
      <c r="G625" s="76"/>
      <c r="H625" s="77"/>
      <c r="I625" s="91"/>
      <c r="J625" s="77"/>
      <c r="K625" s="77"/>
      <c r="L625" s="77"/>
      <c r="M625" s="77"/>
      <c r="N625" s="92"/>
      <c r="O625" s="93"/>
      <c r="P625" s="94" t="str">
        <f t="shared" si="83"/>
        <v> </v>
      </c>
      <c r="Q625" s="94" t="str">
        <f t="shared" si="79"/>
        <v> </v>
      </c>
      <c r="R625" s="101" t="s">
        <v>81</v>
      </c>
      <c r="S625" s="101" t="s">
        <v>83</v>
      </c>
    </row>
    <row r="626" spans="1:19">
      <c r="A626" s="72"/>
      <c r="B626" s="73"/>
      <c r="C626" s="74"/>
      <c r="D626" s="75"/>
      <c r="E626" s="75"/>
      <c r="F626" s="75"/>
      <c r="G626" s="76"/>
      <c r="H626" s="77"/>
      <c r="I626" s="91"/>
      <c r="J626" s="77"/>
      <c r="K626" s="77"/>
      <c r="L626" s="77"/>
      <c r="M626" s="77"/>
      <c r="N626" s="92"/>
      <c r="O626" s="93"/>
      <c r="P626" s="94" t="str">
        <f t="shared" si="83"/>
        <v> </v>
      </c>
      <c r="Q626" s="94" t="str">
        <f t="shared" si="79"/>
        <v> </v>
      </c>
      <c r="R626" s="101" t="s">
        <v>81</v>
      </c>
      <c r="S626" s="101" t="s">
        <v>83</v>
      </c>
    </row>
    <row r="627" spans="1:19">
      <c r="A627" s="72"/>
      <c r="B627" s="73"/>
      <c r="C627" s="74"/>
      <c r="D627" s="75"/>
      <c r="E627" s="75"/>
      <c r="F627" s="75"/>
      <c r="G627" s="76"/>
      <c r="H627" s="77"/>
      <c r="I627" s="91"/>
      <c r="J627" s="77"/>
      <c r="K627" s="77"/>
      <c r="L627" s="77"/>
      <c r="M627" s="77"/>
      <c r="N627" s="92"/>
      <c r="O627" s="93"/>
      <c r="P627" s="94" t="str">
        <f t="shared" si="83"/>
        <v> </v>
      </c>
      <c r="Q627" s="94" t="str">
        <f t="shared" si="79"/>
        <v> </v>
      </c>
      <c r="R627" s="101" t="s">
        <v>81</v>
      </c>
      <c r="S627" s="101" t="s">
        <v>83</v>
      </c>
    </row>
    <row r="628" spans="1:19">
      <c r="A628" s="72"/>
      <c r="B628" s="73"/>
      <c r="C628" s="74"/>
      <c r="D628" s="75"/>
      <c r="E628" s="75"/>
      <c r="F628" s="75"/>
      <c r="G628" s="76"/>
      <c r="H628" s="77"/>
      <c r="I628" s="91"/>
      <c r="J628" s="77"/>
      <c r="K628" s="77"/>
      <c r="L628" s="77"/>
      <c r="M628" s="77"/>
      <c r="N628" s="92"/>
      <c r="O628" s="93"/>
      <c r="P628" s="94" t="str">
        <f t="shared" si="83"/>
        <v> </v>
      </c>
      <c r="Q628" s="94" t="str">
        <f t="shared" si="79"/>
        <v> </v>
      </c>
      <c r="R628" s="101" t="s">
        <v>81</v>
      </c>
      <c r="S628" s="101" t="s">
        <v>83</v>
      </c>
    </row>
    <row r="629" spans="1:19">
      <c r="A629" s="72"/>
      <c r="B629" s="73"/>
      <c r="C629" s="74"/>
      <c r="D629" s="75"/>
      <c r="E629" s="75"/>
      <c r="F629" s="75"/>
      <c r="G629" s="76"/>
      <c r="H629" s="77"/>
      <c r="I629" s="91"/>
      <c r="J629" s="77"/>
      <c r="K629" s="77"/>
      <c r="L629" s="77"/>
      <c r="M629" s="77"/>
      <c r="N629" s="92"/>
      <c r="O629" s="93"/>
      <c r="P629" s="94" t="str">
        <f t="shared" si="83"/>
        <v> </v>
      </c>
      <c r="Q629" s="94" t="str">
        <f t="shared" si="79"/>
        <v> </v>
      </c>
      <c r="R629" s="101" t="s">
        <v>81</v>
      </c>
      <c r="S629" s="101" t="s">
        <v>83</v>
      </c>
    </row>
    <row r="630" spans="1:19">
      <c r="A630" s="72"/>
      <c r="B630" s="73"/>
      <c r="C630" s="74"/>
      <c r="D630" s="75"/>
      <c r="E630" s="75"/>
      <c r="F630" s="75"/>
      <c r="G630" s="76"/>
      <c r="H630" s="77"/>
      <c r="I630" s="91"/>
      <c r="J630" s="77"/>
      <c r="K630" s="77"/>
      <c r="L630" s="77"/>
      <c r="M630" s="77"/>
      <c r="N630" s="92"/>
      <c r="O630" s="93"/>
      <c r="P630" s="94" t="str">
        <f t="shared" si="83"/>
        <v> </v>
      </c>
      <c r="Q630" s="94" t="str">
        <f t="shared" si="79"/>
        <v> </v>
      </c>
      <c r="R630" s="101" t="s">
        <v>81</v>
      </c>
      <c r="S630" s="101" t="s">
        <v>83</v>
      </c>
    </row>
    <row r="631" ht="18.15" spans="1:19">
      <c r="A631" s="78"/>
      <c r="B631" s="79"/>
      <c r="C631" s="80"/>
      <c r="D631" s="81"/>
      <c r="E631" s="81"/>
      <c r="F631" s="81"/>
      <c r="G631" s="82"/>
      <c r="H631" s="77"/>
      <c r="I631" s="95"/>
      <c r="J631" s="96"/>
      <c r="K631" s="96"/>
      <c r="L631" s="96"/>
      <c r="M631" s="96"/>
      <c r="N631" s="97"/>
      <c r="O631" s="98"/>
      <c r="P631" s="99" t="str">
        <f>IF(C631&gt;0,CONCATENATE(C631,Q631,H631,S631,I631,J631,K631,L631,M631,#REF!,N631,R631)," ")</f>
        <v> </v>
      </c>
      <c r="Q631" s="99" t="str">
        <f t="shared" si="79"/>
        <v> </v>
      </c>
      <c r="R631" s="103" t="s">
        <v>81</v>
      </c>
      <c r="S631" s="103" t="s">
        <v>83</v>
      </c>
    </row>
    <row r="632" spans="1:2">
      <c r="A632" s="66">
        <v>99</v>
      </c>
      <c r="B632" s="67">
        <v>44173</v>
      </c>
    </row>
    <row r="633" spans="1:2">
      <c r="A633" s="72"/>
      <c r="B633" s="73"/>
    </row>
    <row r="634" spans="1:2">
      <c r="A634" s="72"/>
      <c r="B634" s="73"/>
    </row>
    <row r="635" spans="1:2">
      <c r="A635" s="72"/>
      <c r="B635" s="73"/>
    </row>
    <row r="636" spans="1:2">
      <c r="A636" s="72"/>
      <c r="B636" s="73"/>
    </row>
    <row r="637" spans="1:2">
      <c r="A637" s="72"/>
      <c r="B637" s="73"/>
    </row>
    <row r="638" spans="1:2">
      <c r="A638" s="72"/>
      <c r="B638" s="73"/>
    </row>
    <row r="639" spans="1:2">
      <c r="A639" s="72"/>
      <c r="B639" s="73"/>
    </row>
    <row r="640" spans="1:2">
      <c r="A640" s="72"/>
      <c r="B640" s="73"/>
    </row>
    <row r="641" spans="1:2">
      <c r="A641" s="72"/>
      <c r="B641" s="73"/>
    </row>
    <row r="642" spans="1:2">
      <c r="A642" s="72"/>
      <c r="B642" s="73"/>
    </row>
    <row r="643" spans="1:2">
      <c r="A643" s="72"/>
      <c r="B643" s="73"/>
    </row>
    <row r="644" spans="1:2">
      <c r="A644" s="72"/>
      <c r="B644" s="73"/>
    </row>
    <row r="645" spans="1:2">
      <c r="A645" s="72"/>
      <c r="B645" s="73"/>
    </row>
    <row r="646" spans="1:2">
      <c r="A646" s="72"/>
      <c r="B646" s="73"/>
    </row>
    <row r="647" spans="1:2">
      <c r="A647" s="72"/>
      <c r="B647" s="73"/>
    </row>
    <row r="648" spans="1:2">
      <c r="A648" s="78"/>
      <c r="B648" s="79"/>
    </row>
    <row r="649" spans="1:2">
      <c r="A649" s="66">
        <v>100</v>
      </c>
      <c r="B649" s="67">
        <v>44174</v>
      </c>
    </row>
    <row r="650" spans="1:2">
      <c r="A650" s="72"/>
      <c r="B650" s="73"/>
    </row>
    <row r="651" spans="1:2">
      <c r="A651" s="72"/>
      <c r="B651" s="73"/>
    </row>
    <row r="652" spans="1:2">
      <c r="A652" s="72"/>
      <c r="B652" s="73"/>
    </row>
    <row r="653" spans="1:2">
      <c r="A653" s="72"/>
      <c r="B653" s="73"/>
    </row>
    <row r="654" spans="1:2">
      <c r="A654" s="72"/>
      <c r="B654" s="73"/>
    </row>
    <row r="655" spans="1:2">
      <c r="A655" s="72"/>
      <c r="B655" s="73"/>
    </row>
    <row r="656" spans="1:2">
      <c r="A656" s="72"/>
      <c r="B656" s="73"/>
    </row>
    <row r="657" spans="1:2">
      <c r="A657" s="72"/>
      <c r="B657" s="73"/>
    </row>
    <row r="658" spans="1:2">
      <c r="A658" s="72"/>
      <c r="B658" s="73"/>
    </row>
    <row r="659" spans="1:2">
      <c r="A659" s="72"/>
      <c r="B659" s="73"/>
    </row>
    <row r="660" spans="1:2">
      <c r="A660" s="72"/>
      <c r="B660" s="73"/>
    </row>
    <row r="661" spans="1:2">
      <c r="A661" s="72"/>
      <c r="B661" s="73"/>
    </row>
    <row r="662" spans="1:2">
      <c r="A662" s="72"/>
      <c r="B662" s="73"/>
    </row>
    <row r="663" spans="1:2">
      <c r="A663" s="72"/>
      <c r="B663" s="73"/>
    </row>
    <row r="664" spans="1:2">
      <c r="A664" s="72"/>
      <c r="B664" s="73"/>
    </row>
    <row r="665" spans="1:2">
      <c r="A665" s="78"/>
      <c r="B665" s="79"/>
    </row>
    <row r="666" spans="1:2">
      <c r="A666" s="66">
        <v>101</v>
      </c>
      <c r="B666" s="67">
        <v>44175</v>
      </c>
    </row>
    <row r="667" spans="1:2">
      <c r="A667" s="72"/>
      <c r="B667" s="73"/>
    </row>
    <row r="668" spans="1:2">
      <c r="A668" s="72"/>
      <c r="B668" s="73"/>
    </row>
    <row r="669" spans="1:2">
      <c r="A669" s="72"/>
      <c r="B669" s="73"/>
    </row>
    <row r="670" spans="1:2">
      <c r="A670" s="72"/>
      <c r="B670" s="73"/>
    </row>
    <row r="671" spans="1:2">
      <c r="A671" s="72"/>
      <c r="B671" s="73"/>
    </row>
    <row r="672" spans="1:2">
      <c r="A672" s="72"/>
      <c r="B672" s="73"/>
    </row>
    <row r="673" spans="1:2">
      <c r="A673" s="72"/>
      <c r="B673" s="73"/>
    </row>
    <row r="674" spans="1:2">
      <c r="A674" s="72"/>
      <c r="B674" s="73"/>
    </row>
    <row r="675" spans="1:2">
      <c r="A675" s="72"/>
      <c r="B675" s="73"/>
    </row>
    <row r="676" spans="1:2">
      <c r="A676" s="72"/>
      <c r="B676" s="73"/>
    </row>
    <row r="677" spans="1:2">
      <c r="A677" s="72"/>
      <c r="B677" s="73"/>
    </row>
    <row r="678" spans="1:2">
      <c r="A678" s="72"/>
      <c r="B678" s="73"/>
    </row>
    <row r="679" spans="1:2">
      <c r="A679" s="72"/>
      <c r="B679" s="73"/>
    </row>
    <row r="680" spans="1:2">
      <c r="A680" s="72"/>
      <c r="B680" s="73"/>
    </row>
    <row r="681" spans="1:2">
      <c r="A681" s="72"/>
      <c r="B681" s="73"/>
    </row>
    <row r="682" spans="1:2">
      <c r="A682" s="78"/>
      <c r="B682" s="79"/>
    </row>
    <row r="683" spans="1:2">
      <c r="A683" s="66">
        <v>102</v>
      </c>
      <c r="B683" s="67">
        <v>44176</v>
      </c>
    </row>
    <row r="684" spans="1:2">
      <c r="A684" s="72"/>
      <c r="B684" s="73"/>
    </row>
    <row r="685" spans="1:2">
      <c r="A685" s="72"/>
      <c r="B685" s="73"/>
    </row>
    <row r="686" spans="1:2">
      <c r="A686" s="72"/>
      <c r="B686" s="73"/>
    </row>
    <row r="687" spans="1:2">
      <c r="A687" s="72"/>
      <c r="B687" s="73"/>
    </row>
    <row r="688" spans="1:2">
      <c r="A688" s="72"/>
      <c r="B688" s="73"/>
    </row>
    <row r="689" spans="1:2">
      <c r="A689" s="72"/>
      <c r="B689" s="73"/>
    </row>
    <row r="690" spans="1:2">
      <c r="A690" s="72"/>
      <c r="B690" s="73"/>
    </row>
    <row r="691" spans="1:2">
      <c r="A691" s="72"/>
      <c r="B691" s="73"/>
    </row>
    <row r="692" spans="1:2">
      <c r="A692" s="72"/>
      <c r="B692" s="73"/>
    </row>
    <row r="693" spans="1:2">
      <c r="A693" s="72"/>
      <c r="B693" s="73"/>
    </row>
    <row r="694" spans="1:2">
      <c r="A694" s="72"/>
      <c r="B694" s="73"/>
    </row>
    <row r="695" spans="1:2">
      <c r="A695" s="72"/>
      <c r="B695" s="73"/>
    </row>
    <row r="696" spans="1:2">
      <c r="A696" s="72"/>
      <c r="B696" s="73"/>
    </row>
    <row r="697" spans="1:2">
      <c r="A697" s="72"/>
      <c r="B697" s="73"/>
    </row>
    <row r="698" spans="1:2">
      <c r="A698" s="72"/>
      <c r="B698" s="73"/>
    </row>
    <row r="699" spans="1:2">
      <c r="A699" s="78"/>
      <c r="B699" s="79"/>
    </row>
    <row r="700" spans="1:2">
      <c r="A700" s="66">
        <v>103</v>
      </c>
      <c r="B700" s="67">
        <v>44177</v>
      </c>
    </row>
    <row r="701" spans="1:2">
      <c r="A701" s="72"/>
      <c r="B701" s="73"/>
    </row>
    <row r="702" spans="1:2">
      <c r="A702" s="72"/>
      <c r="B702" s="73"/>
    </row>
    <row r="703" spans="1:2">
      <c r="A703" s="72"/>
      <c r="B703" s="73"/>
    </row>
    <row r="704" spans="1:2">
      <c r="A704" s="72"/>
      <c r="B704" s="73"/>
    </row>
    <row r="705" spans="1:2">
      <c r="A705" s="72"/>
      <c r="B705" s="73"/>
    </row>
    <row r="706" spans="1:2">
      <c r="A706" s="72"/>
      <c r="B706" s="73"/>
    </row>
    <row r="707" spans="1:2">
      <c r="A707" s="72"/>
      <c r="B707" s="73"/>
    </row>
    <row r="708" spans="1:2">
      <c r="A708" s="72"/>
      <c r="B708" s="73"/>
    </row>
    <row r="709" spans="1:2">
      <c r="A709" s="72"/>
      <c r="B709" s="73"/>
    </row>
    <row r="710" spans="1:2">
      <c r="A710" s="72"/>
      <c r="B710" s="73"/>
    </row>
    <row r="711" spans="1:2">
      <c r="A711" s="72"/>
      <c r="B711" s="73"/>
    </row>
    <row r="712" spans="1:2">
      <c r="A712" s="72"/>
      <c r="B712" s="73"/>
    </row>
    <row r="713" spans="1:2">
      <c r="A713" s="72"/>
      <c r="B713" s="73"/>
    </row>
    <row r="714" spans="1:2">
      <c r="A714" s="72"/>
      <c r="B714" s="73"/>
    </row>
    <row r="715" spans="1:2">
      <c r="A715" s="72"/>
      <c r="B715" s="73"/>
    </row>
    <row r="716" spans="1:2">
      <c r="A716" s="78"/>
      <c r="B716" s="79"/>
    </row>
    <row r="717" spans="1:2">
      <c r="A717" s="66">
        <v>104</v>
      </c>
      <c r="B717" s="67">
        <v>44178</v>
      </c>
    </row>
    <row r="718" spans="1:2">
      <c r="A718" s="72"/>
      <c r="B718" s="73"/>
    </row>
    <row r="719" spans="1:2">
      <c r="A719" s="72"/>
      <c r="B719" s="73"/>
    </row>
    <row r="720" spans="1:2">
      <c r="A720" s="72"/>
      <c r="B720" s="73"/>
    </row>
    <row r="721" spans="1:2">
      <c r="A721" s="72"/>
      <c r="B721" s="73"/>
    </row>
    <row r="722" spans="1:2">
      <c r="A722" s="72"/>
      <c r="B722" s="73"/>
    </row>
    <row r="723" spans="1:2">
      <c r="A723" s="72"/>
      <c r="B723" s="73"/>
    </row>
    <row r="724" spans="1:2">
      <c r="A724" s="72"/>
      <c r="B724" s="73"/>
    </row>
    <row r="725" spans="1:2">
      <c r="A725" s="72"/>
      <c r="B725" s="73"/>
    </row>
    <row r="726" spans="1:2">
      <c r="A726" s="72"/>
      <c r="B726" s="73"/>
    </row>
    <row r="727" spans="1:2">
      <c r="A727" s="72"/>
      <c r="B727" s="73"/>
    </row>
    <row r="728" spans="1:2">
      <c r="A728" s="72"/>
      <c r="B728" s="73"/>
    </row>
    <row r="729" spans="1:2">
      <c r="A729" s="72"/>
      <c r="B729" s="73"/>
    </row>
    <row r="730" spans="1:2">
      <c r="A730" s="72"/>
      <c r="B730" s="73"/>
    </row>
    <row r="731" spans="1:2">
      <c r="A731" s="72"/>
      <c r="B731" s="73"/>
    </row>
    <row r="732" spans="1:2">
      <c r="A732" s="72"/>
      <c r="B732" s="73"/>
    </row>
    <row r="733" spans="1:2">
      <c r="A733" s="78"/>
      <c r="B733" s="79"/>
    </row>
    <row r="734" spans="1:2">
      <c r="A734" s="66">
        <v>105</v>
      </c>
      <c r="B734" s="67">
        <v>44179</v>
      </c>
    </row>
    <row r="735" spans="1:2">
      <c r="A735" s="72"/>
      <c r="B735" s="73"/>
    </row>
    <row r="736" spans="1:2">
      <c r="A736" s="72"/>
      <c r="B736" s="73"/>
    </row>
    <row r="737" spans="1:2">
      <c r="A737" s="72"/>
      <c r="B737" s="73"/>
    </row>
    <row r="738" spans="1:2">
      <c r="A738" s="72"/>
      <c r="B738" s="73"/>
    </row>
    <row r="739" spans="1:2">
      <c r="A739" s="72"/>
      <c r="B739" s="73"/>
    </row>
    <row r="740" spans="1:2">
      <c r="A740" s="72"/>
      <c r="B740" s="73"/>
    </row>
    <row r="741" spans="1:2">
      <c r="A741" s="72"/>
      <c r="B741" s="73"/>
    </row>
    <row r="742" spans="1:2">
      <c r="A742" s="72"/>
      <c r="B742" s="73"/>
    </row>
    <row r="743" spans="1:2">
      <c r="A743" s="72"/>
      <c r="B743" s="73"/>
    </row>
    <row r="744" spans="1:2">
      <c r="A744" s="72"/>
      <c r="B744" s="73"/>
    </row>
    <row r="745" spans="1:2">
      <c r="A745" s="72"/>
      <c r="B745" s="73"/>
    </row>
    <row r="746" spans="1:2">
      <c r="A746" s="72"/>
      <c r="B746" s="73"/>
    </row>
    <row r="747" spans="1:2">
      <c r="A747" s="72"/>
      <c r="B747" s="73"/>
    </row>
    <row r="748" spans="1:2">
      <c r="A748" s="72"/>
      <c r="B748" s="73"/>
    </row>
    <row r="749" spans="1:2">
      <c r="A749" s="72"/>
      <c r="B749" s="73"/>
    </row>
    <row r="750" spans="1:2">
      <c r="A750" s="78"/>
      <c r="B750" s="79"/>
    </row>
    <row r="751" spans="1:2">
      <c r="A751" s="66">
        <v>106</v>
      </c>
      <c r="B751" s="67">
        <v>44180</v>
      </c>
    </row>
    <row r="752" spans="1:2">
      <c r="A752" s="72"/>
      <c r="B752" s="73"/>
    </row>
    <row r="753" spans="1:2">
      <c r="A753" s="72"/>
      <c r="B753" s="73"/>
    </row>
    <row r="754" spans="1:2">
      <c r="A754" s="72"/>
      <c r="B754" s="73"/>
    </row>
    <row r="755" spans="1:2">
      <c r="A755" s="72"/>
      <c r="B755" s="73"/>
    </row>
    <row r="756" spans="1:2">
      <c r="A756" s="72"/>
      <c r="B756" s="73"/>
    </row>
    <row r="757" spans="1:2">
      <c r="A757" s="72"/>
      <c r="B757" s="73"/>
    </row>
    <row r="758" spans="1:2">
      <c r="A758" s="72"/>
      <c r="B758" s="73"/>
    </row>
    <row r="759" spans="1:2">
      <c r="A759" s="72"/>
      <c r="B759" s="73"/>
    </row>
    <row r="760" spans="1:2">
      <c r="A760" s="72"/>
      <c r="B760" s="73"/>
    </row>
    <row r="761" spans="1:2">
      <c r="A761" s="72"/>
      <c r="B761" s="73"/>
    </row>
    <row r="762" spans="1:2">
      <c r="A762" s="72"/>
      <c r="B762" s="73"/>
    </row>
    <row r="763" spans="1:2">
      <c r="A763" s="72"/>
      <c r="B763" s="73"/>
    </row>
    <row r="764" spans="1:2">
      <c r="A764" s="72"/>
      <c r="B764" s="73"/>
    </row>
    <row r="765" spans="1:2">
      <c r="A765" s="72"/>
      <c r="B765" s="73"/>
    </row>
    <row r="766" spans="1:2">
      <c r="A766" s="72"/>
      <c r="B766" s="73"/>
    </row>
    <row r="767" spans="1:2">
      <c r="A767" s="78"/>
      <c r="B767" s="79"/>
    </row>
    <row r="768" spans="1:2">
      <c r="A768" s="66">
        <v>107</v>
      </c>
      <c r="B768" s="67">
        <v>44181</v>
      </c>
    </row>
    <row r="769" spans="1:2">
      <c r="A769" s="72"/>
      <c r="B769" s="73"/>
    </row>
    <row r="770" spans="1:2">
      <c r="A770" s="72"/>
      <c r="B770" s="73"/>
    </row>
    <row r="771" spans="1:2">
      <c r="A771" s="72"/>
      <c r="B771" s="73"/>
    </row>
    <row r="772" spans="1:2">
      <c r="A772" s="72"/>
      <c r="B772" s="73"/>
    </row>
    <row r="773" spans="1:2">
      <c r="A773" s="72"/>
      <c r="B773" s="73"/>
    </row>
    <row r="774" spans="1:2">
      <c r="A774" s="72"/>
      <c r="B774" s="73"/>
    </row>
    <row r="775" spans="1:2">
      <c r="A775" s="72"/>
      <c r="B775" s="73"/>
    </row>
    <row r="776" spans="1:2">
      <c r="A776" s="72"/>
      <c r="B776" s="73"/>
    </row>
    <row r="777" spans="1:2">
      <c r="A777" s="72"/>
      <c r="B777" s="73"/>
    </row>
    <row r="778" spans="1:2">
      <c r="A778" s="72"/>
      <c r="B778" s="73"/>
    </row>
    <row r="779" spans="1:2">
      <c r="A779" s="72"/>
      <c r="B779" s="73"/>
    </row>
    <row r="780" spans="1:2">
      <c r="A780" s="72"/>
      <c r="B780" s="73"/>
    </row>
    <row r="781" spans="1:2">
      <c r="A781" s="72"/>
      <c r="B781" s="73"/>
    </row>
    <row r="782" spans="1:2">
      <c r="A782" s="72"/>
      <c r="B782" s="73"/>
    </row>
    <row r="783" spans="1:2">
      <c r="A783" s="72"/>
      <c r="B783" s="73"/>
    </row>
    <row r="784" spans="1:2">
      <c r="A784" s="78"/>
      <c r="B784" s="79"/>
    </row>
    <row r="785" spans="1:2">
      <c r="A785" s="66">
        <v>108</v>
      </c>
      <c r="B785" s="67">
        <v>44182</v>
      </c>
    </row>
    <row r="786" spans="1:2">
      <c r="A786" s="72"/>
      <c r="B786" s="73"/>
    </row>
    <row r="787" spans="1:2">
      <c r="A787" s="72"/>
      <c r="B787" s="73"/>
    </row>
    <row r="788" spans="1:2">
      <c r="A788" s="72"/>
      <c r="B788" s="73"/>
    </row>
    <row r="789" spans="1:2">
      <c r="A789" s="72"/>
      <c r="B789" s="73"/>
    </row>
    <row r="790" spans="1:2">
      <c r="A790" s="72"/>
      <c r="B790" s="73"/>
    </row>
    <row r="791" spans="1:2">
      <c r="A791" s="72"/>
      <c r="B791" s="73"/>
    </row>
    <row r="792" spans="1:2">
      <c r="A792" s="72"/>
      <c r="B792" s="73"/>
    </row>
    <row r="793" spans="1:2">
      <c r="A793" s="72"/>
      <c r="B793" s="73"/>
    </row>
    <row r="794" spans="1:2">
      <c r="A794" s="72"/>
      <c r="B794" s="73"/>
    </row>
    <row r="795" spans="1:2">
      <c r="A795" s="72"/>
      <c r="B795" s="73"/>
    </row>
    <row r="796" spans="1:2">
      <c r="A796" s="72"/>
      <c r="B796" s="73"/>
    </row>
    <row r="797" spans="1:2">
      <c r="A797" s="72"/>
      <c r="B797" s="73"/>
    </row>
    <row r="798" spans="1:2">
      <c r="A798" s="72"/>
      <c r="B798" s="73"/>
    </row>
    <row r="799" spans="1:2">
      <c r="A799" s="72"/>
      <c r="B799" s="73"/>
    </row>
    <row r="800" spans="1:2">
      <c r="A800" s="72"/>
      <c r="B800" s="73"/>
    </row>
    <row r="801" spans="1:2">
      <c r="A801" s="78"/>
      <c r="B801" s="79"/>
    </row>
    <row r="802" spans="1:2">
      <c r="A802" s="66">
        <v>109</v>
      </c>
      <c r="B802" s="67">
        <v>44183</v>
      </c>
    </row>
    <row r="803" spans="1:2">
      <c r="A803" s="72"/>
      <c r="B803" s="73"/>
    </row>
    <row r="804" spans="1:2">
      <c r="A804" s="72"/>
      <c r="B804" s="73"/>
    </row>
    <row r="805" spans="1:2">
      <c r="A805" s="72"/>
      <c r="B805" s="73"/>
    </row>
    <row r="806" spans="1:2">
      <c r="A806" s="72"/>
      <c r="B806" s="73"/>
    </row>
    <row r="807" spans="1:2">
      <c r="A807" s="72"/>
      <c r="B807" s="73"/>
    </row>
    <row r="808" spans="1:2">
      <c r="A808" s="72"/>
      <c r="B808" s="73"/>
    </row>
    <row r="809" spans="1:2">
      <c r="A809" s="72"/>
      <c r="B809" s="73"/>
    </row>
    <row r="810" spans="1:2">
      <c r="A810" s="72"/>
      <c r="B810" s="73"/>
    </row>
    <row r="811" spans="1:2">
      <c r="A811" s="72"/>
      <c r="B811" s="73"/>
    </row>
    <row r="812" spans="1:2">
      <c r="A812" s="72"/>
      <c r="B812" s="73"/>
    </row>
    <row r="813" spans="1:2">
      <c r="A813" s="72"/>
      <c r="B813" s="73"/>
    </row>
    <row r="814" spans="1:2">
      <c r="A814" s="72"/>
      <c r="B814" s="73"/>
    </row>
    <row r="815" spans="1:2">
      <c r="A815" s="72"/>
      <c r="B815" s="73"/>
    </row>
    <row r="816" spans="1:2">
      <c r="A816" s="72"/>
      <c r="B816" s="73"/>
    </row>
    <row r="817" spans="1:2">
      <c r="A817" s="72"/>
      <c r="B817" s="73"/>
    </row>
    <row r="818" spans="1:2">
      <c r="A818" s="78"/>
      <c r="B818" s="79"/>
    </row>
    <row r="819" spans="1:2">
      <c r="A819" s="66">
        <v>110</v>
      </c>
      <c r="B819" s="67">
        <v>44184</v>
      </c>
    </row>
    <row r="820" spans="1:2">
      <c r="A820" s="72"/>
      <c r="B820" s="73"/>
    </row>
    <row r="821" spans="1:2">
      <c r="A821" s="72"/>
      <c r="B821" s="73"/>
    </row>
    <row r="822" spans="1:2">
      <c r="A822" s="72"/>
      <c r="B822" s="73"/>
    </row>
    <row r="823" spans="1:2">
      <c r="A823" s="72"/>
      <c r="B823" s="73"/>
    </row>
    <row r="824" spans="1:2">
      <c r="A824" s="72"/>
      <c r="B824" s="73"/>
    </row>
    <row r="825" spans="1:2">
      <c r="A825" s="72"/>
      <c r="B825" s="73"/>
    </row>
    <row r="826" spans="1:2">
      <c r="A826" s="72"/>
      <c r="B826" s="73"/>
    </row>
    <row r="827" spans="1:2">
      <c r="A827" s="72"/>
      <c r="B827" s="73"/>
    </row>
    <row r="828" spans="1:2">
      <c r="A828" s="72"/>
      <c r="B828" s="73"/>
    </row>
    <row r="829" spans="1:2">
      <c r="A829" s="72"/>
      <c r="B829" s="73"/>
    </row>
    <row r="830" spans="1:2">
      <c r="A830" s="72"/>
      <c r="B830" s="73"/>
    </row>
    <row r="831" spans="1:2">
      <c r="A831" s="72"/>
      <c r="B831" s="73"/>
    </row>
    <row r="832" spans="1:2">
      <c r="A832" s="72"/>
      <c r="B832" s="73"/>
    </row>
    <row r="833" spans="1:2">
      <c r="A833" s="72"/>
      <c r="B833" s="73"/>
    </row>
    <row r="834" spans="1:2">
      <c r="A834" s="72"/>
      <c r="B834" s="73"/>
    </row>
    <row r="835" spans="1:2">
      <c r="A835" s="78"/>
      <c r="B835" s="79"/>
    </row>
    <row r="836" spans="1:2">
      <c r="A836" s="66">
        <v>111</v>
      </c>
      <c r="B836" s="67">
        <v>44185</v>
      </c>
    </row>
    <row r="837" spans="1:2">
      <c r="A837" s="72"/>
      <c r="B837" s="73"/>
    </row>
    <row r="838" spans="1:2">
      <c r="A838" s="72"/>
      <c r="B838" s="73"/>
    </row>
    <row r="839" spans="1:2">
      <c r="A839" s="72"/>
      <c r="B839" s="73"/>
    </row>
    <row r="840" spans="1:2">
      <c r="A840" s="72"/>
      <c r="B840" s="73"/>
    </row>
    <row r="841" spans="1:2">
      <c r="A841" s="72"/>
      <c r="B841" s="73"/>
    </row>
    <row r="842" spans="1:2">
      <c r="A842" s="72"/>
      <c r="B842" s="73"/>
    </row>
    <row r="843" spans="1:2">
      <c r="A843" s="72"/>
      <c r="B843" s="73"/>
    </row>
    <row r="844" spans="1:2">
      <c r="A844" s="72"/>
      <c r="B844" s="73"/>
    </row>
    <row r="845" spans="1:2">
      <c r="A845" s="72"/>
      <c r="B845" s="73"/>
    </row>
    <row r="846" spans="1:2">
      <c r="A846" s="72"/>
      <c r="B846" s="73"/>
    </row>
    <row r="847" spans="1:2">
      <c r="A847" s="72"/>
      <c r="B847" s="73"/>
    </row>
    <row r="848" spans="1:2">
      <c r="A848" s="72"/>
      <c r="B848" s="73"/>
    </row>
    <row r="849" spans="1:2">
      <c r="A849" s="72"/>
      <c r="B849" s="73"/>
    </row>
    <row r="850" spans="1:2">
      <c r="A850" s="72"/>
      <c r="B850" s="73"/>
    </row>
    <row r="851" spans="1:2">
      <c r="A851" s="72"/>
      <c r="B851" s="73"/>
    </row>
    <row r="852" spans="1:2">
      <c r="A852" s="78"/>
      <c r="B852" s="79"/>
    </row>
    <row r="853" spans="1:2">
      <c r="A853" s="66">
        <v>112</v>
      </c>
      <c r="B853" s="67">
        <v>44186</v>
      </c>
    </row>
    <row r="854" spans="1:2">
      <c r="A854" s="72"/>
      <c r="B854" s="73"/>
    </row>
    <row r="855" spans="1:2">
      <c r="A855" s="72"/>
      <c r="B855" s="73"/>
    </row>
    <row r="856" spans="1:2">
      <c r="A856" s="72"/>
      <c r="B856" s="73"/>
    </row>
    <row r="857" spans="1:2">
      <c r="A857" s="72"/>
      <c r="B857" s="73"/>
    </row>
    <row r="858" spans="1:2">
      <c r="A858" s="72"/>
      <c r="B858" s="73"/>
    </row>
    <row r="859" spans="1:2">
      <c r="A859" s="72"/>
      <c r="B859" s="73"/>
    </row>
    <row r="860" spans="1:2">
      <c r="A860" s="72"/>
      <c r="B860" s="73"/>
    </row>
    <row r="861" spans="1:2">
      <c r="A861" s="72"/>
      <c r="B861" s="73"/>
    </row>
    <row r="862" spans="1:2">
      <c r="A862" s="72"/>
      <c r="B862" s="73"/>
    </row>
    <row r="863" spans="1:2">
      <c r="A863" s="72"/>
      <c r="B863" s="73"/>
    </row>
    <row r="864" spans="1:2">
      <c r="A864" s="72"/>
      <c r="B864" s="73"/>
    </row>
    <row r="865" spans="1:2">
      <c r="A865" s="72"/>
      <c r="B865" s="73"/>
    </row>
    <row r="866" spans="1:2">
      <c r="A866" s="72"/>
      <c r="B866" s="73"/>
    </row>
    <row r="867" spans="1:2">
      <c r="A867" s="72"/>
      <c r="B867" s="73"/>
    </row>
    <row r="868" spans="1:2">
      <c r="A868" s="72"/>
      <c r="B868" s="73"/>
    </row>
    <row r="869" spans="1:2">
      <c r="A869" s="78"/>
      <c r="B869" s="79"/>
    </row>
    <row r="870" spans="1:2">
      <c r="A870" s="66">
        <v>113</v>
      </c>
      <c r="B870" s="67">
        <v>44187</v>
      </c>
    </row>
    <row r="871" spans="1:2">
      <c r="A871" s="72"/>
      <c r="B871" s="73"/>
    </row>
    <row r="872" spans="1:2">
      <c r="A872" s="72"/>
      <c r="B872" s="73"/>
    </row>
    <row r="873" spans="1:2">
      <c r="A873" s="72"/>
      <c r="B873" s="73"/>
    </row>
    <row r="874" spans="1:2">
      <c r="A874" s="72"/>
      <c r="B874" s="73"/>
    </row>
    <row r="875" spans="1:2">
      <c r="A875" s="72"/>
      <c r="B875" s="73"/>
    </row>
    <row r="876" spans="1:2">
      <c r="A876" s="72"/>
      <c r="B876" s="73"/>
    </row>
    <row r="877" spans="1:2">
      <c r="A877" s="72"/>
      <c r="B877" s="73"/>
    </row>
    <row r="878" spans="1:2">
      <c r="A878" s="72"/>
      <c r="B878" s="73"/>
    </row>
    <row r="879" spans="1:2">
      <c r="A879" s="72"/>
      <c r="B879" s="73"/>
    </row>
    <row r="880" spans="1:2">
      <c r="A880" s="72"/>
      <c r="B880" s="73"/>
    </row>
    <row r="881" spans="1:2">
      <c r="A881" s="72"/>
      <c r="B881" s="73"/>
    </row>
    <row r="882" spans="1:2">
      <c r="A882" s="72"/>
      <c r="B882" s="73"/>
    </row>
    <row r="883" spans="1:2">
      <c r="A883" s="72"/>
      <c r="B883" s="73"/>
    </row>
    <row r="884" spans="1:2">
      <c r="A884" s="72"/>
      <c r="B884" s="73"/>
    </row>
    <row r="885" spans="1:2">
      <c r="A885" s="72"/>
      <c r="B885" s="73"/>
    </row>
    <row r="886" spans="1:2">
      <c r="A886" s="78"/>
      <c r="B886" s="79"/>
    </row>
    <row r="887" spans="1:2">
      <c r="A887" s="66">
        <v>114</v>
      </c>
      <c r="B887" s="67">
        <v>44188</v>
      </c>
    </row>
    <row r="888" spans="1:2">
      <c r="A888" s="72"/>
      <c r="B888" s="73"/>
    </row>
    <row r="889" spans="1:2">
      <c r="A889" s="72"/>
      <c r="B889" s="73"/>
    </row>
    <row r="890" spans="1:2">
      <c r="A890" s="72"/>
      <c r="B890" s="73"/>
    </row>
    <row r="891" spans="1:2">
      <c r="A891" s="72"/>
      <c r="B891" s="73"/>
    </row>
    <row r="892" spans="1:2">
      <c r="A892" s="72"/>
      <c r="B892" s="73"/>
    </row>
    <row r="893" spans="1:2">
      <c r="A893" s="72"/>
      <c r="B893" s="73"/>
    </row>
    <row r="894" spans="1:2">
      <c r="A894" s="72"/>
      <c r="B894" s="73"/>
    </row>
    <row r="895" spans="1:2">
      <c r="A895" s="72"/>
      <c r="B895" s="73"/>
    </row>
    <row r="896" spans="1:2">
      <c r="A896" s="72"/>
      <c r="B896" s="73"/>
    </row>
    <row r="897" spans="1:2">
      <c r="A897" s="72"/>
      <c r="B897" s="73"/>
    </row>
    <row r="898" spans="1:2">
      <c r="A898" s="72"/>
      <c r="B898" s="73"/>
    </row>
    <row r="899" spans="1:2">
      <c r="A899" s="72"/>
      <c r="B899" s="73"/>
    </row>
    <row r="900" spans="1:2">
      <c r="A900" s="72"/>
      <c r="B900" s="73"/>
    </row>
    <row r="901" spans="1:2">
      <c r="A901" s="72"/>
      <c r="B901" s="73"/>
    </row>
    <row r="902" spans="1:2">
      <c r="A902" s="72"/>
      <c r="B902" s="73"/>
    </row>
    <row r="903" spans="1:2">
      <c r="A903" s="78"/>
      <c r="B903" s="79"/>
    </row>
  </sheetData>
  <sheetProtection formatCells="0"/>
  <mergeCells count="775">
    <mergeCell ref="C1:G1"/>
    <mergeCell ref="J1:M1"/>
    <mergeCell ref="C2:G2"/>
    <mergeCell ref="C3:G3"/>
    <mergeCell ref="C4:G4"/>
    <mergeCell ref="C5:G5"/>
    <mergeCell ref="C6:G6"/>
    <mergeCell ref="C7:G7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52:G52"/>
    <mergeCell ref="C53:G53"/>
    <mergeCell ref="C54:G54"/>
    <mergeCell ref="C55:G55"/>
    <mergeCell ref="C56:G56"/>
    <mergeCell ref="C57:G57"/>
    <mergeCell ref="C58:G58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C82:G82"/>
    <mergeCell ref="C83:G83"/>
    <mergeCell ref="C84:G84"/>
    <mergeCell ref="C85:G85"/>
    <mergeCell ref="C86:G86"/>
    <mergeCell ref="C87:G87"/>
    <mergeCell ref="C88:G88"/>
    <mergeCell ref="C89:G89"/>
    <mergeCell ref="C90:G90"/>
    <mergeCell ref="C91:G91"/>
    <mergeCell ref="C92:G92"/>
    <mergeCell ref="C93:G93"/>
    <mergeCell ref="C94:G94"/>
    <mergeCell ref="C95:G95"/>
    <mergeCell ref="C96:G96"/>
    <mergeCell ref="C97:G97"/>
    <mergeCell ref="C98:G98"/>
    <mergeCell ref="C99:G99"/>
    <mergeCell ref="C100:G100"/>
    <mergeCell ref="C101:G101"/>
    <mergeCell ref="C102:G102"/>
    <mergeCell ref="C103:G103"/>
    <mergeCell ref="C104:G104"/>
    <mergeCell ref="C105:G105"/>
    <mergeCell ref="C106:G106"/>
    <mergeCell ref="C107:G107"/>
    <mergeCell ref="C108:G108"/>
    <mergeCell ref="C109:G109"/>
    <mergeCell ref="C110:G110"/>
    <mergeCell ref="C111:G111"/>
    <mergeCell ref="C112:G112"/>
    <mergeCell ref="C113:G113"/>
    <mergeCell ref="C114:G114"/>
    <mergeCell ref="C115:G115"/>
    <mergeCell ref="C116:G116"/>
    <mergeCell ref="C117:G117"/>
    <mergeCell ref="C118:G118"/>
    <mergeCell ref="C119:G119"/>
    <mergeCell ref="C120:G120"/>
    <mergeCell ref="C121:G121"/>
    <mergeCell ref="C122:G122"/>
    <mergeCell ref="C123:G123"/>
    <mergeCell ref="C124:G124"/>
    <mergeCell ref="C125:G125"/>
    <mergeCell ref="C126:G126"/>
    <mergeCell ref="C127:G127"/>
    <mergeCell ref="C128:G128"/>
    <mergeCell ref="C129:G129"/>
    <mergeCell ref="C130:G130"/>
    <mergeCell ref="C131:G131"/>
    <mergeCell ref="C132:G132"/>
    <mergeCell ref="C133:G133"/>
    <mergeCell ref="C134:G134"/>
    <mergeCell ref="C135:G135"/>
    <mergeCell ref="C136:G136"/>
    <mergeCell ref="C137:G137"/>
    <mergeCell ref="C138:G138"/>
    <mergeCell ref="C139:G139"/>
    <mergeCell ref="C140:G140"/>
    <mergeCell ref="C141:G141"/>
    <mergeCell ref="C142:G142"/>
    <mergeCell ref="C143:G143"/>
    <mergeCell ref="C144:G144"/>
    <mergeCell ref="C145:G145"/>
    <mergeCell ref="C146:G146"/>
    <mergeCell ref="C147:G147"/>
    <mergeCell ref="C148:G148"/>
    <mergeCell ref="C149:G149"/>
    <mergeCell ref="C150:G150"/>
    <mergeCell ref="C151:G151"/>
    <mergeCell ref="C152:G152"/>
    <mergeCell ref="C153:G153"/>
    <mergeCell ref="C154:G154"/>
    <mergeCell ref="C155:G155"/>
    <mergeCell ref="C156:G156"/>
    <mergeCell ref="C157:G157"/>
    <mergeCell ref="C158:G158"/>
    <mergeCell ref="C159:G159"/>
    <mergeCell ref="C160:G160"/>
    <mergeCell ref="C161:G161"/>
    <mergeCell ref="C162:G162"/>
    <mergeCell ref="C163:G163"/>
    <mergeCell ref="C164:G164"/>
    <mergeCell ref="C165:G165"/>
    <mergeCell ref="C166:G166"/>
    <mergeCell ref="C167:G167"/>
    <mergeCell ref="C168:G168"/>
    <mergeCell ref="C169:G169"/>
    <mergeCell ref="C170:G170"/>
    <mergeCell ref="C171:G171"/>
    <mergeCell ref="C172:G172"/>
    <mergeCell ref="C173:G173"/>
    <mergeCell ref="C174:G174"/>
    <mergeCell ref="C175:G175"/>
    <mergeCell ref="C176:G176"/>
    <mergeCell ref="C177:G177"/>
    <mergeCell ref="C178:G178"/>
    <mergeCell ref="C179:G179"/>
    <mergeCell ref="C180:G180"/>
    <mergeCell ref="C181:G181"/>
    <mergeCell ref="C182:G182"/>
    <mergeCell ref="C183:G183"/>
    <mergeCell ref="C184:G184"/>
    <mergeCell ref="C185:G185"/>
    <mergeCell ref="C186:G186"/>
    <mergeCell ref="C187:G187"/>
    <mergeCell ref="C188:G188"/>
    <mergeCell ref="C189:G189"/>
    <mergeCell ref="C190:G190"/>
    <mergeCell ref="C191:G191"/>
    <mergeCell ref="C192:G192"/>
    <mergeCell ref="C193:G193"/>
    <mergeCell ref="C194:G194"/>
    <mergeCell ref="C195:G195"/>
    <mergeCell ref="C196:G196"/>
    <mergeCell ref="C197:G197"/>
    <mergeCell ref="C198:G198"/>
    <mergeCell ref="C199:G199"/>
    <mergeCell ref="C200:G200"/>
    <mergeCell ref="C201:G201"/>
    <mergeCell ref="C202:G202"/>
    <mergeCell ref="C203:G203"/>
    <mergeCell ref="C204:G204"/>
    <mergeCell ref="C205:G205"/>
    <mergeCell ref="C206:G206"/>
    <mergeCell ref="C207:G207"/>
    <mergeCell ref="C208:G208"/>
    <mergeCell ref="C209:G209"/>
    <mergeCell ref="C210:G210"/>
    <mergeCell ref="C211:G211"/>
    <mergeCell ref="C212:G212"/>
    <mergeCell ref="C213:G213"/>
    <mergeCell ref="C214:G214"/>
    <mergeCell ref="C215:G215"/>
    <mergeCell ref="C216:G216"/>
    <mergeCell ref="C217:G217"/>
    <mergeCell ref="C218:G218"/>
    <mergeCell ref="C219:G219"/>
    <mergeCell ref="C220:G220"/>
    <mergeCell ref="C221:G221"/>
    <mergeCell ref="C222:G222"/>
    <mergeCell ref="C223:G223"/>
    <mergeCell ref="C224:G224"/>
    <mergeCell ref="C225:G225"/>
    <mergeCell ref="C226:G226"/>
    <mergeCell ref="C227:G227"/>
    <mergeCell ref="C228:G228"/>
    <mergeCell ref="C229:G229"/>
    <mergeCell ref="C230:G230"/>
    <mergeCell ref="C231:G231"/>
    <mergeCell ref="C232:G232"/>
    <mergeCell ref="C233:G233"/>
    <mergeCell ref="C234:G234"/>
    <mergeCell ref="C235:G235"/>
    <mergeCell ref="C236:G236"/>
    <mergeCell ref="C237:G237"/>
    <mergeCell ref="C238:G238"/>
    <mergeCell ref="C239:G239"/>
    <mergeCell ref="C240:G240"/>
    <mergeCell ref="C241:G241"/>
    <mergeCell ref="C242:G242"/>
    <mergeCell ref="C243:G243"/>
    <mergeCell ref="C244:G244"/>
    <mergeCell ref="C245:G245"/>
    <mergeCell ref="C246:G246"/>
    <mergeCell ref="C247:G247"/>
    <mergeCell ref="C248:G248"/>
    <mergeCell ref="C249:G249"/>
    <mergeCell ref="C250:G250"/>
    <mergeCell ref="C251:G251"/>
    <mergeCell ref="C252:G252"/>
    <mergeCell ref="C253:G253"/>
    <mergeCell ref="C254:G254"/>
    <mergeCell ref="C255:G255"/>
    <mergeCell ref="C256:G256"/>
    <mergeCell ref="C257:G257"/>
    <mergeCell ref="C258:G258"/>
    <mergeCell ref="C259:G259"/>
    <mergeCell ref="C260:G260"/>
    <mergeCell ref="C261:G261"/>
    <mergeCell ref="C262:G262"/>
    <mergeCell ref="C263:G263"/>
    <mergeCell ref="C264:G264"/>
    <mergeCell ref="C265:G265"/>
    <mergeCell ref="C266:G266"/>
    <mergeCell ref="C267:G267"/>
    <mergeCell ref="C268:G268"/>
    <mergeCell ref="C269:G269"/>
    <mergeCell ref="C270:G270"/>
    <mergeCell ref="C271:G271"/>
    <mergeCell ref="C272:G272"/>
    <mergeCell ref="C273:G273"/>
    <mergeCell ref="C274:G274"/>
    <mergeCell ref="C275:G275"/>
    <mergeCell ref="C276:G276"/>
    <mergeCell ref="C277:G277"/>
    <mergeCell ref="C278:G278"/>
    <mergeCell ref="C279:G279"/>
    <mergeCell ref="C280:G280"/>
    <mergeCell ref="C281:G281"/>
    <mergeCell ref="C282:G282"/>
    <mergeCell ref="C283:G283"/>
    <mergeCell ref="C284:G284"/>
    <mergeCell ref="C285:G285"/>
    <mergeCell ref="C286:G286"/>
    <mergeCell ref="C287:G287"/>
    <mergeCell ref="C288:G288"/>
    <mergeCell ref="C289:G289"/>
    <mergeCell ref="C290:G290"/>
    <mergeCell ref="C291:G291"/>
    <mergeCell ref="C292:G292"/>
    <mergeCell ref="C293:G293"/>
    <mergeCell ref="C294:G294"/>
    <mergeCell ref="C295:G295"/>
    <mergeCell ref="C296:G296"/>
    <mergeCell ref="C297:G297"/>
    <mergeCell ref="C298:G298"/>
    <mergeCell ref="C299:G299"/>
    <mergeCell ref="C300:G300"/>
    <mergeCell ref="C301:G301"/>
    <mergeCell ref="C302:G302"/>
    <mergeCell ref="C303:G303"/>
    <mergeCell ref="C304:G304"/>
    <mergeCell ref="C305:G305"/>
    <mergeCell ref="C306:G306"/>
    <mergeCell ref="C307:G307"/>
    <mergeCell ref="C308:G308"/>
    <mergeCell ref="C309:G309"/>
    <mergeCell ref="C310:G310"/>
    <mergeCell ref="C311:G311"/>
    <mergeCell ref="C312:G312"/>
    <mergeCell ref="C313:G313"/>
    <mergeCell ref="C314:G314"/>
    <mergeCell ref="C315:G315"/>
    <mergeCell ref="C316:G316"/>
    <mergeCell ref="C317:G317"/>
    <mergeCell ref="C318:G318"/>
    <mergeCell ref="C319:G319"/>
    <mergeCell ref="C320:G320"/>
    <mergeCell ref="C321:G321"/>
    <mergeCell ref="C322:G322"/>
    <mergeCell ref="C323:G323"/>
    <mergeCell ref="C324:G324"/>
    <mergeCell ref="C325:G325"/>
    <mergeCell ref="C326:G326"/>
    <mergeCell ref="C327:G327"/>
    <mergeCell ref="C328:G328"/>
    <mergeCell ref="C329:G329"/>
    <mergeCell ref="C330:G330"/>
    <mergeCell ref="C331:G331"/>
    <mergeCell ref="C332:G332"/>
    <mergeCell ref="C333:G333"/>
    <mergeCell ref="C334:G334"/>
    <mergeCell ref="C335:G335"/>
    <mergeCell ref="C336:G336"/>
    <mergeCell ref="C337:G337"/>
    <mergeCell ref="C338:G338"/>
    <mergeCell ref="C339:G339"/>
    <mergeCell ref="C340:G340"/>
    <mergeCell ref="C341:G341"/>
    <mergeCell ref="C342:G342"/>
    <mergeCell ref="C343:G343"/>
    <mergeCell ref="C344:G344"/>
    <mergeCell ref="C345:G345"/>
    <mergeCell ref="C346:G346"/>
    <mergeCell ref="C347:G347"/>
    <mergeCell ref="C348:G348"/>
    <mergeCell ref="C349:G349"/>
    <mergeCell ref="C350:G350"/>
    <mergeCell ref="C351:G351"/>
    <mergeCell ref="C352:G352"/>
    <mergeCell ref="C353:G353"/>
    <mergeCell ref="C354:G354"/>
    <mergeCell ref="C355:G355"/>
    <mergeCell ref="C356:G356"/>
    <mergeCell ref="C357:G357"/>
    <mergeCell ref="C358:G358"/>
    <mergeCell ref="C359:G359"/>
    <mergeCell ref="C360:G360"/>
    <mergeCell ref="C361:G361"/>
    <mergeCell ref="C362:G362"/>
    <mergeCell ref="C363:G363"/>
    <mergeCell ref="C364:G364"/>
    <mergeCell ref="C365:G365"/>
    <mergeCell ref="C366:G366"/>
    <mergeCell ref="C367:G367"/>
    <mergeCell ref="C368:G368"/>
    <mergeCell ref="C369:G369"/>
    <mergeCell ref="C370:G370"/>
    <mergeCell ref="C371:G371"/>
    <mergeCell ref="C372:G372"/>
    <mergeCell ref="C373:G373"/>
    <mergeCell ref="C374:G374"/>
    <mergeCell ref="C375:G375"/>
    <mergeCell ref="C376:G376"/>
    <mergeCell ref="C377:G377"/>
    <mergeCell ref="C378:G378"/>
    <mergeCell ref="C379:G379"/>
    <mergeCell ref="C380:G380"/>
    <mergeCell ref="C381:G381"/>
    <mergeCell ref="C382:G382"/>
    <mergeCell ref="C383:G383"/>
    <mergeCell ref="C384:G384"/>
    <mergeCell ref="C385:G385"/>
    <mergeCell ref="C386:G386"/>
    <mergeCell ref="C387:G387"/>
    <mergeCell ref="C388:G388"/>
    <mergeCell ref="C389:G389"/>
    <mergeCell ref="C390:G390"/>
    <mergeCell ref="C391:G391"/>
    <mergeCell ref="C392:G392"/>
    <mergeCell ref="C393:G393"/>
    <mergeCell ref="C394:G394"/>
    <mergeCell ref="C395:G395"/>
    <mergeCell ref="C396:G396"/>
    <mergeCell ref="C397:G397"/>
    <mergeCell ref="C398:G398"/>
    <mergeCell ref="C399:G399"/>
    <mergeCell ref="C400:G400"/>
    <mergeCell ref="C401:G401"/>
    <mergeCell ref="C402:G402"/>
    <mergeCell ref="C403:G403"/>
    <mergeCell ref="C404:G404"/>
    <mergeCell ref="C405:G405"/>
    <mergeCell ref="C406:G406"/>
    <mergeCell ref="C407:G407"/>
    <mergeCell ref="C408:G408"/>
    <mergeCell ref="C409:G409"/>
    <mergeCell ref="C410:G410"/>
    <mergeCell ref="C411:G411"/>
    <mergeCell ref="C412:G412"/>
    <mergeCell ref="C413:G413"/>
    <mergeCell ref="C414:G414"/>
    <mergeCell ref="C415:G415"/>
    <mergeCell ref="C416:G416"/>
    <mergeCell ref="C417:G417"/>
    <mergeCell ref="C418:G418"/>
    <mergeCell ref="C419:G419"/>
    <mergeCell ref="C420:G420"/>
    <mergeCell ref="C421:G421"/>
    <mergeCell ref="C422:G422"/>
    <mergeCell ref="C423:G423"/>
    <mergeCell ref="C424:G424"/>
    <mergeCell ref="C425:G425"/>
    <mergeCell ref="C426:G426"/>
    <mergeCell ref="C427:G427"/>
    <mergeCell ref="C428:G428"/>
    <mergeCell ref="C429:G429"/>
    <mergeCell ref="C430:G430"/>
    <mergeCell ref="C431:G431"/>
    <mergeCell ref="C432:G432"/>
    <mergeCell ref="C433:G433"/>
    <mergeCell ref="C434:G434"/>
    <mergeCell ref="C435:G435"/>
    <mergeCell ref="C436:G436"/>
    <mergeCell ref="C437:G437"/>
    <mergeCell ref="C438:G438"/>
    <mergeCell ref="C439:G439"/>
    <mergeCell ref="C440:G440"/>
    <mergeCell ref="C441:G441"/>
    <mergeCell ref="C442:G442"/>
    <mergeCell ref="C443:G443"/>
    <mergeCell ref="C444:G444"/>
    <mergeCell ref="C445:G445"/>
    <mergeCell ref="C446:G446"/>
    <mergeCell ref="C447:G447"/>
    <mergeCell ref="C448:G448"/>
    <mergeCell ref="C449:G449"/>
    <mergeCell ref="C450:G450"/>
    <mergeCell ref="C451:G451"/>
    <mergeCell ref="C452:G452"/>
    <mergeCell ref="C453:G453"/>
    <mergeCell ref="C454:G454"/>
    <mergeCell ref="C455:G455"/>
    <mergeCell ref="C456:G456"/>
    <mergeCell ref="C457:G457"/>
    <mergeCell ref="C458:G458"/>
    <mergeCell ref="C459:G459"/>
    <mergeCell ref="C460:G460"/>
    <mergeCell ref="C461:G461"/>
    <mergeCell ref="C462:G462"/>
    <mergeCell ref="C463:G463"/>
    <mergeCell ref="C464:G464"/>
    <mergeCell ref="C465:G465"/>
    <mergeCell ref="C466:G466"/>
    <mergeCell ref="C467:G467"/>
    <mergeCell ref="C468:G468"/>
    <mergeCell ref="C469:G469"/>
    <mergeCell ref="C470:G470"/>
    <mergeCell ref="C471:G471"/>
    <mergeCell ref="C472:G472"/>
    <mergeCell ref="C473:G473"/>
    <mergeCell ref="C474:G474"/>
    <mergeCell ref="C475:G475"/>
    <mergeCell ref="C476:G476"/>
    <mergeCell ref="C477:G477"/>
    <mergeCell ref="C478:G478"/>
    <mergeCell ref="C479:G479"/>
    <mergeCell ref="C480:G480"/>
    <mergeCell ref="C481:G481"/>
    <mergeCell ref="C482:G482"/>
    <mergeCell ref="C483:G483"/>
    <mergeCell ref="C484:G484"/>
    <mergeCell ref="C485:G485"/>
    <mergeCell ref="C486:G486"/>
    <mergeCell ref="C487:G487"/>
    <mergeCell ref="C488:G488"/>
    <mergeCell ref="C489:G489"/>
    <mergeCell ref="C490:G490"/>
    <mergeCell ref="C491:G491"/>
    <mergeCell ref="C492:G492"/>
    <mergeCell ref="C493:G493"/>
    <mergeCell ref="C494:G494"/>
    <mergeCell ref="C495:G495"/>
    <mergeCell ref="C496:G496"/>
    <mergeCell ref="C497:G497"/>
    <mergeCell ref="C498:G498"/>
    <mergeCell ref="C499:G499"/>
    <mergeCell ref="C500:G500"/>
    <mergeCell ref="C501:G501"/>
    <mergeCell ref="C502:G502"/>
    <mergeCell ref="C503:G503"/>
    <mergeCell ref="C504:G504"/>
    <mergeCell ref="C505:G505"/>
    <mergeCell ref="C506:G506"/>
    <mergeCell ref="C507:G507"/>
    <mergeCell ref="C508:G508"/>
    <mergeCell ref="C509:G509"/>
    <mergeCell ref="C510:G510"/>
    <mergeCell ref="C511:G511"/>
    <mergeCell ref="C512:G512"/>
    <mergeCell ref="C513:G513"/>
    <mergeCell ref="C514:G514"/>
    <mergeCell ref="C515:G515"/>
    <mergeCell ref="C516:G516"/>
    <mergeCell ref="C517:G517"/>
    <mergeCell ref="C518:G518"/>
    <mergeCell ref="C519:G519"/>
    <mergeCell ref="C520:G520"/>
    <mergeCell ref="C521:G521"/>
    <mergeCell ref="C522:G522"/>
    <mergeCell ref="C523:G523"/>
    <mergeCell ref="C524:G524"/>
    <mergeCell ref="C525:G525"/>
    <mergeCell ref="C526:G526"/>
    <mergeCell ref="C527:G527"/>
    <mergeCell ref="C528:G528"/>
    <mergeCell ref="C529:G529"/>
    <mergeCell ref="C530:G530"/>
    <mergeCell ref="C531:G531"/>
    <mergeCell ref="C532:G532"/>
    <mergeCell ref="C533:G533"/>
    <mergeCell ref="C534:G534"/>
    <mergeCell ref="C535:G535"/>
    <mergeCell ref="C536:G536"/>
    <mergeCell ref="C537:G537"/>
    <mergeCell ref="C538:G538"/>
    <mergeCell ref="C539:G539"/>
    <mergeCell ref="C540:G540"/>
    <mergeCell ref="C541:G541"/>
    <mergeCell ref="C542:G542"/>
    <mergeCell ref="C543:G543"/>
    <mergeCell ref="C544:G544"/>
    <mergeCell ref="C545:G545"/>
    <mergeCell ref="C546:G546"/>
    <mergeCell ref="C547:G547"/>
    <mergeCell ref="C548:G548"/>
    <mergeCell ref="C549:G549"/>
    <mergeCell ref="C550:G550"/>
    <mergeCell ref="C551:G551"/>
    <mergeCell ref="C552:G552"/>
    <mergeCell ref="C553:G553"/>
    <mergeCell ref="C554:G554"/>
    <mergeCell ref="C555:G555"/>
    <mergeCell ref="C556:G556"/>
    <mergeCell ref="C557:G557"/>
    <mergeCell ref="C558:G558"/>
    <mergeCell ref="C559:G559"/>
    <mergeCell ref="C560:G560"/>
    <mergeCell ref="C561:G561"/>
    <mergeCell ref="C562:G562"/>
    <mergeCell ref="C563:G563"/>
    <mergeCell ref="C564:G564"/>
    <mergeCell ref="C565:G565"/>
    <mergeCell ref="C566:G566"/>
    <mergeCell ref="C567:G567"/>
    <mergeCell ref="C568:G568"/>
    <mergeCell ref="C569:G569"/>
    <mergeCell ref="C570:G570"/>
    <mergeCell ref="C571:G571"/>
    <mergeCell ref="C572:G572"/>
    <mergeCell ref="C573:G573"/>
    <mergeCell ref="C574:G574"/>
    <mergeCell ref="C575:G575"/>
    <mergeCell ref="C576:G576"/>
    <mergeCell ref="C577:G577"/>
    <mergeCell ref="C578:G578"/>
    <mergeCell ref="C579:G579"/>
    <mergeCell ref="C580:G580"/>
    <mergeCell ref="C581:G581"/>
    <mergeCell ref="C582:G582"/>
    <mergeCell ref="C583:G583"/>
    <mergeCell ref="C584:G584"/>
    <mergeCell ref="C585:G585"/>
    <mergeCell ref="C586:G586"/>
    <mergeCell ref="C587:G587"/>
    <mergeCell ref="C588:G588"/>
    <mergeCell ref="C589:G589"/>
    <mergeCell ref="C590:G590"/>
    <mergeCell ref="C591:G591"/>
    <mergeCell ref="C592:G592"/>
    <mergeCell ref="C593:G593"/>
    <mergeCell ref="C594:G594"/>
    <mergeCell ref="C595:G595"/>
    <mergeCell ref="C596:G596"/>
    <mergeCell ref="C597:G597"/>
    <mergeCell ref="C598:G598"/>
    <mergeCell ref="C599:G599"/>
    <mergeCell ref="C600:G600"/>
    <mergeCell ref="C601:G601"/>
    <mergeCell ref="C602:G602"/>
    <mergeCell ref="C603:G603"/>
    <mergeCell ref="C604:G604"/>
    <mergeCell ref="C605:G605"/>
    <mergeCell ref="C606:G606"/>
    <mergeCell ref="C607:G607"/>
    <mergeCell ref="C608:G608"/>
    <mergeCell ref="C609:G609"/>
    <mergeCell ref="C610:G610"/>
    <mergeCell ref="C611:G611"/>
    <mergeCell ref="C612:G612"/>
    <mergeCell ref="C613:G613"/>
    <mergeCell ref="C614:G614"/>
    <mergeCell ref="C615:G615"/>
    <mergeCell ref="C616:G616"/>
    <mergeCell ref="C617:G617"/>
    <mergeCell ref="C618:G618"/>
    <mergeCell ref="C619:G619"/>
    <mergeCell ref="C620:G620"/>
    <mergeCell ref="C621:G621"/>
    <mergeCell ref="C622:G622"/>
    <mergeCell ref="C623:G623"/>
    <mergeCell ref="C624:G624"/>
    <mergeCell ref="C625:G625"/>
    <mergeCell ref="C626:G626"/>
    <mergeCell ref="C627:G627"/>
    <mergeCell ref="C628:G628"/>
    <mergeCell ref="C629:G629"/>
    <mergeCell ref="C630:G630"/>
    <mergeCell ref="C631:G631"/>
    <mergeCell ref="A3:A19"/>
    <mergeCell ref="A20:A36"/>
    <mergeCell ref="A37:A53"/>
    <mergeCell ref="A54:A70"/>
    <mergeCell ref="A71:A87"/>
    <mergeCell ref="A88:A104"/>
    <mergeCell ref="A105:A121"/>
    <mergeCell ref="A122:A138"/>
    <mergeCell ref="A139:A155"/>
    <mergeCell ref="A156:A172"/>
    <mergeCell ref="A173:A189"/>
    <mergeCell ref="A190:A206"/>
    <mergeCell ref="A207:A223"/>
    <mergeCell ref="A224:A240"/>
    <mergeCell ref="A241:A257"/>
    <mergeCell ref="A258:A274"/>
    <mergeCell ref="A275:A291"/>
    <mergeCell ref="A292:A308"/>
    <mergeCell ref="A309:A325"/>
    <mergeCell ref="A326:A342"/>
    <mergeCell ref="A343:A359"/>
    <mergeCell ref="A360:A376"/>
    <mergeCell ref="A377:A393"/>
    <mergeCell ref="A394:A410"/>
    <mergeCell ref="A411:A427"/>
    <mergeCell ref="A428:A444"/>
    <mergeCell ref="A445:A461"/>
    <mergeCell ref="A462:A478"/>
    <mergeCell ref="A479:A495"/>
    <mergeCell ref="A496:A512"/>
    <mergeCell ref="A513:A529"/>
    <mergeCell ref="A530:A546"/>
    <mergeCell ref="A547:A563"/>
    <mergeCell ref="A564:A580"/>
    <mergeCell ref="A581:A597"/>
    <mergeCell ref="A598:A614"/>
    <mergeCell ref="A615:A631"/>
    <mergeCell ref="A632:A648"/>
    <mergeCell ref="A649:A665"/>
    <mergeCell ref="A666:A682"/>
    <mergeCell ref="A683:A699"/>
    <mergeCell ref="A700:A716"/>
    <mergeCell ref="A717:A733"/>
    <mergeCell ref="A734:A750"/>
    <mergeCell ref="A751:A767"/>
    <mergeCell ref="A768:A784"/>
    <mergeCell ref="A785:A801"/>
    <mergeCell ref="A802:A818"/>
    <mergeCell ref="A819:A835"/>
    <mergeCell ref="A836:A852"/>
    <mergeCell ref="A853:A869"/>
    <mergeCell ref="A870:A886"/>
    <mergeCell ref="A887:A903"/>
    <mergeCell ref="B3:B19"/>
    <mergeCell ref="B20:B36"/>
    <mergeCell ref="B37:B53"/>
    <mergeCell ref="B54:B70"/>
    <mergeCell ref="B71:B87"/>
    <mergeCell ref="B88:B104"/>
    <mergeCell ref="B105:B121"/>
    <mergeCell ref="B122:B138"/>
    <mergeCell ref="B139:B155"/>
    <mergeCell ref="B156:B172"/>
    <mergeCell ref="B173:B189"/>
    <mergeCell ref="B190:B206"/>
    <mergeCell ref="B207:B223"/>
    <mergeCell ref="B224:B240"/>
    <mergeCell ref="B241:B257"/>
    <mergeCell ref="B258:B274"/>
    <mergeCell ref="B275:B291"/>
    <mergeCell ref="B292:B308"/>
    <mergeCell ref="B309:B325"/>
    <mergeCell ref="B326:B342"/>
    <mergeCell ref="B343:B359"/>
    <mergeCell ref="B360:B376"/>
    <mergeCell ref="B377:B393"/>
    <mergeCell ref="B394:B410"/>
    <mergeCell ref="B411:B427"/>
    <mergeCell ref="B428:B444"/>
    <mergeCell ref="B445:B461"/>
    <mergeCell ref="B462:B478"/>
    <mergeCell ref="B479:B495"/>
    <mergeCell ref="B496:B512"/>
    <mergeCell ref="B513:B529"/>
    <mergeCell ref="B530:B546"/>
    <mergeCell ref="B547:B563"/>
    <mergeCell ref="B564:B580"/>
    <mergeCell ref="B581:B597"/>
    <mergeCell ref="B598:B614"/>
    <mergeCell ref="B615:B631"/>
    <mergeCell ref="B632:B648"/>
    <mergeCell ref="B649:B665"/>
    <mergeCell ref="B666:B682"/>
    <mergeCell ref="B683:B699"/>
    <mergeCell ref="B700:B716"/>
    <mergeCell ref="B717:B733"/>
    <mergeCell ref="B734:B750"/>
    <mergeCell ref="B751:B767"/>
    <mergeCell ref="B768:B784"/>
    <mergeCell ref="B785:B801"/>
    <mergeCell ref="B802:B818"/>
    <mergeCell ref="B819:B835"/>
    <mergeCell ref="B836:B852"/>
    <mergeCell ref="B853:B869"/>
    <mergeCell ref="B870:B886"/>
    <mergeCell ref="B887:B903"/>
    <mergeCell ref="O3:O19"/>
    <mergeCell ref="O20:O36"/>
    <mergeCell ref="O37:O53"/>
    <mergeCell ref="O54:O70"/>
    <mergeCell ref="O71:O87"/>
    <mergeCell ref="O88:O104"/>
    <mergeCell ref="O105:O121"/>
    <mergeCell ref="O122:O138"/>
    <mergeCell ref="O139:O155"/>
    <mergeCell ref="O156:O172"/>
    <mergeCell ref="O173:O189"/>
    <mergeCell ref="O190:O206"/>
    <mergeCell ref="O207:O223"/>
    <mergeCell ref="O224:O240"/>
    <mergeCell ref="O241:O257"/>
    <mergeCell ref="O258:O274"/>
    <mergeCell ref="O275:O291"/>
    <mergeCell ref="O292:O308"/>
    <mergeCell ref="O309:O325"/>
    <mergeCell ref="O326:O342"/>
    <mergeCell ref="O343:O359"/>
    <mergeCell ref="O360:O376"/>
    <mergeCell ref="O377:O393"/>
    <mergeCell ref="O394:O410"/>
    <mergeCell ref="O411:O427"/>
    <mergeCell ref="O428:O444"/>
    <mergeCell ref="O445:O461"/>
    <mergeCell ref="O462:O478"/>
    <mergeCell ref="O479:O495"/>
    <mergeCell ref="O496:O512"/>
    <mergeCell ref="O513:O529"/>
    <mergeCell ref="O530:O546"/>
    <mergeCell ref="O547:O563"/>
    <mergeCell ref="O564:O580"/>
    <mergeCell ref="O581:O597"/>
    <mergeCell ref="O598:O614"/>
    <mergeCell ref="O615:O631"/>
  </mergeCells>
  <dataValidations count="15">
    <dataValidation type="list" allowBlank="1" showInputMessage="1" showErrorMessage="1" sqref="C2:G2" errorStyle="information">
      <formula1/>
    </dataValidation>
    <dataValidation type="list" allowBlank="1" showInputMessage="1" showErrorMessage="1" sqref="H2">
      <formula1>" _ ,СО-1 , СО-2 ,ТС-1 ,XC-1 ,В-01-АР2 ,B-02-AP2 ,П-02-АР2 ,П-04-АР2 ,П-05-АР2 ,П-06-АP2"</formula1>
    </dataValidation>
    <dataValidation type="list" allowBlank="1" showInputMessage="1" showErrorMessage="1" sqref="I2">
      <formula1>" вспомогательного дома , основного дома , малого дома ,,"</formula1>
    </dataValidation>
    <dataValidation type="list" allowBlank="1" showInputMessage="1" showErrorMessage="1" sqref="J2">
      <formula1>"в осях 1'/,в осях 2'/,в осях 3'/,в осях 4'/,в осях 5'/,в осях 6'/,в осях 7'/,в осях 8'/"</formula1>
    </dataValidation>
    <dataValidation type="list" allowBlank="1" showInputMessage="1" showErrorMessage="1" sqref="K2">
      <formula1>"1'/,2'/,3'/,4'/,5'/,6'/,7'/,8'/"</formula1>
    </dataValidation>
    <dataValidation type="list" allowBlank="1" showInputMessage="1" showErrorMessage="1" sqref="L2">
      <formula1>"А'/,Б'/,B'/,Г'/,Д'/,Е'/,Ж'/"</formula1>
    </dataValidation>
    <dataValidation type="list" allowBlank="1" showInputMessage="1" showErrorMessage="1" sqref="M2">
      <formula1>"А',Б',B',Г',Д',Е',Ж'"</formula1>
    </dataValidation>
    <dataValidation type="list" allowBlank="1" showInputMessage="1" showErrorMessage="1" sqref="N2">
      <formula1>"-1 , 1 , 2 , кровля"</formula1>
    </dataValidation>
    <dataValidation type="list" allowBlank="1" showInputMessage="1" showErrorMessage="1" sqref="C3:C631 D619:G631 D602:G617 D585:G600 D568:G583 D551:G566 D534:G549 D517:G532 D500:G515 D483:G498 D466:G481 D449:G464 D432:G447 D415:G430 D398:G413 D381:G396 D364:G379 D347:G362 D330:G345 D313:G328 D296:G311 D279:G294 D262:G277 D245:G260 D228:G243 D211:G226 D194:G209 D177:G192 D160:G175 D143:G158 D126:G141 D109:G124 D92:G107 D75:G90 D58:G73 D3:G22 D24:G39 D41:G56" errorStyle="information">
      <formula1>Исх.данные!$B$3:$B$24</formula1>
    </dataValidation>
    <dataValidation type="list" allowBlank="1" showInputMessage="1" showErrorMessage="1" sqref="H3:H631">
      <formula1>Исх.данные!$B$27:$B$52</formula1>
    </dataValidation>
    <dataValidation type="list" allowBlank="1" showInputMessage="1" showErrorMessage="1" sqref="I3:I631">
      <formula1/>
    </dataValidation>
    <dataValidation type="list" allowBlank="1" showInputMessage="1" showErrorMessage="1" sqref="J3:J631">
      <formula1>Исх.данные!$E$3:$E$9</formula1>
    </dataValidation>
    <dataValidation type="list" allowBlank="1" showInputMessage="1" showErrorMessage="1" sqref="K3:K631">
      <formula1>Исх.данные!$E$10:$E$16</formula1>
    </dataValidation>
    <dataValidation type="list" allowBlank="1" showInputMessage="1" showErrorMessage="1" sqref="N3:N631">
      <formula1>Исх.данные!$H$3:$H$5</formula1>
    </dataValidation>
    <dataValidation type="list" allowBlank="1" showInputMessage="1" showErrorMessage="1" sqref="L3:M631">
      <formula1>Исх.данные!$E$17:$E$23</formula1>
    </dataValidation>
  </dataValidations>
  <pageMargins left="0.699305555555556" right="0.699305555555556" top="0.75" bottom="0.75" header="0.3" footer="0.3"/>
  <pageSetup paperSize="9" scale="44" orientation="portrait"/>
  <headerFooter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AZ143"/>
  <sheetViews>
    <sheetView tabSelected="1" view="pageBreakPreview" zoomScale="70" zoomScaleNormal="125" zoomScaleSheetLayoutView="70" workbookViewId="0">
      <selection activeCell="AX91" sqref="AX91"/>
    </sheetView>
  </sheetViews>
  <sheetFormatPr defaultColWidth="10.6666666666667" defaultRowHeight="13.8"/>
  <cols>
    <col min="1" max="37" width="2.83333333333333" style="2" customWidth="1"/>
    <col min="38" max="38" width="28" style="2" customWidth="1"/>
    <col min="39" max="42" width="2.83333333333333" style="2" customWidth="1"/>
    <col min="43" max="43" width="11" style="2" customWidth="1"/>
    <col min="44" max="44" width="26.1111111111111" style="2" customWidth="1"/>
    <col min="45" max="45" width="10.5555555555556" style="2" customWidth="1"/>
    <col min="46" max="46" width="4.11111111111111" style="2" customWidth="1"/>
    <col min="47" max="47" width="4.55555555555556" style="2" customWidth="1"/>
    <col min="48" max="48" width="4.33333333333333" style="2" customWidth="1"/>
    <col min="49" max="49" width="13" style="2" customWidth="1"/>
    <col min="50" max="51" width="2.83333333333333" style="2" customWidth="1"/>
    <col min="52" max="256" width="10.6666666666667" style="2"/>
    <col min="257" max="16384" width="10.6666666666667" style="3"/>
  </cols>
  <sheetData>
    <row r="1" ht="12.95" customHeight="1" spans="1:1">
      <c r="A1" s="4" t="s">
        <v>84</v>
      </c>
    </row>
    <row r="2" ht="12.95" customHeight="1" spans="1:36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ht="12.95" customHeight="1" spans="1:3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ht="9" customHeight="1" spans="1:36">
      <c r="A4" s="6" t="s">
        <v>85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ht="12.95" customHeight="1" spans="1:1">
      <c r="A5" s="4" t="s">
        <v>86</v>
      </c>
    </row>
    <row r="6" ht="12.95" customHeight="1" spans="1:1">
      <c r="A6" s="4" t="s">
        <v>87</v>
      </c>
    </row>
    <row r="7" ht="12.95" customHeight="1" spans="1:36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ht="9.95" customHeight="1" spans="1:36">
      <c r="A8" s="6" t="s">
        <v>88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ht="12.95" customHeight="1" spans="1:3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ht="20.25" customHeight="1" spans="1:36">
      <c r="A10" s="6" t="s">
        <v>89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ht="12.95" customHeight="1" spans="1:36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ht="21" customHeight="1" spans="1:36">
      <c r="A12" s="6" t="s">
        <v>90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ht="12.95" customHeight="1" spans="1:1">
      <c r="A13" s="4" t="s">
        <v>91</v>
      </c>
    </row>
    <row r="14" ht="12.95" customHeight="1" spans="1:3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ht="9.95" customHeight="1" spans="1:36">
      <c r="A15" s="6" t="s">
        <v>92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ht="12.95" customHeight="1" spans="1:3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ht="8.25" customHeight="1" spans="1:36">
      <c r="A17" s="6" t="s">
        <v>93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ht="12.95" customHeight="1" spans="1:3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ht="9.95" customHeight="1" spans="1:36">
      <c r="A19" s="6" t="s">
        <v>94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ht="12.95" customHeight="1" spans="1:1">
      <c r="A20" s="4" t="s">
        <v>95</v>
      </c>
    </row>
    <row r="21" ht="12.95" customHeight="1" spans="1:36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ht="9" customHeight="1" spans="1:36">
      <c r="A22" s="6" t="s">
        <v>96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ht="12.95" customHeight="1" spans="1:36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ht="9" customHeight="1" spans="1:36">
      <c r="A24" s="6" t="s">
        <v>93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ht="12.95" customHeight="1" spans="1:36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ht="9.95" customHeight="1" spans="1:36">
      <c r="A26" s="6" t="s">
        <v>97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ht="12.95" customHeight="1" spans="1:15">
      <c r="A27" s="9"/>
      <c r="B27" s="9"/>
      <c r="C27" s="9"/>
      <c r="D27" s="9"/>
      <c r="E27" s="9"/>
      <c r="F27" s="9"/>
      <c r="G27" s="9"/>
      <c r="H27" s="9"/>
      <c r="I27" s="9"/>
      <c r="J27" s="9"/>
      <c r="K27" s="24"/>
      <c r="L27" s="24"/>
      <c r="M27" s="25"/>
      <c r="N27" s="25"/>
      <c r="O27" s="25"/>
    </row>
    <row r="28" ht="12.95" customHeight="1" spans="1:36">
      <c r="A28" s="10" t="s">
        <v>98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ht="12.95" customHeight="1" spans="1:36">
      <c r="A29" s="10" t="s">
        <v>99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ht="12.95" customHeight="1" spans="1:35">
      <c r="A30" s="11"/>
      <c r="B30" s="11" t="s">
        <v>100</v>
      </c>
      <c r="C30" s="12"/>
      <c r="D30" s="12"/>
      <c r="E30" s="12"/>
      <c r="F30" s="12"/>
      <c r="G30" s="12"/>
      <c r="H30" s="13"/>
      <c r="I30" s="13"/>
      <c r="J30" s="13"/>
      <c r="X30" s="26" t="s">
        <v>101</v>
      </c>
      <c r="Y30" s="12"/>
      <c r="Z30" s="12"/>
      <c r="AA30" s="2" t="s">
        <v>101</v>
      </c>
      <c r="AB30" s="12"/>
      <c r="AC30" s="12"/>
      <c r="AD30" s="12"/>
      <c r="AE30" s="12"/>
      <c r="AF30" s="27"/>
      <c r="AG30" s="12"/>
      <c r="AH30" s="12"/>
      <c r="AI30" s="2" t="s">
        <v>102</v>
      </c>
    </row>
    <row r="31" ht="12.95" customHeight="1" spans="25:34">
      <c r="Y31" s="28"/>
      <c r="Z31" s="29" t="s">
        <v>103</v>
      </c>
      <c r="AA31" s="28"/>
      <c r="AB31" s="28"/>
      <c r="AC31" s="28"/>
      <c r="AD31" s="28"/>
      <c r="AE31" s="28"/>
      <c r="AF31" s="28"/>
      <c r="AG31" s="28"/>
      <c r="AH31" s="28"/>
    </row>
    <row r="32" s="1" customFormat="1" ht="14.1" customHeight="1" spans="1:13">
      <c r="A32" s="1" t="s">
        <v>104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="1" customFormat="1" ht="15" customHeight="1" spans="1:13">
      <c r="A33" s="1" t="s">
        <v>105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="1" customFormat="1" ht="12.95" customHeight="1" spans="1:36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</row>
    <row r="35" ht="9" customHeight="1" spans="1:36">
      <c r="A35" s="6" t="s">
        <v>106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="1" customFormat="1" ht="14.1" customHeight="1" spans="1:36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</row>
    <row r="37" ht="23.25" customHeight="1" spans="1:36">
      <c r="A37" s="6" t="s">
        <v>107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="1" customFormat="1" ht="14.1" customHeight="1" spans="1:10">
      <c r="A38" s="15" t="s">
        <v>108</v>
      </c>
      <c r="B38" s="16"/>
      <c r="C38" s="16"/>
      <c r="D38" s="16"/>
      <c r="E38" s="16"/>
      <c r="F38" s="16"/>
      <c r="G38" s="17"/>
      <c r="H38" s="17"/>
      <c r="I38" s="17"/>
      <c r="J38" s="17"/>
    </row>
    <row r="39" s="1" customFormat="1" ht="12.95" customHeight="1" spans="1:36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</row>
    <row r="40" ht="9" customHeight="1" spans="1:36">
      <c r="A40" s="6" t="s">
        <v>109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="1" customFormat="1" ht="14.1" customHeight="1" spans="1:10">
      <c r="A41" s="15" t="s">
        <v>110</v>
      </c>
      <c r="B41" s="15"/>
      <c r="C41" s="15"/>
      <c r="D41" s="15"/>
      <c r="E41" s="15"/>
      <c r="F41" s="15"/>
      <c r="G41" s="15"/>
      <c r="H41" s="15"/>
      <c r="I41" s="15"/>
      <c r="J41" s="15"/>
    </row>
    <row r="42" s="1" customFormat="1" ht="14.1" customHeight="1" spans="1:10">
      <c r="A42" s="18"/>
      <c r="B42" s="15"/>
      <c r="C42" s="15"/>
      <c r="D42" s="15"/>
      <c r="E42" s="15"/>
      <c r="F42" s="15"/>
      <c r="G42" s="15"/>
      <c r="H42" s="15"/>
      <c r="I42" s="15"/>
      <c r="J42" s="15"/>
    </row>
    <row r="43" s="1" customFormat="1" ht="12.95" customHeight="1" spans="1:36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</row>
    <row r="44" ht="8.25" customHeight="1" spans="1:36">
      <c r="A44" s="6" t="s">
        <v>106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="1" customFormat="1" ht="12.95" customHeight="1" spans="1:36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</row>
    <row r="46" ht="8.25" customHeight="1" spans="1:36">
      <c r="A46" s="6" t="s">
        <v>111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="1" customFormat="1" ht="16.5" customHeight="1" spans="1:10">
      <c r="A47" s="18" t="s">
        <v>112</v>
      </c>
      <c r="B47" s="15"/>
      <c r="C47" s="15"/>
      <c r="D47" s="15"/>
      <c r="E47" s="15"/>
      <c r="F47" s="15"/>
      <c r="G47" s="15"/>
      <c r="H47" s="15"/>
      <c r="I47" s="15"/>
      <c r="J47" s="15"/>
    </row>
    <row r="48" s="1" customFormat="1" ht="12.95" customHeight="1" spans="1:36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</row>
    <row r="49" ht="30.75" customHeight="1" spans="1:36">
      <c r="A49" s="6" t="s">
        <v>113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="1" customFormat="1" ht="14.1" customHeight="1" spans="1:36">
      <c r="A50" s="18" t="s">
        <v>114</v>
      </c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</row>
    <row r="51" s="1" customFormat="1" ht="12.95" customHeight="1" spans="1:36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</row>
    <row r="52" ht="9.75" customHeight="1" spans="1:36">
      <c r="A52" s="6" t="s">
        <v>115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="1" customFormat="1" ht="12.95" customHeight="1" spans="1:36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</row>
    <row r="54" ht="10.5" customHeight="1" spans="1:36">
      <c r="A54" s="6" t="s">
        <v>116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="1" customFormat="1" ht="12.95" customHeight="1" spans="1:36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</row>
    <row r="56" ht="12" customHeight="1" spans="1:36">
      <c r="A56" s="6" t="s">
        <v>117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="1" customFormat="1" ht="14.1" customHeight="1" spans="1:36">
      <c r="A57" s="18" t="s">
        <v>118</v>
      </c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</row>
    <row r="58" s="1" customFormat="1" ht="12.95" customHeight="1" spans="1:36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ht="8.25" customHeight="1" spans="1:36">
      <c r="A59" s="6" t="s">
        <v>119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="1" customFormat="1" ht="14.1" customHeight="1" spans="1:36">
      <c r="A60" s="18" t="s">
        <v>120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</row>
    <row r="61" ht="12.95" customHeight="1" spans="1:36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</row>
    <row r="62" ht="9.95" customHeight="1" spans="1:36">
      <c r="A62" s="22" t="s">
        <v>121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30"/>
    </row>
    <row r="63" s="1" customFormat="1" ht="14.1" customHeight="1" spans="1:1">
      <c r="A63" s="1" t="s">
        <v>122</v>
      </c>
    </row>
    <row r="64" s="1" customFormat="1" ht="14.1" customHeight="1" spans="1:10">
      <c r="A64" s="1" t="s">
        <v>123</v>
      </c>
      <c r="G64" s="23"/>
      <c r="H64" s="23"/>
      <c r="I64" s="23"/>
      <c r="J64" s="23"/>
    </row>
    <row r="65" ht="18" customHeight="1" spans="1:52">
      <c r="A65" s="31" t="str">
        <f>CONCATENATE(AL65,AX65,BB65,AP65,AQ65,AR65,AS65,AT65,AU65,AV65,AW65)</f>
        <v>Монтаж воздуховодов и узлов крелений системы  В-01-АР2 вспомогательного дома в осях 1'/2'/А'/Е'/ на -1 этаже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L65" s="49" t="s">
        <v>4</v>
      </c>
      <c r="AM65" s="50"/>
      <c r="AN65" s="50"/>
      <c r="AO65" s="50"/>
      <c r="AP65" s="50"/>
      <c r="AQ65" s="51" t="s">
        <v>45</v>
      </c>
      <c r="AR65" s="51" t="s">
        <v>78</v>
      </c>
      <c r="AS65" s="51" t="s">
        <v>5</v>
      </c>
      <c r="AT65" s="51" t="s">
        <v>24</v>
      </c>
      <c r="AU65" s="51" t="s">
        <v>33</v>
      </c>
      <c r="AV65" s="51" t="s">
        <v>38</v>
      </c>
      <c r="AW65" s="52" t="s">
        <v>6</v>
      </c>
      <c r="AX65" s="51" t="str">
        <f>IF(AL65&gt;0," системы  "," ")</f>
        <v> системы  </v>
      </c>
      <c r="AY65" s="51"/>
      <c r="AZ65" s="51"/>
    </row>
    <row r="66" ht="8.25" customHeight="1" spans="1:36">
      <c r="A66" s="6" t="s">
        <v>124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="1" customFormat="1" ht="12.95" customHeight="1" spans="1:10">
      <c r="A67" s="1" t="s">
        <v>125</v>
      </c>
      <c r="F67" s="32"/>
      <c r="G67" s="32"/>
      <c r="H67" s="32"/>
      <c r="I67" s="32"/>
      <c r="J67" s="32"/>
    </row>
    <row r="68" ht="12.95" customHeight="1" spans="1:36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</row>
    <row r="69" ht="8.25" customHeight="1" spans="1:36">
      <c r="A69" s="6" t="s">
        <v>126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ht="12.95" customHeight="1" spans="1:36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</row>
    <row r="71" ht="8.25" customHeight="1" spans="1:36">
      <c r="A71" s="6" t="s">
        <v>127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="1" customFormat="1" ht="14.1" customHeight="1" spans="1:36">
      <c r="A72" s="2" t="s">
        <v>128</v>
      </c>
      <c r="B72" s="2"/>
      <c r="C72" s="2"/>
      <c r="D72" s="2"/>
      <c r="E72" s="33"/>
      <c r="F72" s="33"/>
      <c r="G72" s="33"/>
      <c r="H72" s="33"/>
      <c r="I72" s="33"/>
      <c r="J72" s="33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</row>
    <row r="73" s="1" customFormat="1" ht="8.25" customHeight="1" spans="1:36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47" t="s">
        <v>129</v>
      </c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</row>
    <row r="74" ht="12.95" customHeight="1" spans="1:36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</row>
    <row r="75" ht="9.95" customHeight="1" spans="1:36">
      <c r="A75" s="6" t="s">
        <v>130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="1" customFormat="1" ht="12.95" customHeight="1" spans="1:10">
      <c r="A76" s="1" t="s">
        <v>131</v>
      </c>
      <c r="F76" s="32"/>
      <c r="G76" s="32"/>
      <c r="H76" s="32"/>
      <c r="I76" s="32"/>
      <c r="J76" s="32"/>
    </row>
    <row r="77" ht="14.1" customHeight="1" spans="1:36">
      <c r="A77" s="2" t="s">
        <v>132</v>
      </c>
      <c r="C77" s="34"/>
      <c r="D77" s="34"/>
      <c r="E77" s="34"/>
      <c r="F77" s="34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</row>
    <row r="78" ht="9.95" customHeight="1" spans="1:36">
      <c r="A78" s="35"/>
      <c r="B78" s="35"/>
      <c r="C78" s="36"/>
      <c r="D78" s="36"/>
      <c r="E78" s="36"/>
      <c r="F78" s="36"/>
      <c r="G78" s="7" t="s">
        <v>133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ht="12.95" customHeight="1" spans="1:36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</row>
    <row r="80" ht="9.95" customHeight="1" spans="1:36">
      <c r="A80" s="6" t="s">
        <v>134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</row>
    <row r="81" ht="14.1" customHeight="1" spans="1:36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48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</row>
    <row r="82" ht="14.1" customHeight="1" spans="1:24">
      <c r="A82" s="2" t="s">
        <v>135</v>
      </c>
      <c r="D82" s="23"/>
      <c r="E82" s="23"/>
      <c r="F82" s="23"/>
      <c r="G82" s="23"/>
      <c r="H82" s="38"/>
      <c r="L82" s="26" t="s">
        <v>101</v>
      </c>
      <c r="M82" s="21"/>
      <c r="N82" s="21"/>
      <c r="O82" s="2" t="s">
        <v>101</v>
      </c>
      <c r="P82" s="21"/>
      <c r="Q82" s="21"/>
      <c r="R82" s="21"/>
      <c r="S82" s="21"/>
      <c r="T82" s="27"/>
      <c r="U82" s="21"/>
      <c r="V82" s="21"/>
      <c r="W82" s="21"/>
      <c r="X82" s="2" t="s">
        <v>102</v>
      </c>
    </row>
    <row r="83" ht="14.1" customHeight="1" spans="1:24">
      <c r="A83" s="27" t="s">
        <v>136</v>
      </c>
      <c r="B83" s="27"/>
      <c r="C83" s="27"/>
      <c r="D83" s="23"/>
      <c r="E83" s="23"/>
      <c r="F83" s="23"/>
      <c r="G83" s="23"/>
      <c r="H83" s="38"/>
      <c r="L83" s="26" t="s">
        <v>101</v>
      </c>
      <c r="M83" s="21"/>
      <c r="N83" s="21"/>
      <c r="O83" s="2" t="s">
        <v>101</v>
      </c>
      <c r="P83" s="21"/>
      <c r="Q83" s="21"/>
      <c r="R83" s="21"/>
      <c r="S83" s="21"/>
      <c r="T83" s="27"/>
      <c r="U83" s="21"/>
      <c r="V83" s="21"/>
      <c r="W83" s="21"/>
      <c r="X83" s="2" t="s">
        <v>102</v>
      </c>
    </row>
    <row r="84" ht="14.1" customHeight="1" spans="1:8">
      <c r="A84" s="39"/>
      <c r="B84" s="39"/>
      <c r="C84" s="39"/>
      <c r="D84" s="40"/>
      <c r="E84" s="40"/>
      <c r="F84" s="40"/>
      <c r="G84" s="40"/>
      <c r="H84" s="38"/>
    </row>
    <row r="85" s="1" customFormat="1" ht="12.95" customHeight="1" spans="1:10">
      <c r="A85" s="1" t="s">
        <v>137</v>
      </c>
      <c r="F85" s="32"/>
      <c r="G85" s="32"/>
      <c r="H85" s="32"/>
      <c r="I85" s="32"/>
      <c r="J85" s="32"/>
    </row>
    <row r="86" ht="12.95" customHeight="1" spans="1:36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</row>
    <row r="87" ht="8.25" customHeight="1" spans="1:36">
      <c r="A87" s="6" t="s">
        <v>138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ht="12.95" customHeight="1" spans="1:36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</row>
    <row r="89" ht="8.25" customHeight="1" spans="1:36">
      <c r="A89" s="6" t="s">
        <v>139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="1" customFormat="1" ht="12.95" customHeight="1" spans="1:10">
      <c r="A90" s="1" t="s">
        <v>140</v>
      </c>
      <c r="F90" s="32"/>
      <c r="G90" s="32"/>
      <c r="H90" s="32"/>
      <c r="I90" s="32"/>
      <c r="J90" s="32"/>
    </row>
    <row r="91" ht="12.95" customHeight="1" spans="1:36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</row>
    <row r="92" ht="9" customHeight="1" spans="1:36">
      <c r="A92" s="6" t="s">
        <v>141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</row>
    <row r="93" ht="12.95" customHeight="1" spans="1:36">
      <c r="A93" s="2" t="s">
        <v>142</v>
      </c>
      <c r="D93" s="41"/>
      <c r="E93" s="41"/>
      <c r="F93" s="41"/>
      <c r="G93" s="41"/>
      <c r="H93" s="41"/>
      <c r="I93" s="41"/>
      <c r="J93" s="41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</row>
    <row r="94" ht="6" customHeight="1" spans="4:10">
      <c r="D94" s="42"/>
      <c r="E94" s="42"/>
      <c r="F94" s="42"/>
      <c r="G94" s="42"/>
      <c r="H94" s="42"/>
      <c r="I94" s="42"/>
      <c r="J94" s="42"/>
    </row>
    <row r="95" ht="12.95" customHeight="1" spans="1:10">
      <c r="A95" s="2" t="s">
        <v>143</v>
      </c>
      <c r="H95" s="12"/>
      <c r="I95" s="12"/>
      <c r="J95" s="2" t="s">
        <v>144</v>
      </c>
    </row>
    <row r="96" ht="4.5" customHeight="1"/>
    <row r="97" s="1" customFormat="1" ht="12.95" customHeight="1" spans="1:36">
      <c r="A97" s="18" t="s">
        <v>145</v>
      </c>
      <c r="B97" s="18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</row>
    <row r="98" ht="12.95" customHeight="1" spans="1:36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</row>
    <row r="99" ht="9.75" customHeight="1" spans="1:36">
      <c r="A99" s="6" t="s">
        <v>146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</row>
    <row r="100" ht="6.75" customHeight="1" spans="1:36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</row>
    <row r="101" s="1" customFormat="1" ht="12.95" customHeight="1" spans="1:36">
      <c r="A101" s="18" t="s">
        <v>104</v>
      </c>
      <c r="B101" s="18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</row>
    <row r="102" s="1" customFormat="1" ht="12.95" customHeight="1" spans="1:36">
      <c r="A102" s="18" t="s">
        <v>147</v>
      </c>
      <c r="B102" s="18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</row>
    <row r="103" ht="12.95" customHeight="1" spans="1:36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</row>
    <row r="104" ht="9" customHeight="1" spans="1:36">
      <c r="A104" s="6" t="s">
        <v>148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</row>
    <row r="105" s="1" customFormat="1" ht="12.95" customHeight="1" spans="1:36">
      <c r="A105" s="18" t="s">
        <v>108</v>
      </c>
      <c r="B105" s="18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</row>
    <row r="106" s="1" customFormat="1" ht="14.1" customHeight="1" spans="1:36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</row>
    <row r="107" ht="9" customHeight="1" spans="1:36">
      <c r="A107" s="6" t="s">
        <v>148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</row>
    <row r="108" s="1" customFormat="1" ht="12.95" customHeight="1" spans="1:36">
      <c r="A108" s="18" t="s">
        <v>110</v>
      </c>
      <c r="B108" s="18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</row>
    <row r="109" s="1" customFormat="1" ht="12.95" customHeight="1" spans="1:36">
      <c r="A109" s="18" t="s">
        <v>149</v>
      </c>
      <c r="B109" s="18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</row>
    <row r="110" ht="12.95" customHeight="1" spans="1:36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</row>
    <row r="111" ht="9" customHeight="1" spans="1:36">
      <c r="A111" s="6" t="s">
        <v>148</v>
      </c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</row>
    <row r="112" s="1" customFormat="1" ht="15" customHeight="1" spans="1:36">
      <c r="A112" s="18" t="s">
        <v>112</v>
      </c>
      <c r="B112" s="18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</row>
    <row r="113" s="1" customFormat="1" ht="12.95" customHeight="1" spans="1:36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</row>
    <row r="114" ht="9" customHeight="1" spans="1:36">
      <c r="A114" s="6" t="s">
        <v>148</v>
      </c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</row>
    <row r="115" s="1" customFormat="1" ht="12.95" customHeight="1" spans="1:36">
      <c r="A115" s="18" t="s">
        <v>114</v>
      </c>
      <c r="B115" s="18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</row>
    <row r="116" s="1" customFormat="1" ht="12.95" customHeight="1" spans="1:36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</row>
    <row r="117" ht="9" customHeight="1" spans="1:36">
      <c r="A117" s="6" t="s">
        <v>148</v>
      </c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</row>
    <row r="118" s="1" customFormat="1" ht="12.95" customHeight="1" spans="1:36">
      <c r="A118" s="18" t="s">
        <v>150</v>
      </c>
      <c r="B118" s="18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</row>
    <row r="119" s="1" customFormat="1" ht="12.95" customHeight="1" spans="1:3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ht="9" customHeight="1" spans="1:36">
      <c r="A120" s="6" t="s">
        <v>148</v>
      </c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</row>
    <row r="121" s="1" customFormat="1" ht="12.95" customHeight="1" spans="1:3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ht="9" customHeight="1" spans="1:36">
      <c r="A122" s="6" t="s">
        <v>148</v>
      </c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</row>
    <row r="123" ht="12" customHeight="1"/>
    <row r="124" ht="33" customHeight="1" spans="1:36">
      <c r="A124" s="45" t="s">
        <v>151</v>
      </c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</row>
    <row r="125" ht="43.5" customHeight="1" spans="1:36">
      <c r="A125" s="45" t="s">
        <v>152</v>
      </c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</row>
    <row r="126" ht="33" customHeight="1" spans="1:36">
      <c r="A126" s="45" t="s">
        <v>153</v>
      </c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</row>
    <row r="127" ht="33" customHeight="1" spans="1:36">
      <c r="A127" s="45" t="s">
        <v>154</v>
      </c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</row>
    <row r="128" ht="33" customHeight="1" spans="1:36">
      <c r="A128" s="45" t="s">
        <v>155</v>
      </c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</row>
    <row r="129" ht="33" customHeight="1" spans="1:36">
      <c r="A129" s="45" t="s">
        <v>156</v>
      </c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</row>
    <row r="130" ht="33" customHeight="1" spans="1:36">
      <c r="A130" s="45" t="s">
        <v>157</v>
      </c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</row>
    <row r="131" ht="33" customHeight="1" spans="1:36">
      <c r="A131" s="45" t="s">
        <v>158</v>
      </c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</row>
    <row r="132" ht="33" customHeight="1" spans="1:36">
      <c r="A132" s="45" t="s">
        <v>159</v>
      </c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</row>
    <row r="133" ht="32.25" customHeight="1" spans="1:36">
      <c r="A133" s="45" t="s">
        <v>160</v>
      </c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</row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</sheetData>
  <mergeCells count="105">
    <mergeCell ref="A2:AJ2"/>
    <mergeCell ref="A3:AJ3"/>
    <mergeCell ref="A4:AJ4"/>
    <mergeCell ref="A7:AJ7"/>
    <mergeCell ref="A8:AJ8"/>
    <mergeCell ref="A9:AJ9"/>
    <mergeCell ref="A10:AJ10"/>
    <mergeCell ref="A11:AJ11"/>
    <mergeCell ref="A12:AJ12"/>
    <mergeCell ref="A14:AJ14"/>
    <mergeCell ref="A15:AJ15"/>
    <mergeCell ref="A16:AJ16"/>
    <mergeCell ref="A17:AJ17"/>
    <mergeCell ref="A18:AJ18"/>
    <mergeCell ref="A19:AJ19"/>
    <mergeCell ref="A21:AJ21"/>
    <mergeCell ref="A22:AJ22"/>
    <mergeCell ref="A23:AJ23"/>
    <mergeCell ref="A24:AJ24"/>
    <mergeCell ref="A25:AJ25"/>
    <mergeCell ref="A26:AJ26"/>
    <mergeCell ref="A28:AJ28"/>
    <mergeCell ref="A29:AJ29"/>
    <mergeCell ref="C30:G30"/>
    <mergeCell ref="Y30:Z30"/>
    <mergeCell ref="AB30:AE30"/>
    <mergeCell ref="AG30:AH30"/>
    <mergeCell ref="A34:AJ34"/>
    <mergeCell ref="A35:AJ35"/>
    <mergeCell ref="A36:AJ36"/>
    <mergeCell ref="A37:AJ37"/>
    <mergeCell ref="A39:AJ39"/>
    <mergeCell ref="A40:AJ40"/>
    <mergeCell ref="A43:AJ43"/>
    <mergeCell ref="A44:AJ44"/>
    <mergeCell ref="A45:AJ45"/>
    <mergeCell ref="A46:AJ46"/>
    <mergeCell ref="A48:AJ48"/>
    <mergeCell ref="A49:AJ49"/>
    <mergeCell ref="A51:AJ51"/>
    <mergeCell ref="A52:AJ52"/>
    <mergeCell ref="A53:AJ53"/>
    <mergeCell ref="A54:AJ54"/>
    <mergeCell ref="A55:AJ55"/>
    <mergeCell ref="A56:AJ56"/>
    <mergeCell ref="A58:AJ58"/>
    <mergeCell ref="A59:AJ59"/>
    <mergeCell ref="A61:AJ61"/>
    <mergeCell ref="A62:AI62"/>
    <mergeCell ref="A65:AJ65"/>
    <mergeCell ref="AL65:AP65"/>
    <mergeCell ref="A66:AJ66"/>
    <mergeCell ref="A68:AJ68"/>
    <mergeCell ref="A69:AJ69"/>
    <mergeCell ref="A70:AJ70"/>
    <mergeCell ref="A71:AJ71"/>
    <mergeCell ref="P72:AJ72"/>
    <mergeCell ref="P73:AJ73"/>
    <mergeCell ref="A74:AJ74"/>
    <mergeCell ref="A75:AJ75"/>
    <mergeCell ref="G77:AJ77"/>
    <mergeCell ref="A78:B78"/>
    <mergeCell ref="G78:AJ78"/>
    <mergeCell ref="A79:AJ79"/>
    <mergeCell ref="A80:AJ80"/>
    <mergeCell ref="M82:N82"/>
    <mergeCell ref="P82:S82"/>
    <mergeCell ref="U82:W82"/>
    <mergeCell ref="M83:N83"/>
    <mergeCell ref="P83:S83"/>
    <mergeCell ref="U83:W83"/>
    <mergeCell ref="A86:AJ86"/>
    <mergeCell ref="A87:AJ87"/>
    <mergeCell ref="A88:AJ88"/>
    <mergeCell ref="A89:AJ89"/>
    <mergeCell ref="A91:AJ91"/>
    <mergeCell ref="A92:AJ92"/>
    <mergeCell ref="L93:AJ93"/>
    <mergeCell ref="H95:I95"/>
    <mergeCell ref="A98:AJ98"/>
    <mergeCell ref="A99:AJ99"/>
    <mergeCell ref="A103:AJ103"/>
    <mergeCell ref="A104:AJ104"/>
    <mergeCell ref="A106:AJ106"/>
    <mergeCell ref="A107:AJ107"/>
    <mergeCell ref="A110:AJ110"/>
    <mergeCell ref="A111:AJ111"/>
    <mergeCell ref="A113:AJ113"/>
    <mergeCell ref="A114:AJ114"/>
    <mergeCell ref="A116:AJ116"/>
    <mergeCell ref="A117:AJ117"/>
    <mergeCell ref="A119:AJ119"/>
    <mergeCell ref="A120:AJ120"/>
    <mergeCell ref="A121:AJ121"/>
    <mergeCell ref="A122:AJ122"/>
    <mergeCell ref="A124:AJ124"/>
    <mergeCell ref="A125:AJ125"/>
    <mergeCell ref="A126:AJ126"/>
    <mergeCell ref="A127:AJ127"/>
    <mergeCell ref="A128:AJ128"/>
    <mergeCell ref="A129:AJ129"/>
    <mergeCell ref="A130:AJ130"/>
    <mergeCell ref="A131:AJ131"/>
    <mergeCell ref="A132:AJ132"/>
    <mergeCell ref="A133:AJ133"/>
  </mergeCells>
  <dataValidations count="3">
    <dataValidation type="list" allowBlank="1" showInputMessage="1" showErrorMessage="1" sqref="AL65" errorStyle="information">
      <formula1>[2]Исх.данные!#REF!</formula1>
    </dataValidation>
    <dataValidation type="list" allowBlank="1" showInputMessage="1" showErrorMessage="1" sqref="AQ65 AS65 AT65 AU65:AV65 AW65">
      <formula1>[2]Исх.данные!#REF!</formula1>
    </dataValidation>
    <dataValidation type="list" allowBlank="1" showInputMessage="1" showErrorMessage="1" sqref="AR65">
      <formula1/>
    </dataValidation>
  </dataValidations>
  <pageMargins left="0.786805555555556" right="0.275" top="0.393055555555556" bottom="0.393055555555556" header="0" footer="0"/>
  <pageSetup paperSize="9" scale="89" fitToHeight="2" orientation="portrait" horizontalDpi="600" verticalDpi="600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 2 0 2 0 - 1 2 - 0 3 T 0 0 : 2 3 : 0 5 . 2 2 0 5 1 + 0 3 : 0 0 < / L a s t P r o c e s s e d T i m e > < / D a t a M o d e l i n g S a n d b o x . S e r i a l i z e d S a n d b o x E r r o r C a c h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:BK  384@<0=><5B#   8A?KB# _ 6 e c 0 d b c 6 - 2 9 c c - 4 4 9 f - a 2 1 c - 8 2 9 5 9 9 6 c a c 8 0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F 1 & l t ; / s t r i n g & g t ; & l t ; / k e y & g t ; & l t ; v a l u e & g t ; & l t ; i n t & g t ; 1 6 3 & l t ; / i n t & g t ; & l t ; / v a l u e & g t ; & l t ; / i t e m & g t ; & l t ; i t e m & g t ; & l t ; k e y & g t ; & l t ; s t r i n g & g t ; F 2 & l t ; / s t r i n g & g t ; & l t ; / k e y & g t ; & l t ; v a l u e & g t ; & l t ; i n t & g t ; 1 6 3 & l t ; / i n t & g t ; & l t ; / v a l u e & g t ; & l t ; / i t e m & g t ; & l t ; i t e m & g t ; & l t ; k e y & g t ; & l t ; s t r i n g & g t ; F 3 & l t ; / s t r i n g & g t ; & l t ; / k e y & g t ; & l t ; v a l u e & g t ; & l t ; i n t & g t ; 1 6 3 & l t ; / i n t & g t ; & l t ; / v a l u e & g t ; & l t ; / i t e m & g t ; & l t ; i t e m & g t ; & l t ; k e y & g t ; & l t ; s t r i n g & g t ; F 4 & l t ; / s t r i n g & g t ; & l t ; / k e y & g t ; & l t ; v a l u e & g t ; & l t ; i n t & g t ; 1 6 3 & l t ; / i n t & g t ; & l t ; / v a l u e & g t ; & l t ; / i t e m & g t ; & l t ; i t e m & g t ; & l t ; k e y & g t ; & l t ; s t r i n g & g t ; F 5 & l t ; / s t r i n g & g t ; & l t ; / k e y & g t ; & l t ; v a l u e & g t ; & l t ; i n t & g t ; 1 6 3 & l t ; / i n t & g t ; & l t ; / v a l u e & g t ; & l t ; / i t e m & g t ; & l t ; / C o l u m n W i d t h s & g t ; & l t ; C o l u m n D i s p l a y I n d e x & g t ; & l t ; i t e m & g t ; & l t ; k e y & g t ; & l t ; s t r i n g & g t ; F 1 & l t ; / s t r i n g & g t ; & l t ; / k e y & g t ; & l t ; v a l u e & g t ; & l t ; i n t & g t ; 0 & l t ; / i n t & g t ; & l t ; / v a l u e & g t ; & l t ; / i t e m & g t ; & l t ; i t e m & g t ; & l t ; k e y & g t ; & l t ; s t r i n g & g t ; F 2 & l t ; / s t r i n g & g t ; & l t ; / k e y & g t ; & l t ; v a l u e & g t ; & l t ; i n t & g t ; 1 & l t ; / i n t & g t ; & l t ; / v a l u e & g t ; & l t ; / i t e m & g t ; & l t ; i t e m & g t ; & l t ; k e y & g t ; & l t ; s t r i n g & g t ; F 3 & l t ; / s t r i n g & g t ; & l t ; / k e y & g t ; & l t ; v a l u e & g t ; & l t ; i n t & g t ; 2 & l t ; / i n t & g t ; & l t ; / v a l u e & g t ; & l t ; / i t e m & g t ; & l t ; i t e m & g t ; & l t ; k e y & g t ; & l t ; s t r i n g & g t ; F 4 & l t ; / s t r i n g & g t ; & l t ; / k e y & g t ; & l t ; v a l u e & g t ; & l t ; i n t & g t ; 3 & l t ; / i n t & g t ; & l t ; / v a l u e & g t ; & l t ; / i t e m & g t ; & l t ; i t e m & g t ; & l t ; k e y & g t ; & l t ; s t r i n g & g t ; F 5 & l t ; / s t r i n g & g t ; & l t ; / k e y & g t ; & l t ; v a l u e & g t ; & l t ; i n t & g t ; 4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C o u n t I n S a n d b o x " > < C u s t o m C o n t e n t > < ! [ C D A T A [ 5 ] ] > < / C u s t o m C o n t e n t > < / G e m i n i > 
</file>

<file path=customXml/item1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 :BK  384@<0=><5B#   8A?KB#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 :BK  384@<0=><5B#   8A?KB#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 #G5B  ?>AB02:8  <0B5@80;>2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 #G5B  ?>AB02:8  <0B5@80;>2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 #G5B  ?@>872>4AB20  @01>B_ x l n m # P r i n t _ A r e a 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 #G5B  ?@>872>4AB20  @01>B_ x l n m # P r i n t _ A r e a 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 #G5B  ?@>872>4AB20  @01>B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 #G5B  ?@>872>4AB20  @01>B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#G5B  ?@>872>4AB20  @01>B_ x l n m # P r i n t _ A r e a _ 4 4 1 6 7 1 9 f - 5 7 1 b - 4 2 6 2 - b e c 3 - d d f 4 2 f 3 3 5 6 d d " > 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 F 1 < / s t r i n g > < / k e y > < v a l u e > < i n t > 6 2 < / i n t > < / v a l u e > < / i t e m > < i t e m > < k e y > < s t r i n g > F 2 < / s t r i n g > < / k e y > < v a l u e > < i n t > 6 2 < / i n t > < / v a l u e > < / i t e m > < i t e m > < k e y > < s t r i n g > F 3 < / s t r i n g > < / k e y > < v a l u e > < i n t > 6 2 < / i n t > < / v a l u e > < / i t e m > < i t e m > < k e y > < s t r i n g > F 4 < / s t r i n g > < / k e y > < v a l u e > < i n t > 6 2 < / i n t > < / v a l u e > < / i t e m > < i t e m > < k e y > < s t r i n g > F 5 < / s t r i n g > < / k e y > < v a l u e > < i n t > 6 2 < / i n t > < / v a l u e > < / i t e m > < i t e m > < k e y > < s t r i n g > F 6 < / s t r i n g > < / k e y > < v a l u e > < i n t > 6 2 < / i n t > < / v a l u e > < / i t e m > < i t e m > < k e y > < s t r i n g > F 7 < / s t r i n g > < / k e y > < v a l u e > < i n t > 6 2 < / i n t > < / v a l u e > < / i t e m > < i t e m > < k e y > < s t r i n g > F 8 < / s t r i n g > < / k e y > < v a l u e > < i n t > 6 2 < / i n t > < / v a l u e > < / i t e m > < i t e m > < k e y > < s t r i n g > F 9 < / s t r i n g > < / k e y > < v a l u e > < i n t > 6 2 < / i n t > < / v a l u e > < / i t e m > < i t e m > < k e y > < s t r i n g > F 1 0 < / s t r i n g > < / k e y > < v a l u e > < i n t > 7 2 < / i n t > < / v a l u e > < / i t e m > < i t e m > < k e y > < s t r i n g > F 1 1 < / s t r i n g > < / k e y > < v a l u e > < i n t > 7 2 < / i n t > < / v a l u e > < / i t e m > < i t e m > < k e y > < s t r i n g > F 1 2 < / s t r i n g > < / k e y > < v a l u e > < i n t > 7 2 < / i n t > < / v a l u e > < / i t e m > < i t e m > < k e y > < s t r i n g > F 1 3 < / s t r i n g > < / k e y > < v a l u e > < i n t > 7 2 < / i n t > < / v a l u e > < / i t e m > < i t e m > < k e y > < s t r i n g > F 1 4 < / s t r i n g > < / k e y > < v a l u e > < i n t > 7 2 < / i n t > < / v a l u e > < / i t e m > < i t e m > < k e y > < s t r i n g > F 1 5 < / s t r i n g > < / k e y > < v a l u e > < i n t > 7 2 < / i n t > < / v a l u e > < / i t e m > < i t e m > < k e y > < s t r i n g > F 1 6 < / s t r i n g > < / k e y > < v a l u e > < i n t > 7 2 < / i n t > < / v a l u e > < / i t e m > < i t e m > < k e y > < s t r i n g > F 1 7 < / s t r i n g > < / k e y > < v a l u e > < i n t > 7 2 < / i n t > < / v a l u e > < / i t e m > < i t e m > < k e y > < s t r i n g > F 1 8 < / s t r i n g > < / k e y > < v a l u e > < i n t > 7 2 < / i n t > < / v a l u e > < / i t e m > < / C o l u m n W i d t h s > < C o l u m n D i s p l a y I n d e x > < i t e m > < k e y > < s t r i n g > F 1 < / s t r i n g > < / k e y > < v a l u e > < i n t > 0 < / i n t > < / v a l u e > < / i t e m > < i t e m > < k e y > < s t r i n g > F 2 < / s t r i n g > < / k e y > < v a l u e > < i n t > 1 < / i n t > < / v a l u e > < / i t e m > < i t e m > < k e y > < s t r i n g > F 3 < / s t r i n g > < / k e y > < v a l u e > < i n t > 2 < / i n t > < / v a l u e > < / i t e m > < i t e m > < k e y > < s t r i n g > F 4 < / s t r i n g > < / k e y > < v a l u e > < i n t > 3 < / i n t > < / v a l u e > < / i t e m > < i t e m > < k e y > < s t r i n g > F 5 < / s t r i n g > < / k e y > < v a l u e > < i n t > 4 < / i n t > < / v a l u e > < / i t e m > < i t e m > < k e y > < s t r i n g > F 6 < / s t r i n g > < / k e y > < v a l u e > < i n t > 5 < / i n t > < / v a l u e > < / i t e m > < i t e m > < k e y > < s t r i n g > F 7 < / s t r i n g > < / k e y > < v a l u e > < i n t > 6 < / i n t > < / v a l u e > < / i t e m > < i t e m > < k e y > < s t r i n g > F 8 < / s t r i n g > < / k e y > < v a l u e > < i n t > 7 < / i n t > < / v a l u e > < / i t e m > < i t e m > < k e y > < s t r i n g > F 9 < / s t r i n g > < / k e y > < v a l u e > < i n t > 8 < / i n t > < / v a l u e > < / i t e m > < i t e m > < k e y > < s t r i n g > F 1 0 < / s t r i n g > < / k e y > < v a l u e > < i n t > 9 < / i n t > < / v a l u e > < / i t e m > < i t e m > < k e y > < s t r i n g > F 1 1 < / s t r i n g > < / k e y > < v a l u e > < i n t > 1 0 < / i n t > < / v a l u e > < / i t e m > < i t e m > < k e y > < s t r i n g > F 1 2 < / s t r i n g > < / k e y > < v a l u e > < i n t > 1 1 < / i n t > < / v a l u e > < / i t e m > < i t e m > < k e y > < s t r i n g > F 1 3 < / s t r i n g > < / k e y > < v a l u e > < i n t > 1 2 < / i n t > < / v a l u e > < / i t e m > < i t e m > < k e y > < s t r i n g > F 1 4 < / s t r i n g > < / k e y > < v a l u e > < i n t > 1 3 < / i n t > < / v a l u e > < / i t e m > < i t e m > < k e y > < s t r i n g > F 1 5 < / s t r i n g > < / k e y > < v a l u e > < i n t > 1 4 < / i n t > < / v a l u e > < / i t e m > < i t e m > < k e y > < s t r i n g > F 1 6 < / s t r i n g > < / k e y > < v a l u e > < i n t > 1 5 < / i n t > < / v a l u e > < / i t e m > < i t e m > < k e y > < s t r i n g > F 1 7 < / s t r i n g > < / k e y > < v a l u e > < i n t > 1 6 < / i n t > < / v a l u e > < / i t e m > < i t e m > < k e y > < s t r i n g > F 1 8 < / s t r i n g > < / k e y > < v a l u e > < i n t > 1 7 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C l i e n t W i n d o w X M L " > < C u s t o m C o n t e n t > < ! [ C D A T A [ #G5B  ?@>872>4AB20  @01>B_ 0 2 0 d d 8 6 0 - 1 3 3 1 - 4 c d 1 - 9 3 a 5 - e d 0 5 0 6 c 3 6 9 2 3 ] ] > 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5 . 1 1 8 6 ] ] > < / C u s t o m C o n t e n t > < / G e m i n i > 
</file>

<file path=customXml/item18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T a b l e O r d e r " > < C u s t o m C o n t e n t > :BK  384@<0=><5B#   8A?KB# _ 6 e c 0 d b c 6 - 2 9 c c - 4 4 9 f - a 2 1 c - 8 2 9 5 9 9 6 c a c 8 0 , ! _ 6 0 8 9 7 e 9 9 - f 4 3 e - 4 5 4 0 - 8 1 c 8 - d f d e a 3 5 2 c 4 6 8 , #G5B  ?>AB02:8  <0B5@80;>2_ 1 7 f 9 d d 0 f - b 2 2 9 - 4 9 1 a - 9 9 0 a - 6 3 8 0 2 1 5 6 0 f 0 1 , #G5B  ?@>872>4AB20  @01>B_ 0 2 0 d d 8 6 0 - 1 3 3 1 - 4 c d 1 - 9 3 a 5 - e d 0 5 0 6 c 3 6 9 2 3 , #G5B  ?@>872>4AB20  @01>B_ x l n m # P r i n t _ A r e a _ 4 4 1 6 7 1 9 f - 5 7 1 b - 4 2 6 2 - b e c 3 - d d f 4 2 f 3 3 5 6 d d 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T a b l e X M L _ #G5B  ?@>872>4AB20  @01>B_ 0 2 0 d d 8 6 0 - 1 3 3 1 - 4 c d 1 - 9 3 a 5 - e d 0 5 0 6 c 3 6 9 2 3 " > 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 F 1 0 < / s t r i n g > < / k e y > < v a l u e > < s t r i n g > E m p t y 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 F 1 < / s t r i n g > < / k e y > < v a l u e > < i n t > 6 2 < / i n t > < / v a l u e > < / i t e m > < i t e m > < k e y > < s t r i n g > F 2 < / s t r i n g > < / k e y > < v a l u e > < i n t > 6 2 < / i n t > < / v a l u e > < / i t e m > < i t e m > < k e y > < s t r i n g > F 3 < / s t r i n g > < / k e y > < v a l u e > < i n t > 2 1 7 < / i n t > < / v a l u e > < / i t e m > < i t e m > < k e y > < s t r i n g > F 4 < / s t r i n g > < / k e y > < v a l u e > < i n t > 6 2 < / i n t > < / v a l u e > < / i t e m > < i t e m > < k e y > < s t r i n g > F 5 < / s t r i n g > < / k e y > < v a l u e > < i n t > 6 2 < / i n t > < / v a l u e > < / i t e m > < i t e m > < k e y > < s t r i n g > F 6 < / s t r i n g > < / k e y > < v a l u e > < i n t > 1 4 9 < / i n t > < / v a l u e > < / i t e m > < i t e m > < k e y > < s t r i n g > F 7 < / s t r i n g > < / k e y > < v a l u e > < i n t > 6 2 < / i n t > < / v a l u e > < / i t e m > < i t e m > < k e y > < s t r i n g > F 8 < / s t r i n g > < / k e y > < v a l u e > < i n t > 1 2 0 < / i n t > < / v a l u e > < / i t e m > < i t e m > < k e y > < s t r i n g > F 9 < / s t r i n g > < / k e y > < v a l u e > < i n t > 6 2 < / i n t > < / v a l u e > < / i t e m > < i t e m > < k e y > < s t r i n g > F 1 0 < / s t r i n g > < / k e y > < v a l u e > < i n t > 7 2 < / i n t > < / v a l u e > < / i t e m > < i t e m > < k e y > < s t r i n g > F 1 1 < / s t r i n g > < / k e y > < v a l u e > < i n t > 7 2 < / i n t > < / v a l u e > < / i t e m > < i t e m > < k e y > < s t r i n g > F 1 2 < / s t r i n g > < / k e y > < v a l u e > < i n t > 7 2 < / i n t > < / v a l u e > < / i t e m > < i t e m > < k e y > < s t r i n g > F 1 3 < / s t r i n g > < / k e y > < v a l u e > < i n t > 7 2 < / i n t > < / v a l u e > < / i t e m > < i t e m > < k e y > < s t r i n g > F 1 4 < / s t r i n g > < / k e y > < v a l u e > < i n t > 7 2 < / i n t > < / v a l u e > < / i t e m > < i t e m > < k e y > < s t r i n g > F 1 5 < / s t r i n g > < / k e y > < v a l u e > < i n t > 7 2 < / i n t > < / v a l u e > < / i t e m > < i t e m > < k e y > < s t r i n g > F 1 6 < / s t r i n g > < / k e y > < v a l u e > < i n t > 7 2 < / i n t > < / v a l u e > < / i t e m > < i t e m > < k e y > < s t r i n g > F 1 7 < / s t r i n g > < / k e y > < v a l u e > < i n t > 7 2 < / i n t > < / v a l u e > < / i t e m > < i t e m > < k e y > < s t r i n g > F 1 8 < / s t r i n g > < / k e y > < v a l u e > < i n t > 7 2 < / i n t > < / v a l u e > < / i t e m > < / C o l u m n W i d t h s > < C o l u m n D i s p l a y I n d e x > < i t e m > < k e y > < s t r i n g > F 1 < / s t r i n g > < / k e y > < v a l u e > < i n t > 0 < / i n t > < / v a l u e > < / i t e m > < i t e m > < k e y > < s t r i n g > F 2 < / s t r i n g > < / k e y > < v a l u e > < i n t > 1 < / i n t > < / v a l u e > < / i t e m > < i t e m > < k e y > < s t r i n g > F 3 < / s t r i n g > < / k e y > < v a l u e > < i n t > 2 < / i n t > < / v a l u e > < / i t e m > < i t e m > < k e y > < s t r i n g > F 4 < / s t r i n g > < / k e y > < v a l u e > < i n t > 3 < / i n t > < / v a l u e > < / i t e m > < i t e m > < k e y > < s t r i n g > F 5 < / s t r i n g > < / k e y > < v a l u e > < i n t > 4 < / i n t > < / v a l u e > < / i t e m > < i t e m > < k e y > < s t r i n g > F 6 < / s t r i n g > < / k e y > < v a l u e > < i n t > 5 < / i n t > < / v a l u e > < / i t e m > < i t e m > < k e y > < s t r i n g > F 7 < / s t r i n g > < / k e y > < v a l u e > < i n t > 6 < / i n t > < / v a l u e > < / i t e m > < i t e m > < k e y > < s t r i n g > F 8 < / s t r i n g > < / k e y > < v a l u e > < i n t > 7 < / i n t > < / v a l u e > < / i t e m > < i t e m > < k e y > < s t r i n g > F 9 < / s t r i n g > < / k e y > < v a l u e > < i n t > 8 < / i n t > < / v a l u e > < / i t e m > < i t e m > < k e y > < s t r i n g > F 1 0 < / s t r i n g > < / k e y > < v a l u e > < i n t > 9 < / i n t > < / v a l u e > < / i t e m > < i t e m > < k e y > < s t r i n g > F 1 1 < / s t r i n g > < / k e y > < v a l u e > < i n t > 1 0 < / i n t > < / v a l u e > < / i t e m > < i t e m > < k e y > < s t r i n g > F 1 2 < / s t r i n g > < / k e y > < v a l u e > < i n t > 1 1 < / i n t > < / v a l u e > < / i t e m > < i t e m > < k e y > < s t r i n g > F 1 3 < / s t r i n g > < / k e y > < v a l u e > < i n t > 1 2 < / i n t > < / v a l u e > < / i t e m > < i t e m > < k e y > < s t r i n g > F 1 4 < / s t r i n g > < / k e y > < v a l u e > < i n t > 1 3 < / i n t > < / v a l u e > < / i t e m > < i t e m > < k e y > < s t r i n g > F 1 5 < / s t r i n g > < / k e y > < v a l u e > < i n t > 1 4 < / i n t > < / v a l u e > < / i t e m > < i t e m > < k e y > < s t r i n g > F 1 6 < / s t r i n g > < / k e y > < v a l u e > < i n t > 1 5 < / i n t > < / v a l u e > < / i t e m > < i t e m > < k e y > < s t r i n g > F 1 7 < / s t r i n g > < / k e y > < v a l u e > < i n t > 1 6 < / i n t > < / v a l u e > < / i t e m > < i t e m > < k e y > < s t r i n g > F 1 8 < / s t r i n g > < / k e y > < v a l u e > < i n t > 1 7 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 :BK  384@<0=><5B#   8A?KB# _ 6 e c 0 d b c 6 - 2 9 c c - 4 4 9 f - a 2 1 c - 8 2 9 5 9 9 6 c a c 8 0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 1 3 0 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 #G5B  ?@>872>4AB20  @01>B_ 0 2 0 d d 8 6 0 - 1 3 3 1 - 4 c d 1 - 9 3 a 5 - e d 0 5 0 6 c 3 6 9 2 3 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 1 2 6 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 #G5B  ?>AB02:8  <0B5@80;>2_ 1 7 f 9 d d 0 f - b 2 2 9 - 4 9 1 a - 9 9 0 a - 6 3 8 0 2 1 5 6 0 f 0 1 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 1 2 5 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 #G5B  ?@>872>4AB20  @01>B_ x l n m # P r i n t _ A r e a _ 4 4 1 6 7 1 9 f - 5 7 1 b - 4 2 6 2 - b e c 3 - d d f 4 2 f 3 3 5 6 d d 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 #G5B  ?@>872>4AB20  @01>B_ x l n m # P r i n t _ A r e a 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 #G5B  ?@>872>4AB20  @01>B_ x l n m # P r i n t _ A r e a 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 C o l u m n s \ F 1 < / K e y > < / D i a g r a m O b j e c t K e y > < D i a g r a m O b j e c t K e y > < K e y > C o l u m n s \ F 2 < / K e y > < / D i a g r a m O b j e c t K e y > < D i a g r a m O b j e c t K e y > < K e y > C o l u m n s \ F 3 < / K e y > < / D i a g r a m O b j e c t K e y > < D i a g r a m O b j e c t K e y > < K e y > C o l u m n s \ F 4 < / K e y > < / D i a g r a m O b j e c t K e y > < D i a g r a m O b j e c t K e y > < K e y > C o l u m n s \ F 5 < / K e y > < / D i a g r a m O b j e c t K e y > < D i a g r a m O b j e c t K e y > < K e y > C o l u m n s \ F 6 < / K e y > < / D i a g r a m O b j e c t K e y > < D i a g r a m O b j e c t K e y > < K e y > C o l u m n s \ F 7 < / K e y > < / D i a g r a m O b j e c t K e y > < D i a g r a m O b j e c t K e y > < K e y > C o l u m n s \ F 8 < / K e y > < / D i a g r a m O b j e c t K e y > < D i a g r a m O b j e c t K e y > < K e y > C o l u m n s \ F 9 < / K e y > < / D i a g r a m O b j e c t K e y > < D i a g r a m O b j e c t K e y > < K e y > C o l u m n s \ F 1 0 < / K e y > < / D i a g r a m O b j e c t K e y > < D i a g r a m O b j e c t K e y > < K e y > C o l u m n s \ F 1 1 < / K e y > < / D i a g r a m O b j e c t K e y > < D i a g r a m O b j e c t K e y > < K e y > C o l u m n s \ F 1 2 < / K e y > < / D i a g r a m O b j e c t K e y > < D i a g r a m O b j e c t K e y > < K e y > C o l u m n s \ F 1 3 < / K e y > < / D i a g r a m O b j e c t K e y > < D i a g r a m O b j e c t K e y > < K e y > C o l u m n s \ F 1 4 < / K e y > < / D i a g r a m O b j e c t K e y > < D i a g r a m O b j e c t K e y > < K e y > C o l u m n s \ F 1 5 < / K e y > < / D i a g r a m O b j e c t K e y > < D i a g r a m O b j e c t K e y > < K e y > C o l u m n s \ F 1 6 < / K e y > < / D i a g r a m O b j e c t K e y > < D i a g r a m O b j e c t K e y > < K e y > C o l u m n s \ F 1 7 < / K e y > < / D i a g r a m O b j e c t K e y > < D i a g r a m O b j e c t K e y > < K e y > C o l u m n s \ F 1 8 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 C o l u m n s \ F 1 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 C o l u m n s \ F 2 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 C o l u m n s \ F 3 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 C o l u m n s \ F 4 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 C o l u m n s \ F 5 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 C o l u m n s \ F 6 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 C o l u m n s \ F 7 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 C o l u m n s \ F 8 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 C o l u m n s \ F 9 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 C o l u m n s \ F 1 0 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 C o l u m n s \ F 1 1 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 C o l u m n s \ F 1 2 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 C o l u m n s \ F 1 3 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 C o l u m n s \ F 1 4 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 C o l u m n s \ F 1 5 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 C o l u m n s \ F 1 6 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 C o l u m n s \ F 1 7 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 C o l u m n s \ F 1 8 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 #G5B  ?>AB02:8  <0B5@80;>2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 #G5B  ?>AB02:8  <0B5@80;>2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 C o l u m n s \ F 1 < / K e y > < / D i a g r a m O b j e c t K e y > < D i a g r a m O b j e c t K e y > < K e y > C o l u m n s \ F 2 < / K e y > < / D i a g r a m O b j e c t K e y > < D i a g r a m O b j e c t K e y > < K e y > C o l u m n s \ F 3 < / K e y > < / D i a g r a m O b j e c t K e y > < D i a g r a m O b j e c t K e y > < K e y > C o l u m n s \ F 4 < / K e y > < / D i a g r a m O b j e c t K e y > < D i a g r a m O b j e c t K e y > < K e y > C o l u m n s \ F 5 < / K e y > < / D i a g r a m O b j e c t K e y > < D i a g r a m O b j e c t K e y > < K e y > C o l u m n s \ F 6 < / K e y > < / D i a g r a m O b j e c t K e y > < D i a g r a m O b j e c t K e y > < K e y > C o l u m n s \ F 7 < / K e y > < / D i a g r a m O b j e c t K e y > < D i a g r a m O b j e c t K e y > < K e y > C o l u m n s \ F 8 < / K e y > < / D i a g r a m O b j e c t K e y > < D i a g r a m O b j e c t K e y > < K e y > C o l u m n s \ F 9 < / K e y > < / D i a g r a m O b j e c t K e y > < D i a g r a m O b j e c t K e y > < K e y > C o l u m n s \ F 1 0 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 C o l u m n s \ F 1 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 C o l u m n s \ F 2 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 C o l u m n s \ F 3 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 C o l u m n s \ F 4 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 C o l u m n s \ F 5 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 C o l u m n s \ F 6 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 C o l u m n s \ F 7 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 C o l u m n s \ F 8 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 C o l u m n s \ F 9 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 C o l u m n s \ F 1 0 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 :BK  384@<0=><5B#   8A?KB#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 :BK  384@<0=><5B#   8A?KB#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 C o l u m n s \ F 1 < / K e y > < / D i a g r a m O b j e c t K e y > < D i a g r a m O b j e c t K e y > < K e y > C o l u m n s \ F 2 < / K e y > < / D i a g r a m O b j e c t K e y > < D i a g r a m O b j e c t K e y > < K e y > C o l u m n s \ F 3 < / K e y > < / D i a g r a m O b j e c t K e y > < D i a g r a m O b j e c t K e y > < K e y > C o l u m n s \ F 4 < / K e y > < / D i a g r a m O b j e c t K e y > < D i a g r a m O b j e c t K e y > < K e y > C o l u m n s \ F 5 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 C o l u m n s \ F 1 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 C o l u m n s \ F 2 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 C o l u m n s \ F 3 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 C o l u m n s \ F 4 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 C o l u m n s \ F 5 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 #G5B  ?@>872>4AB20  @01>B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 #G5B  ?@>872>4AB20  @01>B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 C o l u m n s \ F 1 < / K e y > < / D i a g r a m O b j e c t K e y > < D i a g r a m O b j e c t K e y > < K e y > C o l u m n s \ F 2 < / K e y > < / D i a g r a m O b j e c t K e y > < D i a g r a m O b j e c t K e y > < K e y > C o l u m n s \ F 3 < / K e y > < / D i a g r a m O b j e c t K e y > < D i a g r a m O b j e c t K e y > < K e y > C o l u m n s \ F 4 < / K e y > < / D i a g r a m O b j e c t K e y > < D i a g r a m O b j e c t K e y > < K e y > C o l u m n s \ F 5 < / K e y > < / D i a g r a m O b j e c t K e y > < D i a g r a m O b j e c t K e y > < K e y > C o l u m n s \ F 6 < / K e y > < / D i a g r a m O b j e c t K e y > < D i a g r a m O b j e c t K e y > < K e y > C o l u m n s \ F 7 < / K e y > < / D i a g r a m O b j e c t K e y > < D i a g r a m O b j e c t K e y > < K e y > C o l u m n s \ F 8 < / K e y > < / D i a g r a m O b j e c t K e y > < D i a g r a m O b j e c t K e y > < K e y > C o l u m n s \ F 9 < / K e y > < / D i a g r a m O b j e c t K e y > < D i a g r a m O b j e c t K e y > < K e y > C o l u m n s \ F 1 0 < / K e y > < / D i a g r a m O b j e c t K e y > < D i a g r a m O b j e c t K e y > < K e y > C o l u m n s \ F 1 1 < / K e y > < / D i a g r a m O b j e c t K e y > < D i a g r a m O b j e c t K e y > < K e y > C o l u m n s \ F 1 2 < / K e y > < / D i a g r a m O b j e c t K e y > < D i a g r a m O b j e c t K e y > < K e y > C o l u m n s \ F 1 3 < / K e y > < / D i a g r a m O b j e c t K e y > < D i a g r a m O b j e c t K e y > < K e y > C o l u m n s \ F 1 4 < / K e y > < / D i a g r a m O b j e c t K e y > < D i a g r a m O b j e c t K e y > < K e y > C o l u m n s \ F 1 5 < / K e y > < / D i a g r a m O b j e c t K e y > < D i a g r a m O b j e c t K e y > < K e y > C o l u m n s \ F 1 6 < / K e y > < / D i a g r a m O b j e c t K e y > < D i a g r a m O b j e c t K e y > < K e y > C o l u m n s \ F 1 7 < / K e y > < / D i a g r a m O b j e c t K e y > < D i a g r a m O b j e c t K e y > < K e y > C o l u m n s \ F 1 8 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 C o l u m n s \ F 1 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 C o l u m n s \ F 2 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 C o l u m n s \ F 3 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 C o l u m n s \ F 4 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 C o l u m n s \ F 5 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 C o l u m n s \ F 6 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 C o l u m n s \ F 7 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 C o l u m n s \ F 8 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 C o l u m n s \ F 9 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 C o l u m n s \ F 1 0 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 C o l u m n s \ F 1 1 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 C o l u m n s \ F 1 2 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 C o l u m n s \ F 1 3 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 C o l u m n s \ F 1 4 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 C o l u m n s \ F 1 5 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 C o l u m n s \ F 1 6 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 C o l u m n s \ F 1 7 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 C o l u m n s \ F 1 8 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#G5B  ?>AB02:8  <0B5@80;>2_ 1 7 f 9 d d 0 f - b 2 2 9 - 4 9 1 a - 9 9 0 a - 6 3 8 0 2 1 5 6 0 f 0 1 " > 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 F 1 < / s t r i n g > < / k e y > < v a l u e > < i n t > 6 2 < / i n t > < / v a l u e > < / i t e m > < i t e m > < k e y > < s t r i n g > F 2 < / s t r i n g > < / k e y > < v a l u e > < i n t > 6 2 < / i n t > < / v a l u e > < / i t e m > < i t e m > < k e y > < s t r i n g > F 3 < / s t r i n g > < / k e y > < v a l u e > < i n t > 6 2 < / i n t > < / v a l u e > < / i t e m > < i t e m > < k e y > < s t r i n g > F 4 < / s t r i n g > < / k e y > < v a l u e > < i n t > 6 2 < / i n t > < / v a l u e > < / i t e m > < i t e m > < k e y > < s t r i n g > F 5 < / s t r i n g > < / k e y > < v a l u e > < i n t > 6 2 < / i n t > < / v a l u e > < / i t e m > < i t e m > < k e y > < s t r i n g > F 6 < / s t r i n g > < / k e y > < v a l u e > < i n t > 6 2 < / i n t > < / v a l u e > < / i t e m > < i t e m > < k e y > < s t r i n g > F 7 < / s t r i n g > < / k e y > < v a l u e > < i n t > 6 2 < / i n t > < / v a l u e > < / i t e m > < i t e m > < k e y > < s t r i n g > F 8 < / s t r i n g > < / k e y > < v a l u e > < i n t > 6 2 < / i n t > < / v a l u e > < / i t e m > < i t e m > < k e y > < s t r i n g > F 9 < / s t r i n g > < / k e y > < v a l u e > < i n t > 6 2 < / i n t > < / v a l u e > < / i t e m > < i t e m > < k e y > < s t r i n g > F 1 0 < / s t r i n g > < / k e y > < v a l u e > < i n t > 7 2 < / i n t > < / v a l u e > < / i t e m > < / C o l u m n W i d t h s > < C o l u m n D i s p l a y I n d e x > < i t e m > < k e y > < s t r i n g > F 1 < / s t r i n g > < / k e y > < v a l u e > < i n t > 0 < / i n t > < / v a l u e > < / i t e m > < i t e m > < k e y > < s t r i n g > F 2 < / s t r i n g > < / k e y > < v a l u e > < i n t > 1 < / i n t > < / v a l u e > < / i t e m > < i t e m > < k e y > < s t r i n g > F 3 < / s t r i n g > < / k e y > < v a l u e > < i n t > 2 < / i n t > < / v a l u e > < / i t e m > < i t e m > < k e y > < s t r i n g > F 4 < / s t r i n g > < / k e y > < v a l u e > < i n t > 3 < / i n t > < / v a l u e > < / i t e m > < i t e m > < k e y > < s t r i n g > F 5 < / s t r i n g > < / k e y > < v a l u e > < i n t > 4 < / i n t > < / v a l u e > < / i t e m > < i t e m > < k e y > < s t r i n g > F 6 < / s t r i n g > < / k e y > < v a l u e > < i n t > 5 < / i n t > < / v a l u e > < / i t e m > < i t e m > < k e y > < s t r i n g > F 7 < / s t r i n g > < / k e y > < v a l u e > < i n t > 6 < / i n t > < / v a l u e > < / i t e m > < i t e m > < k e y > < s t r i n g > F 8 < / s t r i n g > < / k e y > < v a l u e > < i n t > 7 < / i n t > < / v a l u e > < / i t e m > < i t e m > < k e y > < s t r i n g > F 9 < / s t r i n g > < / k e y > < v a l u e > < i n t > 8 < / i n t > < / v a l u e > < / i t e m > < i t e m > < k e y > < s t r i n g > F 1 0 < / s t r i n g > < / k e y > < v a l u e > < i n t > 9 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F904C0EB-9AEE-4FF8-A54E-6251A084614D}">
  <ds:schemaRefs/>
</ds:datastoreItem>
</file>

<file path=customXml/itemProps10.xml><?xml version="1.0" encoding="utf-8"?>
<ds:datastoreItem xmlns:ds="http://schemas.openxmlformats.org/officeDocument/2006/customXml" ds:itemID="{EA331017-5103-4798-AB19-129B74336E91}">
  <ds:schemaRefs/>
</ds:datastoreItem>
</file>

<file path=customXml/itemProps11.xml><?xml version="1.0" encoding="utf-8"?>
<ds:datastoreItem xmlns:ds="http://schemas.openxmlformats.org/officeDocument/2006/customXml" ds:itemID="{35677510-4C34-460F-8BF6-D11851C09957}">
  <ds:schemaRefs/>
</ds:datastoreItem>
</file>

<file path=customXml/itemProps12.xml><?xml version="1.0" encoding="utf-8"?>
<ds:datastoreItem xmlns:ds="http://schemas.openxmlformats.org/officeDocument/2006/customXml" ds:itemID="{5493170D-1C8B-4297-8E84-6FF770B5389C}">
  <ds:schemaRefs/>
</ds:datastoreItem>
</file>

<file path=customXml/itemProps13.xml><?xml version="1.0" encoding="utf-8"?>
<ds:datastoreItem xmlns:ds="http://schemas.openxmlformats.org/officeDocument/2006/customXml" ds:itemID="{DF9D3C15-8A6C-4710-A6DD-DFE5E3448F60}">
  <ds:schemaRefs/>
</ds:datastoreItem>
</file>

<file path=customXml/itemProps14.xml><?xml version="1.0" encoding="utf-8"?>
<ds:datastoreItem xmlns:ds="http://schemas.openxmlformats.org/officeDocument/2006/customXml" ds:itemID="{92CEFA38-3C81-4CA9-AFCB-909C65A25301}">
  <ds:schemaRefs/>
</ds:datastoreItem>
</file>

<file path=customXml/itemProps15.xml><?xml version="1.0" encoding="utf-8"?>
<ds:datastoreItem xmlns:ds="http://schemas.openxmlformats.org/officeDocument/2006/customXml" ds:itemID="{4B5BBAA3-09DC-4905-9C5D-9111E0BFF423}">
  <ds:schemaRefs/>
</ds:datastoreItem>
</file>

<file path=customXml/itemProps16.xml><?xml version="1.0" encoding="utf-8"?>
<ds:datastoreItem xmlns:ds="http://schemas.openxmlformats.org/officeDocument/2006/customXml" ds:itemID="{ECB66756-CCC4-4F8B-91A4-4AFC2859F831}">
  <ds:schemaRefs/>
</ds:datastoreItem>
</file>

<file path=customXml/itemProps17.xml><?xml version="1.0" encoding="utf-8"?>
<ds:datastoreItem xmlns:ds="http://schemas.openxmlformats.org/officeDocument/2006/customXml" ds:itemID="{0CB3E691-BC94-4986-AD44-227DE86E764C}">
  <ds:schemaRefs/>
</ds:datastoreItem>
</file>

<file path=customXml/itemProps18.xml><?xml version="1.0" encoding="utf-8"?>
<ds:datastoreItem xmlns:ds="http://schemas.openxmlformats.org/officeDocument/2006/customXml" ds:itemID="{6BD5740E-ACE4-40A6-9478-9E97BCCE3A4E}">
  <ds:schemaRefs/>
</ds:datastoreItem>
</file>

<file path=customXml/itemProps19.xml><?xml version="1.0" encoding="utf-8"?>
<ds:datastoreItem xmlns:ds="http://schemas.openxmlformats.org/officeDocument/2006/customXml" ds:itemID="{0DCB626D-06DD-4AC6-9831-6746A58E0F1C}">
  <ds:schemaRefs/>
</ds:datastoreItem>
</file>

<file path=customXml/itemProps2.xml><?xml version="1.0" encoding="utf-8"?>
<ds:datastoreItem xmlns:ds="http://schemas.openxmlformats.org/officeDocument/2006/customXml" ds:itemID="{4C6CC1F4-1F29-4FF6-B646-22E8C0FC0DF3}">
  <ds:schemaRefs/>
</ds:datastoreItem>
</file>

<file path=customXml/itemProps20.xml><?xml version="1.0" encoding="utf-8"?>
<ds:datastoreItem xmlns:ds="http://schemas.openxmlformats.org/officeDocument/2006/customXml" ds:itemID="{6DE41BF8-D87A-43D2-95B0-B49944DAEB85}">
  <ds:schemaRefs/>
</ds:datastoreItem>
</file>

<file path=customXml/itemProps3.xml><?xml version="1.0" encoding="utf-8"?>
<ds:datastoreItem xmlns:ds="http://schemas.openxmlformats.org/officeDocument/2006/customXml" ds:itemID="{653EDB58-5EE0-4DD8-8C96-DB052D8F58D1}">
  <ds:schemaRefs/>
</ds:datastoreItem>
</file>

<file path=customXml/itemProps4.xml><?xml version="1.0" encoding="utf-8"?>
<ds:datastoreItem xmlns:ds="http://schemas.openxmlformats.org/officeDocument/2006/customXml" ds:itemID="{13E61B63-6B5C-4EB3-B7C7-9DA18D83080B}">
  <ds:schemaRefs/>
</ds:datastoreItem>
</file>

<file path=customXml/itemProps5.xml><?xml version="1.0" encoding="utf-8"?>
<ds:datastoreItem xmlns:ds="http://schemas.openxmlformats.org/officeDocument/2006/customXml" ds:itemID="{8245FB13-F972-4F1B-BFF6-5317B1BAE3F9}">
  <ds:schemaRefs/>
</ds:datastoreItem>
</file>

<file path=customXml/itemProps6.xml><?xml version="1.0" encoding="utf-8"?>
<ds:datastoreItem xmlns:ds="http://schemas.openxmlformats.org/officeDocument/2006/customXml" ds:itemID="{D3F3D911-0208-410F-966D-52ABA5CE90C6}">
  <ds:schemaRefs/>
</ds:datastoreItem>
</file>

<file path=customXml/itemProps7.xml><?xml version="1.0" encoding="utf-8"?>
<ds:datastoreItem xmlns:ds="http://schemas.openxmlformats.org/officeDocument/2006/customXml" ds:itemID="{ACFB64A4-FB53-4139-892B-97041BB14850}">
  <ds:schemaRefs/>
</ds:datastoreItem>
</file>

<file path=customXml/itemProps8.xml><?xml version="1.0" encoding="utf-8"?>
<ds:datastoreItem xmlns:ds="http://schemas.openxmlformats.org/officeDocument/2006/customXml" ds:itemID="{CC059F9B-8932-407E-BD41-F51CBF631C49}">
  <ds:schemaRefs/>
</ds:datastoreItem>
</file>

<file path=customXml/itemProps9.xml><?xml version="1.0" encoding="utf-8"?>
<ds:datastoreItem xmlns:ds="http://schemas.openxmlformats.org/officeDocument/2006/customXml" ds:itemID="{EFBCE0DF-F0CC-4E2C-94B7-01B2134F6F6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Исх.данные</vt:lpstr>
      <vt:lpstr>Учет производства работ</vt:lpstr>
      <vt:lpstr>АОСР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revision>2</cp:revision>
  <dcterms:created xsi:type="dcterms:W3CDTF">2009-11-19T16:43:00Z</dcterms:created>
  <cp:lastPrinted>2020-06-24T13:56:00Z</cp:lastPrinted>
  <dcterms:modified xsi:type="dcterms:W3CDTF">2020-12-29T10:54:46Z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1049-10.2.0.7646</vt:lpwstr>
  </property>
</Properties>
</file>