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18551" windowHeight="9875" tabRatio="810"/>
  </bookViews>
  <sheets>
    <sheet name="Учет производства работ" sheetId="13" r:id="rId1"/>
    <sheet name="Исх.данные" sheetId="14" r:id="rId2"/>
    <sheet name="К-последняя страница обложки" sheetId="3" state="hidden" r:id="rId3"/>
    <sheet name="АОСР" sheetId="17" r:id="rId4"/>
  </sheets>
  <externalReferences>
    <externalReference r:id="rId26"/>
  </externalReferences>
  <definedNames>
    <definedName name="_xlcn.WorksheetConnection_АвтогенераторИД2.1.xlsmПеречень_работ1" hidden="1">Перечень_работ</definedName>
    <definedName name="_xlnm.Print_Area" localSheetId="3">АОСР!$A$1:$AJ$133</definedName>
    <definedName name="ДатаАОК">#REF!</definedName>
    <definedName name="должность_подрядчика">[1]Представители!#REF!</definedName>
    <definedName name="должность_проектировщика">[1]Представители!#REF!</definedName>
    <definedName name="должность_ТНгенподрядчика">[1]Представители!#REF!</definedName>
    <definedName name="Корпус">#REF!</definedName>
    <definedName name="Мат_из_списка">#REF!</definedName>
    <definedName name="Материалы">#REF!</definedName>
    <definedName name="Напечатан">#REF!</definedName>
    <definedName name="Номеракта">#REF!</definedName>
    <definedName name="_xlnm.Print_Area" localSheetId="2">'К-последняя страница обложки'!$A$1:$J$29</definedName>
    <definedName name="_xlnm.Print_Area" localSheetId="0">'Учет производства работ'!$A$1:$O$392</definedName>
    <definedName name="Отметка">#REF!</definedName>
    <definedName name="Пербуква1">LEFT(ур1им,1)</definedName>
    <definedName name="Пербуква2">LEFT(ур2им,1)</definedName>
    <definedName name="Пербуква3">LEFT(ур3им,1)</definedName>
    <definedName name="Поиск_корпуса">OFFSET(#REF!,-2,)</definedName>
    <definedName name="Поиск_секции">OFFSET(#REF!,-2,)</definedName>
    <definedName name="Поиск_этажа">OFFSET(#REF!,-2,)</definedName>
    <definedName name="приказ_подрядчика">[1]Представители!#REF!</definedName>
    <definedName name="приказ_проектировщика">[1]Представители!#REF!</definedName>
    <definedName name="приказ_ТНгенподрядчика">[1]Представители!#REF!</definedName>
    <definedName name="Работы">#REF!</definedName>
    <definedName name="с2">'Учет производства работ'!#REF!</definedName>
    <definedName name="с3">'Учет производства работ'!#REF!</definedName>
    <definedName name="с4">'Учет производства работ'!#REF!</definedName>
    <definedName name="Секция">#REF!</definedName>
    <definedName name="сент">'Учет производства работ'!#REF!</definedName>
    <definedName name="сент1">'Учет производства работ'!#REF!</definedName>
    <definedName name="сентябрь">'Учет производства работ'!#REF!</definedName>
    <definedName name="ур1им">IF(ISBLANK([1]Реквизиты!$B$24),"корпус",[1]Реквизиты!$B$24)</definedName>
    <definedName name="ур1род">IF(ISBLANK([1]Реквизиты!$B$25),"корпуса",[1]Реквизиты!$B$25)</definedName>
    <definedName name="ур2им">IF(ISBLANK([1]Реквизиты!$B$28),"секция",[1]Реквизиты!$B$28)</definedName>
    <definedName name="ур2род">IF(ISBLANK([1]Реквизиты!$B$29),"секции",[1]Реквизиты!$B$29)</definedName>
    <definedName name="ур3им">IF(ISBLANK([1]Реквизиты!$B$32),"этаж",[1]Реквизиты!$B$32)</definedName>
    <definedName name="ур3род">IF(ISBLANK([1]Реквизиты!$B$33),"этажа",[1]Реквизиты!$B$33)</definedName>
    <definedName name="ФИО_подрядчика">[1]Представители!#REF!</definedName>
    <definedName name="ФИО_проектировщика">[1]Представители!#REF!</definedName>
    <definedName name="ФИО_ТНгенподрядчика">[1]Представители!#REF!</definedName>
    <definedName name="Этаж">#REF!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R72" authorId="0">
      <text>
        <r>
          <rPr>
            <b/>
            <sz val="12"/>
            <rFont val="Tahoma"/>
            <charset val="204"/>
          </rPr>
          <t>В идеале ,чтобы эти значения тоже выбирались из диапозона листа "Учет производства работ в заданных числах.</t>
        </r>
      </text>
    </comment>
    <comment ref="B78" authorId="0">
      <text>
        <r>
          <rPr>
            <sz val="9"/>
            <rFont val="Tahoma"/>
            <charset val="204"/>
          </rPr>
          <t xml:space="preserve">
</t>
        </r>
        <r>
          <rPr>
            <sz val="14"/>
            <rFont val="Tahoma"/>
            <charset val="204"/>
          </rPr>
          <t xml:space="preserve">Распределить на 5 строк значение из диапозона ячеек листа Исх.данные(например C56-C66)  напротив которого(например в ячейке B56) стоит значение ячейки AK72 данного листа. Если условие не выполняется(наименований материалов,т.е. строк больше 5, то в строке 1) выводится текст " В соответствии с реестром №1 к акту №"значение ячейки C-37 этого листа".А  строки 2),3),4),5) этого листа удаляются. Реестр создается следующим листом.  
Если не возможно простыми путями,то просто вывести результат из диапозона листа "Учет производства работ" в ячейку  B78 этого листа
</t>
        </r>
      </text>
    </comment>
    <comment ref="M92" authorId="0">
      <text>
        <r>
          <rPr>
            <sz val="12"/>
            <rFont val="Tahoma"/>
            <charset val="204"/>
          </rPr>
          <t xml:space="preserve">
Список  только с теми датами ,в которых есть значения ячеек AK72 , AP72 и AQ72 (этого листа) на листе "Учет производства работ"</t>
        </r>
      </text>
    </comment>
    <comment ref="M93" authorId="0">
      <text>
        <r>
          <rPr>
            <sz val="11"/>
            <rFont val="Tahoma"/>
            <charset val="204"/>
          </rPr>
          <t>Список  только с теми датами ,в которых есть значения ячеек AK72 , AP72 и AQ72 (этого листа) на листе "Учет производства работ"</t>
        </r>
      </text>
    </comment>
  </commentList>
</comments>
</file>

<file path=xl/connections.xml><?xml version="1.0" encoding="utf-8"?>
<connections xmlns="http://schemas.openxmlformats.org/spreadsheetml/2006/main">
  <connection id="1" name="БАЗА" type="5" refreshedVersion="2" saveData="1">
    <dbPr connection="" command="" commandType="2"/>
  </connection>
</connections>
</file>

<file path=xl/sharedStrings.xml><?xml version="1.0" encoding="utf-8"?>
<sst xmlns="http://schemas.openxmlformats.org/spreadsheetml/2006/main" count="172">
  <si>
    <t>№ п/п</t>
  </si>
  <si>
    <t>дата проведения работ</t>
  </si>
  <si>
    <t>Работы</t>
  </si>
  <si>
    <t>Наименование системы</t>
  </si>
  <si>
    <t>Дом</t>
  </si>
  <si>
    <t>Осевые координаты</t>
  </si>
  <si>
    <t>Выс отм.</t>
  </si>
  <si>
    <t>Данные для журнала</t>
  </si>
  <si>
    <t>надпись</t>
  </si>
  <si>
    <t xml:space="preserve">Монтаж элементов креплений,трассировка </t>
  </si>
  <si>
    <t xml:space="preserve">СО-1 </t>
  </si>
  <si>
    <t xml:space="preserve">вспомогательного дома </t>
  </si>
  <si>
    <t>в осях 1'/</t>
  </si>
  <si>
    <t>2'/</t>
  </si>
  <si>
    <t>Б'/</t>
  </si>
  <si>
    <t>Г'</t>
  </si>
  <si>
    <t xml:space="preserve">-1 </t>
  </si>
  <si>
    <t>,</t>
  </si>
  <si>
    <t>общеобменной вентиляции</t>
  </si>
  <si>
    <t>4'/</t>
  </si>
  <si>
    <t>А'/</t>
  </si>
  <si>
    <t>Г'/</t>
  </si>
  <si>
    <t xml:space="preserve"> на -1 этаже</t>
  </si>
  <si>
    <t xml:space="preserve"> </t>
  </si>
  <si>
    <t>Е'</t>
  </si>
  <si>
    <t>Монтаж воздуховодов и узлов креплений</t>
  </si>
  <si>
    <t xml:space="preserve">Обезжиривание воздуховодов </t>
  </si>
  <si>
    <t>Монтаж изоляции</t>
  </si>
  <si>
    <t>Наименование работ</t>
  </si>
  <si>
    <t>Оси</t>
  </si>
  <si>
    <t>Высотные отметки</t>
  </si>
  <si>
    <t>Монтаж воздуховодов и узлов крелений</t>
  </si>
  <si>
    <t>Монтаж трубопроводов и узлов креплений</t>
  </si>
  <si>
    <t>в осях 2'/</t>
  </si>
  <si>
    <t xml:space="preserve"> на 1 этаже</t>
  </si>
  <si>
    <t>Монтаж теплоизоляции</t>
  </si>
  <si>
    <t>в осях 3'/</t>
  </si>
  <si>
    <t xml:space="preserve"> на 2 этаже</t>
  </si>
  <si>
    <t>Монтаж огнезащитной изоляции</t>
  </si>
  <si>
    <t>в осях 4'/</t>
  </si>
  <si>
    <t>Обезжиривание трубопроводов</t>
  </si>
  <si>
    <t>в осях 5'/</t>
  </si>
  <si>
    <t>Обезжиривание воздуховодов</t>
  </si>
  <si>
    <t>в осях 6'/</t>
  </si>
  <si>
    <t>Покраска трубопроводов в 1 слой грунтовкой перед монтажом</t>
  </si>
  <si>
    <t>в осях 7'/</t>
  </si>
  <si>
    <t>Антикоррозионная обработка сварных соединений трубопроводов</t>
  </si>
  <si>
    <t>1'/</t>
  </si>
  <si>
    <t>Трассировка и монтаж \элементов креплений</t>
  </si>
  <si>
    <t>Такелажные работы</t>
  </si>
  <si>
    <t>3'/</t>
  </si>
  <si>
    <t>Вывоз мусора</t>
  </si>
  <si>
    <t>Уборка захватки после монтажа</t>
  </si>
  <si>
    <t>5'/</t>
  </si>
  <si>
    <t xml:space="preserve">Изготовление фитингов и резьбовых изделий </t>
  </si>
  <si>
    <t>6'/</t>
  </si>
  <si>
    <t>7'/</t>
  </si>
  <si>
    <t>B'/</t>
  </si>
  <si>
    <t>Д'/</t>
  </si>
  <si>
    <t>Е'/</t>
  </si>
  <si>
    <t>Ж'/</t>
  </si>
  <si>
    <t xml:space="preserve">СО-2 </t>
  </si>
  <si>
    <t xml:space="preserve">ХС-1 </t>
  </si>
  <si>
    <t xml:space="preserve">ТС-1 </t>
  </si>
  <si>
    <t xml:space="preserve">В-01-АР2 </t>
  </si>
  <si>
    <t xml:space="preserve">В-02-АР2 </t>
  </si>
  <si>
    <t xml:space="preserve">В-03-АР2 </t>
  </si>
  <si>
    <t xml:space="preserve">В-04-АР2 </t>
  </si>
  <si>
    <t xml:space="preserve">В-05-АР2 </t>
  </si>
  <si>
    <t xml:space="preserve">В-06-АР2 </t>
  </si>
  <si>
    <t xml:space="preserve">П-01-АР2 </t>
  </si>
  <si>
    <t xml:space="preserve">П-02-АР2 </t>
  </si>
  <si>
    <t xml:space="preserve">П-03-АР2 </t>
  </si>
  <si>
    <t xml:space="preserve">П-04-АР2 </t>
  </si>
  <si>
    <t xml:space="preserve">П-05-АР2 </t>
  </si>
  <si>
    <t xml:space="preserve">П-06-АР2 </t>
  </si>
  <si>
    <t xml:space="preserve">общеобменной вентиляции </t>
  </si>
  <si>
    <t xml:space="preserve">отопления </t>
  </si>
  <si>
    <t xml:space="preserve">тепло-холодоснабжения приточных установок </t>
  </si>
  <si>
    <t>Применяемые материалы</t>
  </si>
  <si>
    <t>Воздуховоды</t>
  </si>
  <si>
    <t xml:space="preserve">Гайки </t>
  </si>
  <si>
    <t>шайьы</t>
  </si>
  <si>
    <t>уплотнительная лента</t>
  </si>
  <si>
    <t>изделия из вспененного каучука Armaflex</t>
  </si>
  <si>
    <t>клей Armacell</t>
  </si>
  <si>
    <t>В журнале пронумеровано и прошнуровано</t>
  </si>
  <si>
    <t>страниц</t>
  </si>
  <si>
    <t>“ ____ ” _____________ 20___ г.</t>
  </si>
  <si>
    <t>(должность, фамилия, инициалы и подпись руководителя организации, выдавшего журнал)</t>
  </si>
  <si>
    <t>М.П.</t>
  </si>
  <si>
    <t>Объект капитального строительства</t>
  </si>
  <si>
    <t>(наименование проектной документации, почтовый или строительный адрес объекта капитального строительства)</t>
  </si>
  <si>
    <t>Застройщик (технический заказчик, эксплуатирующая организация или</t>
  </si>
  <si>
    <t>региональный оператор)</t>
  </si>
  <si>
    <r>
      <rPr>
        <sz val="5"/>
        <rFont val="Times New Roman"/>
        <charset val="204"/>
      </rPr>
      <t>(фамилия, имя, отчество</t>
    </r>
    <r>
      <rPr>
        <vertAlign val="superscript"/>
        <sz val="5"/>
        <rFont val="Times New Roman"/>
        <charset val="204"/>
      </rPr>
      <t>1</t>
    </r>
    <r>
      <rPr>
        <sz val="5"/>
        <rFont val="Times New Roman"/>
        <charset val="204"/>
      </rPr>
      <t xml:space="preserve">, адрес места жительства, ОРГНИП, ИНН индивидуального предпринимателя, наименование, </t>
    </r>
  </si>
  <si>
    <r>
      <rPr>
        <sz val="5"/>
        <rFont val="Times New Roman"/>
        <charset val="204"/>
      </rPr>
      <t>ОГРН, ИНН, место нахождения, юридического лица, телефон/факс, наименование, ОГРН, ИНН саморегулируемой организации, членом которой является</t>
    </r>
    <r>
      <rPr>
        <vertAlign val="superscript"/>
        <sz val="5"/>
        <rFont val="Times New Roman"/>
        <charset val="204"/>
      </rPr>
      <t>2</t>
    </r>
    <r>
      <rPr>
        <sz val="5"/>
        <rFont val="Times New Roman"/>
        <charset val="204"/>
      </rPr>
      <t>- для индивидуальных предпринимателей и юридических лиц;</t>
    </r>
  </si>
  <si>
    <r>
      <rPr>
        <sz val="5"/>
        <rFont val="Times New Roman"/>
        <charset val="204"/>
      </rPr>
      <t>фамилия, имя, отчество</t>
    </r>
    <r>
      <rPr>
        <vertAlign val="superscript"/>
        <sz val="5"/>
        <rFont val="Times New Roman"/>
        <charset val="204"/>
      </rPr>
      <t>1</t>
    </r>
    <r>
      <rPr>
        <sz val="5"/>
        <rFont val="Times New Roman"/>
        <charset val="204"/>
      </rPr>
      <t>, паспортные данные, адрес места жительства, телефон/факс - для физических лиц,не являющихся индивидуальными предпринимателями)</t>
    </r>
  </si>
  <si>
    <t>Лицо, осуществляющее строительство</t>
  </si>
  <si>
    <r>
      <rPr>
        <sz val="5"/>
        <rFont val="Times New Roman"/>
        <charset val="204"/>
      </rPr>
      <t>(фамилия, имя, отчество</t>
    </r>
    <r>
      <rPr>
        <vertAlign val="superscript"/>
        <sz val="5"/>
        <rFont val="Times New Roman"/>
        <charset val="204"/>
      </rPr>
      <t>1</t>
    </r>
    <r>
      <rPr>
        <sz val="5"/>
        <rFont val="Times New Roman"/>
        <charset val="204"/>
      </rPr>
      <t xml:space="preserve">, адрес места жительства, ОРГНИП, ИНН индивидуального предпринимателя, </t>
    </r>
  </si>
  <si>
    <t xml:space="preserve">наименование, ОГРН, ИНН, место нахождения, юридического лица, телефон/факс, </t>
  </si>
  <si>
    <r>
      <rPr>
        <sz val="5"/>
        <rFont val="Times New Roman"/>
        <charset val="204"/>
      </rPr>
      <t>наименование, ОГРН, ИНН саморегулируемой организации, членом которой является</t>
    </r>
    <r>
      <rPr>
        <vertAlign val="superscript"/>
        <sz val="5"/>
        <rFont val="Times New Roman"/>
        <charset val="204"/>
      </rPr>
      <t>3</t>
    </r>
    <r>
      <rPr>
        <sz val="5"/>
        <rFont val="Times New Roman"/>
        <charset val="204"/>
      </rPr>
      <t xml:space="preserve">)                            </t>
    </r>
  </si>
  <si>
    <t>Лицо, осуществляющее подготовку проектной документации</t>
  </si>
  <si>
    <r>
      <rPr>
        <sz val="5"/>
        <rFont val="Times New Roman"/>
        <charset val="204"/>
      </rPr>
      <t>наименование, ОГРН, ИНН саморегулируемой организации, членом которой является</t>
    </r>
    <r>
      <rPr>
        <vertAlign val="superscript"/>
        <sz val="5"/>
        <rFont val="Times New Roman"/>
        <charset val="204"/>
      </rPr>
      <t>4</t>
    </r>
    <r>
      <rPr>
        <sz val="5"/>
        <rFont val="Times New Roman"/>
        <charset val="204"/>
      </rPr>
      <t xml:space="preserve">)                                                                </t>
    </r>
  </si>
  <si>
    <t>Лицо, осуществляющее авторский надзор</t>
  </si>
  <si>
    <t>Акт</t>
  </si>
  <si>
    <t>освидетельствования скрытых работ</t>
  </si>
  <si>
    <t>№</t>
  </si>
  <si>
    <t>"</t>
  </si>
  <si>
    <t>г.</t>
  </si>
  <si>
    <t>(дата составления акта)</t>
  </si>
  <si>
    <t xml:space="preserve">Представитель застройщика (технического заказчика, эксплуатирующей организации или </t>
  </si>
  <si>
    <r>
      <rPr>
        <sz val="11"/>
        <rFont val="Times New Roman"/>
        <charset val="204"/>
      </rPr>
      <t>регионального оператора) по вопросам строительного контроля</t>
    </r>
    <r>
      <rPr>
        <vertAlign val="superscript"/>
        <sz val="11"/>
        <rFont val="Times New Roman"/>
        <charset val="204"/>
      </rPr>
      <t>5</t>
    </r>
    <r>
      <rPr>
        <sz val="11"/>
        <rFont val="Times New Roman"/>
        <charset val="204"/>
      </rPr>
      <t xml:space="preserve"> </t>
    </r>
  </si>
  <si>
    <t>(должность, фамилия, инициалы, идентификационный номер в национальном реестре специалистов</t>
  </si>
  <si>
    <r>
      <rPr>
        <sz val="5"/>
        <rFont val="Times New Roman"/>
        <charset val="204"/>
      </rPr>
      <t>в области строительства</t>
    </r>
    <r>
      <rPr>
        <vertAlign val="superscript"/>
        <sz val="5"/>
        <rFont val="Times New Roman"/>
        <charset val="204"/>
      </rPr>
      <t>3</t>
    </r>
    <r>
      <rPr>
        <sz val="5"/>
        <rFont val="Times New Roman"/>
        <charset val="204"/>
      </rPr>
      <t>, реквизиты распорядительного документа, подтверждающего полномочия,с указанием наименования, ОГРН, ИНН, места нахождения юридического лица</t>
    </r>
    <r>
      <rPr>
        <vertAlign val="superscript"/>
        <sz val="5"/>
        <rFont val="Times New Roman"/>
        <charset val="204"/>
      </rPr>
      <t>6</t>
    </r>
    <r>
      <rPr>
        <sz val="5"/>
        <rFont val="Times New Roman"/>
        <charset val="204"/>
      </rPr>
      <t>, фамилии, имени, отчества</t>
    </r>
    <r>
      <rPr>
        <vertAlign val="superscript"/>
        <sz val="5"/>
        <rFont val="Times New Roman"/>
        <charset val="204"/>
      </rPr>
      <t>1</t>
    </r>
    <r>
      <rPr>
        <sz val="5"/>
        <rFont val="Times New Roman"/>
        <charset val="204"/>
      </rPr>
      <t>, адреса места жительства, ОРГНИП, ИНН индивидуального предпринимателя</t>
    </r>
    <r>
      <rPr>
        <vertAlign val="superscript"/>
        <sz val="5"/>
        <rFont val="Times New Roman"/>
        <charset val="204"/>
      </rPr>
      <t>6</t>
    </r>
    <r>
      <rPr>
        <sz val="5"/>
        <rFont val="Times New Roman"/>
        <charset val="204"/>
      </rPr>
      <t>)</t>
    </r>
  </si>
  <si>
    <t xml:space="preserve">Представитель лица, осуществляющего строительство </t>
  </si>
  <si>
    <t>(должность, фамилия, инициалы, реквизиты распорядительного документа, подтверждающего полномочия)</t>
  </si>
  <si>
    <t xml:space="preserve">Представитель лица, осуществляющего строительство, по вопросам строительного контроля </t>
  </si>
  <si>
    <t>(специалист по организации строительства)</t>
  </si>
  <si>
    <t>в области строительства, реквизиты распорядительного документа, подтверждающего полномочия)</t>
  </si>
  <si>
    <r>
      <rPr>
        <sz val="11"/>
        <rFont val="Times New Roman"/>
        <charset val="204"/>
      </rPr>
      <t>Представитель лица, осуществляющего подготовку проектной документации</t>
    </r>
    <r>
      <rPr>
        <vertAlign val="superscript"/>
        <sz val="10"/>
        <rFont val="Times New Roman"/>
        <charset val="204"/>
      </rPr>
      <t>7</t>
    </r>
  </si>
  <si>
    <r>
      <rPr>
        <sz val="5"/>
        <rFont val="Times New Roman"/>
        <charset val="204"/>
      </rPr>
      <t>(должность, фамилия, инициалы, реквизиты распорядительного документа, подтверждающего полномочия, с указанием наименования, ОГРН, ИНН, места нахождения юридического лица</t>
    </r>
    <r>
      <rPr>
        <vertAlign val="superscript"/>
        <sz val="5"/>
        <rFont val="Times New Roman"/>
        <charset val="204"/>
      </rPr>
      <t>8</t>
    </r>
    <r>
      <rPr>
        <sz val="5"/>
        <rFont val="Times New Roman"/>
        <charset val="204"/>
      </rPr>
      <t>, фамилии, имени, отчества</t>
    </r>
    <r>
      <rPr>
        <vertAlign val="superscript"/>
        <sz val="5"/>
        <rFont val="Times New Roman"/>
        <charset val="204"/>
      </rPr>
      <t>1</t>
    </r>
    <r>
      <rPr>
        <sz val="5"/>
        <rFont val="Times New Roman"/>
        <charset val="204"/>
      </rPr>
      <t>, адреса места жительства, ОРГНИП, ИНН индивидуального предпринимателя</t>
    </r>
    <r>
      <rPr>
        <vertAlign val="superscript"/>
        <sz val="5"/>
        <rFont val="Times New Roman"/>
        <charset val="204"/>
      </rPr>
      <t>8</t>
    </r>
    <r>
      <rPr>
        <sz val="5"/>
        <rFont val="Times New Roman"/>
        <charset val="204"/>
      </rPr>
      <t>, наименования, ОГРН, ИНН саморегулируемой организации, членом которой является указанное юридическое лицо, индивидуальный предприниматель</t>
    </r>
    <r>
      <rPr>
        <vertAlign val="superscript"/>
        <sz val="5"/>
        <rFont val="Times New Roman"/>
        <charset val="204"/>
      </rPr>
      <t>4</t>
    </r>
    <r>
      <rPr>
        <sz val="5"/>
        <rFont val="Times New Roman"/>
        <charset val="204"/>
      </rPr>
      <t>)</t>
    </r>
  </si>
  <si>
    <r>
      <rPr>
        <sz val="11"/>
        <rFont val="Times New Roman"/>
        <charset val="204"/>
      </rPr>
      <t>Представитель лица, выполнившего работы, подлежащие освидетельствованию</t>
    </r>
    <r>
      <rPr>
        <vertAlign val="superscript"/>
        <sz val="10"/>
        <color indexed="8"/>
        <rFont val="Courier New"/>
        <charset val="204"/>
      </rPr>
      <t>9</t>
    </r>
  </si>
  <si>
    <t>(должность, фамилия, инициалы, реквизиты распорядительного документа, подтверждающего полномочия,</t>
  </si>
  <si>
    <t>с указанием наименования, ОГРН, ИНН, места нахождения юридического лица,</t>
  </si>
  <si>
    <r>
      <rPr>
        <sz val="5"/>
        <rFont val="Times New Roman"/>
        <charset val="204"/>
      </rPr>
      <t>фамилии, имени, отчества</t>
    </r>
    <r>
      <rPr>
        <vertAlign val="superscript"/>
        <sz val="5"/>
        <rFont val="Times New Roman"/>
        <charset val="204"/>
      </rPr>
      <t>1</t>
    </r>
    <r>
      <rPr>
        <sz val="5"/>
        <rFont val="Times New Roman"/>
        <charset val="204"/>
      </rPr>
      <t>, адреса места жительства, ОРГНИП, ИНН индивидуального предпринимателя)</t>
    </r>
  </si>
  <si>
    <t>а также иные представители лиц, участвующих в освидетельствовании:</t>
  </si>
  <si>
    <t>(должность с указанием наименования организации, фамилия, инициалы, реквизиты распорядительного документа, подтверждающего полномочия)</t>
  </si>
  <si>
    <t>произвели осмотр работ, выполненных</t>
  </si>
  <si>
    <t>(наименование лица, выполнившего работы, подлежащие освидетельствованию)</t>
  </si>
  <si>
    <t>и составили настоящий акт о нижеследующем:</t>
  </si>
  <si>
    <t>1. К освидетельствованию предъявлены следующие работы</t>
  </si>
  <si>
    <t>(наименование скрытых работ)</t>
  </si>
  <si>
    <t>2. Работы выполнены по проектной документации</t>
  </si>
  <si>
    <t>(номер, другие реквизиты чертежа, наименование проектной и/или рабочей документации, сведения о лицах, осуществляющих подготовку раздела проектной и/или рабочей документации)</t>
  </si>
  <si>
    <t>3. При выполнении работ применены</t>
  </si>
  <si>
    <t>1)</t>
  </si>
  <si>
    <t>2)</t>
  </si>
  <si>
    <t>3)</t>
  </si>
  <si>
    <t>4)</t>
  </si>
  <si>
    <t>5)</t>
  </si>
  <si>
    <t xml:space="preserve">(наименование строительных  материалов, (изделий) </t>
  </si>
  <si>
    <r>
      <rPr>
        <sz val="5"/>
        <rFont val="Times New Roman"/>
        <charset val="204"/>
      </rPr>
      <t>реквизиты сертификатов и/или другие документов, подтверждающих их качество и безопасность)</t>
    </r>
    <r>
      <rPr>
        <vertAlign val="superscript"/>
        <sz val="5"/>
        <rFont val="Times New Roman"/>
        <charset val="204"/>
      </rPr>
      <t>10</t>
    </r>
  </si>
  <si>
    <t xml:space="preserve">4. Предъявлены документы, подтверждающие соответствие работ предъявляемым к ним </t>
  </si>
  <si>
    <t>требованиям:</t>
  </si>
  <si>
    <t>(исполнительные схемы и чертежи, результаты экспертиз, обследований, лабораторных</t>
  </si>
  <si>
    <r>
      <rPr>
        <sz val="5"/>
        <rFont val="Times New Roman"/>
        <charset val="204"/>
      </rPr>
      <t xml:space="preserve"> и иных испытаний выполненных работ, проведенных в процессе строительного контроля)</t>
    </r>
    <r>
      <rPr>
        <vertAlign val="superscript"/>
        <sz val="5"/>
        <rFont val="Times New Roman"/>
        <charset val="204"/>
      </rPr>
      <t>10</t>
    </r>
  </si>
  <si>
    <t>5. Даты: начала работ</t>
  </si>
  <si>
    <t xml:space="preserve">              окончания работ</t>
  </si>
  <si>
    <t xml:space="preserve">6. Работы выполнены в соответствии с </t>
  </si>
  <si>
    <t>(наименования и структурные единицы технических регламентов,иных нормативных правовых актов, разделы проектной и/или рабочей документации)иных нормативных правовых актов, разделы проектной и/или рабочей документации)</t>
  </si>
  <si>
    <t xml:space="preserve">7. Разрешается  производство   последующих  работ </t>
  </si>
  <si>
    <t>(наименование работ, конструкций, участков сетей инженерно-технического обеспечения)</t>
  </si>
  <si>
    <t>Дополнительные сведения</t>
  </si>
  <si>
    <r>
      <rPr>
        <sz val="11"/>
        <rFont val="Times New Roman"/>
        <charset val="204"/>
      </rPr>
      <t xml:space="preserve">Акт составлен в </t>
    </r>
    <r>
      <rPr>
        <b/>
        <sz val="11"/>
        <rFont val="Times New Roman"/>
        <charset val="204"/>
      </rPr>
      <t xml:space="preserve"> </t>
    </r>
  </si>
  <si>
    <t>экземплярах</t>
  </si>
  <si>
    <t>Приложения:</t>
  </si>
  <si>
    <t>(исполнительные схемы и чертежи, результаты экспертиз, обследований, лабораторных и иных испытаний)</t>
  </si>
  <si>
    <r>
      <rPr>
        <sz val="11"/>
        <rFont val="Times New Roman"/>
        <charset val="204"/>
      </rPr>
      <t>регионального оператора) по вопросам строительного контроля</t>
    </r>
    <r>
      <rPr>
        <vertAlign val="superscript"/>
        <sz val="10"/>
        <rFont val="Times New Roman"/>
        <charset val="204"/>
      </rPr>
      <t>5</t>
    </r>
    <r>
      <rPr>
        <sz val="11"/>
        <rFont val="Times New Roman"/>
        <charset val="204"/>
      </rPr>
      <t xml:space="preserve"> </t>
    </r>
  </si>
  <si>
    <t>(фамилия, инициалы, подпись)</t>
  </si>
  <si>
    <t>Представитель лица, осуществляющего надзор за ходом строительства</t>
  </si>
  <si>
    <t>Представитель лица осуществляющего авторский надзор</t>
  </si>
  <si>
    <r>
      <rPr>
        <vertAlign val="superscript"/>
        <sz val="10"/>
        <rFont val="Courier New"/>
        <charset val="204"/>
      </rPr>
      <t>1</t>
    </r>
    <r>
      <rPr>
        <sz val="10"/>
        <rFont val="Times New Roman"/>
        <charset val="204"/>
      </rPr>
      <t xml:space="preserve"> Указывается при наличии.</t>
    </r>
  </si>
  <si>
    <r>
      <rPr>
        <vertAlign val="superscript"/>
        <sz val="10"/>
        <rFont val="Times New Roman"/>
        <charset val="204"/>
      </rPr>
      <t>2</t>
    </r>
    <r>
      <rPr>
        <sz val="10"/>
        <rFont val="Times New Roman"/>
        <charset val="204"/>
      </rPr>
      <t xml:space="preserve"> За исключением случаев, когда членство в саморегулируемых организациях в области инженерных изысканий, архитектурно-строительного проектирования, строительства, реконструкции, капитального ремонта объектов капитального строительства не требуется.</t>
    </r>
  </si>
  <si>
    <r>
      <rPr>
        <vertAlign val="superscript"/>
        <sz val="10"/>
        <rFont val="Times New Roman"/>
        <charset val="204"/>
      </rPr>
      <t xml:space="preserve">3 </t>
    </r>
    <r>
      <rPr>
        <sz val="10"/>
        <rFont val="Times New Roman"/>
        <charset val="204"/>
      </rPr>
      <t>За исключением случаев, когда членство в саморегулируемых организациях в области строительства, реконструкции, капитального ремонта объектов капитального строительства не требуется.</t>
    </r>
  </si>
  <si>
    <r>
      <rPr>
        <vertAlign val="superscript"/>
        <sz val="10"/>
        <rFont val="Times New Roman"/>
        <charset val="204"/>
      </rPr>
      <t>4</t>
    </r>
    <r>
      <rPr>
        <sz val="10"/>
        <rFont val="Times New Roman"/>
        <charset val="204"/>
      </rPr>
      <t xml:space="preserve"> За исключением случаев, когда членство в саморегулируемых организациях в области архитектурно-строительного проектирования не требуется.</t>
    </r>
  </si>
  <si>
    <r>
      <rPr>
        <vertAlign val="superscript"/>
        <sz val="10"/>
        <rFont val="Times New Roman"/>
        <charset val="204"/>
      </rPr>
      <t>5</t>
    </r>
    <r>
      <rPr>
        <sz val="10"/>
        <rFont val="Times New Roman"/>
        <charset val="204"/>
      </rPr>
      <t xml:space="preserve"> В случае осуществления строительства, реконструкции, капитального ремонта на основании договора строительного подряда.</t>
    </r>
  </si>
  <si>
    <r>
      <rPr>
        <vertAlign val="superscript"/>
        <sz val="10"/>
        <rFont val="Times New Roman"/>
        <charset val="204"/>
      </rPr>
      <t>6</t>
    </r>
    <r>
      <rPr>
        <sz val="10"/>
        <rFont val="Times New Roman"/>
        <charset val="204"/>
      </rPr>
      <t xml:space="preserve"> В случае осуществления строительного контроля на основании договора с застройщиком, техническим заказчиком, эксплуатирующей организацией или региональным оператором. </t>
    </r>
  </si>
  <si>
    <r>
      <rPr>
        <vertAlign val="superscript"/>
        <sz val="10"/>
        <rFont val="Times New Roman"/>
        <charset val="204"/>
      </rPr>
      <t>7</t>
    </r>
    <r>
      <rPr>
        <sz val="10"/>
        <rFont val="Times New Roman"/>
        <charset val="204"/>
      </rPr>
      <t xml:space="preserve"> В случаях когда авторский надзор осуществляется.</t>
    </r>
  </si>
  <si>
    <r>
      <rPr>
        <vertAlign val="superscript"/>
        <sz val="10"/>
        <rFont val="Times New Roman"/>
        <charset val="204"/>
      </rPr>
      <t>8</t>
    </r>
    <r>
      <rPr>
        <sz val="10"/>
        <rFont val="Times New Roman"/>
        <charset val="204"/>
      </rPr>
      <t xml:space="preserve"> В случае осуществления авторского надзора лицом, не являющимся разработчиком проектной документации.</t>
    </r>
  </si>
  <si>
    <r>
      <rPr>
        <vertAlign val="superscript"/>
        <sz val="10"/>
        <rFont val="Times New Roman"/>
        <charset val="204"/>
      </rPr>
      <t xml:space="preserve">9 </t>
    </r>
    <r>
      <rPr>
        <sz val="10"/>
        <rFont val="Times New Roman"/>
        <charset val="204"/>
      </rPr>
      <t>В случае выполнения работ по договорам о строительстве, реконструкции, капитальном ремонте объектов капитального строительства, заключенным с иными лицами.</t>
    </r>
  </si>
  <si>
    <r>
      <rPr>
        <vertAlign val="superscript"/>
        <sz val="10"/>
        <rFont val="Times New Roman"/>
        <charset val="204"/>
      </rPr>
      <t xml:space="preserve">10 </t>
    </r>
    <r>
      <rPr>
        <sz val="10"/>
        <rFont val="Times New Roman"/>
        <charset val="204"/>
      </rPr>
      <t xml:space="preserve">В случае если необходимо указывать более 5 документов, указывается ссылка на их реестр, который является неотъемлемой частью акта. </t>
    </r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</si>
</sst>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[$-F800]dddd\,\ mmmm\ dd\,\ yyyy"/>
    <numFmt numFmtId="177" formatCode="_ * #,##0_ ;_ * \-#,##0_ ;_ * &quot;-&quot;_ ;_ @_ "/>
    <numFmt numFmtId="178" formatCode="_ * #,##0.00_ ;_ * \-#,##0.00_ ;_ * &quot;-&quot;??_ ;_ @_ "/>
  </numFmts>
  <fonts count="52">
    <font>
      <sz val="10"/>
      <name val="Arial"/>
      <charset val="204"/>
    </font>
    <font>
      <sz val="4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5"/>
      <name val="Times New Roman"/>
      <charset val="204"/>
    </font>
    <font>
      <b/>
      <sz val="12"/>
      <name val="Times New Roman"/>
      <charset val="204"/>
    </font>
    <font>
      <b/>
      <i/>
      <sz val="9"/>
      <name val="Tahoma"/>
      <charset val="204"/>
    </font>
    <font>
      <b/>
      <i/>
      <sz val="11"/>
      <name val="Times New Roman"/>
      <charset val="204"/>
    </font>
    <font>
      <sz val="10"/>
      <name val="Times New Roman"/>
      <charset val="204"/>
    </font>
    <font>
      <b/>
      <i/>
      <sz val="10"/>
      <name val="Tahoma"/>
      <charset val="204"/>
    </font>
    <font>
      <sz val="8"/>
      <name val="Times New Roman"/>
      <charset val="204"/>
    </font>
    <font>
      <i/>
      <sz val="6.5"/>
      <name val="Times New Roman"/>
      <charset val="204"/>
    </font>
    <font>
      <i/>
      <sz val="8"/>
      <name val="Times New Roman"/>
      <charset val="204"/>
    </font>
    <font>
      <sz val="7"/>
      <name val="Times New Roman"/>
      <charset val="204"/>
    </font>
    <font>
      <i/>
      <sz val="11"/>
      <name val="Times New Roman"/>
      <charset val="204"/>
    </font>
    <font>
      <vertAlign val="superscript"/>
      <sz val="10"/>
      <name val="Times New Roman"/>
      <charset val="204"/>
    </font>
    <font>
      <b/>
      <i/>
      <sz val="10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i/>
      <sz val="11"/>
      <name val="Arial Cyr"/>
      <charset val="204"/>
    </font>
    <font>
      <i/>
      <sz val="14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8"/>
      <name val="Calibri Light"/>
      <charset val="204"/>
      <scheme val="major"/>
    </font>
    <font>
      <b/>
      <i/>
      <sz val="20"/>
      <name val="Arial Cyr"/>
      <charset val="204"/>
    </font>
    <font>
      <i/>
      <sz val="10"/>
      <name val="Arial Cyr"/>
      <charset val="204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vertAlign val="superscript"/>
      <sz val="5"/>
      <name val="Times New Roman"/>
      <charset val="204"/>
    </font>
    <font>
      <vertAlign val="superscript"/>
      <sz val="11"/>
      <name val="Times New Roman"/>
      <charset val="204"/>
    </font>
    <font>
      <vertAlign val="superscript"/>
      <sz val="10"/>
      <color indexed="8"/>
      <name val="Courier New"/>
      <charset val="204"/>
    </font>
    <font>
      <vertAlign val="superscript"/>
      <sz val="10"/>
      <name val="Courier New"/>
      <charset val="20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31" fillId="7" borderId="0" applyNumberFormat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21" fillId="0" borderId="0"/>
    <xf numFmtId="0" fontId="31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0" fontId="8" fillId="0" borderId="0"/>
    <xf numFmtId="0" fontId="31" fillId="17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0" fillId="0" borderId="0"/>
    <xf numFmtId="0" fontId="31" fillId="30" borderId="0" applyNumberFormat="0" applyBorder="0" applyAlignment="0" applyProtection="0">
      <alignment vertical="center"/>
    </xf>
    <xf numFmtId="0" fontId="47" fillId="0" borderId="49" applyNumberFormat="0" applyFill="0" applyAlignment="0" applyProtection="0">
      <alignment vertical="center"/>
    </xf>
    <xf numFmtId="0" fontId="39" fillId="24" borderId="4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16" borderId="45" applyNumberFormat="0" applyFont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30" fillId="0" borderId="4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6" borderId="42" applyNumberFormat="0" applyAlignment="0" applyProtection="0">
      <alignment vertical="center"/>
    </xf>
    <xf numFmtId="0" fontId="35" fillId="15" borderId="43" applyNumberFormat="0" applyAlignment="0" applyProtection="0">
      <alignment vertical="center"/>
    </xf>
    <xf numFmtId="0" fontId="41" fillId="24" borderId="42" applyNumberFormat="0" applyAlignment="0" applyProtection="0">
      <alignment vertical="center"/>
    </xf>
    <xf numFmtId="0" fontId="40" fillId="0" borderId="48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/>
    <xf numFmtId="0" fontId="31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</cellStyleXfs>
  <cellXfs count="178">
    <xf numFmtId="0" fontId="0" fillId="0" borderId="0" xfId="0"/>
    <xf numFmtId="0" fontId="1" fillId="0" borderId="0" xfId="54" applyFont="1"/>
    <xf numFmtId="0" fontId="2" fillId="0" borderId="0" xfId="54" applyFont="1" applyAlignment="1">
      <alignment vertical="center"/>
    </xf>
    <xf numFmtId="0" fontId="2" fillId="0" borderId="0" xfId="54" applyFont="1"/>
    <xf numFmtId="0" fontId="3" fillId="0" borderId="0" xfId="54" applyFont="1" applyAlignment="1"/>
    <xf numFmtId="0" fontId="2" fillId="0" borderId="1" xfId="54" applyFont="1" applyBorder="1" applyAlignment="1">
      <alignment horizontal="center" vertical="center"/>
    </xf>
    <xf numFmtId="0" fontId="4" fillId="0" borderId="0" xfId="54" applyFont="1" applyBorder="1" applyAlignment="1">
      <alignment horizontal="center" vertical="center" wrapText="1"/>
    </xf>
    <xf numFmtId="0" fontId="4" fillId="0" borderId="0" xfId="54" applyFont="1" applyBorder="1" applyAlignment="1">
      <alignment horizontal="center" vertical="center"/>
    </xf>
    <xf numFmtId="0" fontId="2" fillId="0" borderId="1" xfId="54" applyFont="1" applyBorder="1" applyAlignment="1">
      <alignment horizontal="left" vertical="center"/>
    </xf>
    <xf numFmtId="0" fontId="5" fillId="0" borderId="0" xfId="54" applyFont="1" applyAlignment="1">
      <alignment horizontal="center"/>
    </xf>
    <xf numFmtId="0" fontId="3" fillId="0" borderId="0" xfId="54" applyFont="1" applyAlignment="1">
      <alignment horizontal="right"/>
    </xf>
    <xf numFmtId="0" fontId="2" fillId="0" borderId="1" xfId="54" applyFont="1" applyBorder="1" applyAlignment="1">
      <alignment horizontal="center"/>
    </xf>
    <xf numFmtId="0" fontId="6" fillId="0" borderId="0" xfId="54" applyFont="1" applyBorder="1" applyAlignment="1">
      <alignment horizontal="center"/>
    </xf>
    <xf numFmtId="0" fontId="7" fillId="0" borderId="1" xfId="54" applyFont="1" applyBorder="1" applyAlignment="1">
      <alignment horizontal="left" vertical="center"/>
    </xf>
    <xf numFmtId="0" fontId="2" fillId="0" borderId="0" xfId="54" applyFont="1" applyBorder="1" applyAlignment="1">
      <alignment vertical="center"/>
    </xf>
    <xf numFmtId="0" fontId="8" fillId="0" borderId="0" xfId="54" applyFont="1" applyBorder="1" applyAlignment="1">
      <alignment vertical="center"/>
    </xf>
    <xf numFmtId="0" fontId="9" fillId="0" borderId="0" xfId="54" applyFont="1" applyBorder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54" applyFont="1" applyBorder="1" applyAlignment="1">
      <alignment horizontal="center" vertical="center"/>
    </xf>
    <xf numFmtId="0" fontId="7" fillId="0" borderId="1" xfId="54" applyFont="1" applyBorder="1" applyAlignment="1">
      <alignment horizontal="justify" vertical="center"/>
    </xf>
    <xf numFmtId="0" fontId="2" fillId="0" borderId="0" xfId="54" applyFont="1" applyAlignment="1">
      <alignment horizontal="right"/>
    </xf>
    <xf numFmtId="0" fontId="2" fillId="0" borderId="0" xfId="54" applyFont="1" applyAlignment="1"/>
    <xf numFmtId="0" fontId="8" fillId="0" borderId="0" xfId="54" applyFont="1" applyAlignment="1">
      <alignment horizontal="left"/>
    </xf>
    <xf numFmtId="0" fontId="10" fillId="0" borderId="0" xfId="54" applyFont="1" applyAlignment="1">
      <alignment horizontal="left"/>
    </xf>
    <xf numFmtId="0" fontId="8" fillId="0" borderId="0" xfId="54" applyFont="1" applyAlignment="1">
      <alignment wrapText="1"/>
    </xf>
    <xf numFmtId="0" fontId="7" fillId="0" borderId="1" xfId="54" applyFont="1" applyBorder="1" applyAlignment="1">
      <alignment horizontal="center"/>
    </xf>
    <xf numFmtId="0" fontId="4" fillId="0" borderId="2" xfId="54" applyFont="1" applyBorder="1" applyAlignment="1">
      <alignment horizontal="center" vertical="center" wrapText="1"/>
    </xf>
    <xf numFmtId="0" fontId="6" fillId="0" borderId="0" xfId="54" applyFont="1" applyBorder="1" applyAlignment="1"/>
    <xf numFmtId="0" fontId="2" fillId="0" borderId="1" xfId="54" applyFont="1" applyBorder="1" applyAlignment="1">
      <alignment horizontal="left" vertical="center" wrapText="1" shrinkToFit="1"/>
    </xf>
    <xf numFmtId="0" fontId="6" fillId="0" borderId="0" xfId="54" applyFont="1" applyBorder="1" applyAlignment="1">
      <alignment vertical="center"/>
    </xf>
    <xf numFmtId="0" fontId="9" fillId="0" borderId="0" xfId="54" applyFont="1" applyBorder="1" applyAlignment="1"/>
    <xf numFmtId="0" fontId="10" fillId="0" borderId="3" xfId="54" applyFont="1" applyBorder="1" applyAlignment="1">
      <alignment vertical="center"/>
    </xf>
    <xf numFmtId="0" fontId="4" fillId="0" borderId="2" xfId="54" applyFont="1" applyBorder="1" applyAlignment="1">
      <alignment horizontal="center"/>
    </xf>
    <xf numFmtId="49" fontId="2" fillId="0" borderId="0" xfId="54" applyNumberFormat="1" applyFont="1"/>
    <xf numFmtId="0" fontId="7" fillId="0" borderId="1" xfId="54" applyFont="1" applyBorder="1" applyAlignment="1"/>
    <xf numFmtId="0" fontId="11" fillId="0" borderId="0" xfId="54" applyFont="1" applyBorder="1" applyAlignment="1">
      <alignment horizontal="center" vertical="center"/>
    </xf>
    <xf numFmtId="0" fontId="11" fillId="0" borderId="0" xfId="54" applyFont="1" applyBorder="1" applyAlignment="1">
      <alignment vertical="center"/>
    </xf>
    <xf numFmtId="0" fontId="12" fillId="0" borderId="0" xfId="54" applyFont="1" applyBorder="1" applyAlignment="1">
      <alignment horizontal="center" vertical="center"/>
    </xf>
    <xf numFmtId="0" fontId="2" fillId="0" borderId="0" xfId="54" applyFont="1" applyBorder="1"/>
    <xf numFmtId="0" fontId="2" fillId="0" borderId="0" xfId="54" applyFont="1" applyAlignment="1">
      <alignment horizontal="left"/>
    </xf>
    <xf numFmtId="0" fontId="9" fillId="0" borderId="0" xfId="54" applyFont="1" applyBorder="1" applyAlignment="1">
      <alignment horizontal="right"/>
    </xf>
    <xf numFmtId="0" fontId="8" fillId="0" borderId="0" xfId="54" applyFont="1" applyBorder="1" applyAlignment="1"/>
    <xf numFmtId="0" fontId="2" fillId="0" borderId="0" xfId="54" applyFont="1" applyBorder="1" applyAlignment="1">
      <alignment horizontal="center"/>
    </xf>
    <xf numFmtId="0" fontId="12" fillId="0" borderId="0" xfId="9" applyFont="1" applyBorder="1" applyAlignment="1">
      <alignment horizontal="center" vertical="center"/>
    </xf>
    <xf numFmtId="0" fontId="7" fillId="0" borderId="1" xfId="54" applyFont="1" applyBorder="1" applyAlignment="1">
      <alignment horizontal="left"/>
    </xf>
    <xf numFmtId="0" fontId="13" fillId="0" borderId="0" xfId="54" applyFont="1" applyBorder="1" applyAlignment="1">
      <alignment horizontal="center" vertical="center" wrapText="1"/>
    </xf>
    <xf numFmtId="0" fontId="13" fillId="0" borderId="0" xfId="54" applyFont="1" applyBorder="1" applyAlignment="1">
      <alignment horizontal="center" vertical="center"/>
    </xf>
    <xf numFmtId="0" fontId="7" fillId="0" borderId="0" xfId="54" applyFont="1" applyBorder="1" applyAlignment="1">
      <alignment horizontal="center" vertical="center"/>
    </xf>
    <xf numFmtId="176" fontId="7" fillId="0" borderId="1" xfId="54" applyNumberFormat="1" applyFont="1" applyBorder="1" applyAlignment="1">
      <alignment horizontal="center"/>
    </xf>
    <xf numFmtId="0" fontId="12" fillId="0" borderId="0" xfId="54" applyFont="1" applyBorder="1" applyAlignment="1">
      <alignment vertical="center"/>
    </xf>
    <xf numFmtId="0" fontId="7" fillId="0" borderId="4" xfId="3" applyFont="1" applyFill="1" applyBorder="1" applyAlignment="1" applyProtection="1">
      <alignment horizontal="center"/>
      <protection locked="0"/>
    </xf>
    <xf numFmtId="0" fontId="7" fillId="0" borderId="5" xfId="3" applyFont="1" applyFill="1" applyBorder="1" applyAlignment="1" applyProtection="1">
      <alignment horizontal="center"/>
      <protection locked="0"/>
    </xf>
    <xf numFmtId="0" fontId="7" fillId="0" borderId="5" xfId="3" applyFont="1" applyFill="1" applyBorder="1" applyAlignment="1" applyProtection="1">
      <alignment horizontal="left"/>
      <protection locked="0"/>
    </xf>
    <xf numFmtId="49" fontId="7" fillId="0" borderId="5" xfId="3" applyNumberFormat="1" applyFont="1" applyFill="1" applyBorder="1" applyAlignment="1" applyProtection="1">
      <alignment horizontal="left"/>
      <protection locked="0"/>
    </xf>
    <xf numFmtId="0" fontId="2" fillId="0" borderId="0" xfId="54" applyFont="1" applyAlignment="1">
      <alignment horizontal="center"/>
    </xf>
    <xf numFmtId="4" fontId="2" fillId="2" borderId="6" xfId="3" applyNumberFormat="1" applyFont="1" applyFill="1" applyBorder="1" applyAlignment="1">
      <alignment horizontal="left"/>
    </xf>
    <xf numFmtId="4" fontId="2" fillId="2" borderId="7" xfId="3" applyNumberFormat="1" applyFont="1" applyFill="1" applyBorder="1" applyAlignment="1">
      <alignment horizontal="left"/>
    </xf>
    <xf numFmtId="49" fontId="14" fillId="2" borderId="8" xfId="3" applyNumberFormat="1" applyFont="1" applyFill="1" applyBorder="1" applyAlignment="1">
      <alignment horizontal="left"/>
    </xf>
    <xf numFmtId="49" fontId="14" fillId="2" borderId="7" xfId="3" applyNumberFormat="1" applyFont="1" applyFill="1" applyBorder="1" applyAlignment="1">
      <alignment horizontal="left"/>
    </xf>
    <xf numFmtId="0" fontId="2" fillId="0" borderId="0" xfId="54" applyFont="1" applyAlignment="1">
      <alignment horizontal="center" vertical="center"/>
    </xf>
    <xf numFmtId="0" fontId="8" fillId="0" borderId="0" xfId="9" applyFont="1" applyAlignment="1">
      <alignment horizontal="left" vertical="center" wrapText="1"/>
    </xf>
    <xf numFmtId="0" fontId="0" fillId="0" borderId="0" xfId="18"/>
    <xf numFmtId="0" fontId="8" fillId="0" borderId="0" xfId="18" applyFont="1"/>
    <xf numFmtId="0" fontId="0" fillId="0" borderId="1" xfId="18" applyBorder="1"/>
    <xf numFmtId="0" fontId="8" fillId="0" borderId="1" xfId="18" applyFont="1" applyBorder="1" applyAlignment="1">
      <alignment horizontal="center"/>
    </xf>
    <xf numFmtId="0" fontId="15" fillId="0" borderId="2" xfId="18" applyFont="1" applyBorder="1" applyAlignment="1">
      <alignment horizontal="center"/>
    </xf>
    <xf numFmtId="0" fontId="8" fillId="0" borderId="0" xfId="18" applyFont="1" applyBorder="1" applyAlignment="1"/>
    <xf numFmtId="0" fontId="8" fillId="0" borderId="0" xfId="18" applyFont="1" applyAlignment="1">
      <alignment wrapText="1"/>
    </xf>
    <xf numFmtId="0" fontId="16" fillId="0" borderId="9" xfId="0" applyFont="1" applyBorder="1"/>
    <xf numFmtId="0" fontId="16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2" xfId="0" applyBorder="1" applyAlignment="1">
      <alignment horizontal="left"/>
    </xf>
    <xf numFmtId="0" fontId="17" fillId="0" borderId="13" xfId="0" applyFont="1" applyBorder="1" applyAlignment="1">
      <alignment horizontal="left"/>
    </xf>
    <xf numFmtId="0" fontId="0" fillId="0" borderId="14" xfId="0" applyBorder="1"/>
    <xf numFmtId="0" fontId="17" fillId="0" borderId="15" xfId="0" applyFont="1" applyBorder="1" applyAlignment="1">
      <alignment horizontal="left"/>
    </xf>
    <xf numFmtId="49" fontId="0" fillId="0" borderId="0" xfId="0" applyNumberFormat="1"/>
    <xf numFmtId="0" fontId="0" fillId="0" borderId="3" xfId="0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shrinkToFit="1"/>
    </xf>
    <xf numFmtId="0" fontId="19" fillId="0" borderId="20" xfId="3" applyFont="1" applyFill="1" applyBorder="1" applyAlignment="1" applyProtection="1">
      <alignment horizontal="center"/>
      <protection locked="0"/>
    </xf>
    <xf numFmtId="0" fontId="19" fillId="0" borderId="3" xfId="3" applyFont="1" applyFill="1" applyBorder="1" applyAlignment="1" applyProtection="1">
      <alignment horizontal="center"/>
      <protection locked="0"/>
    </xf>
    <xf numFmtId="0" fontId="19" fillId="0" borderId="14" xfId="3" applyFont="1" applyFill="1" applyBorder="1" applyAlignment="1" applyProtection="1">
      <alignment horizontal="center"/>
      <protection locked="0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shrinkToFit="1"/>
    </xf>
    <xf numFmtId="0" fontId="20" fillId="0" borderId="0" xfId="3" applyFont="1" applyFill="1" applyBorder="1" applyAlignment="1" applyProtection="1">
      <protection locked="0"/>
    </xf>
    <xf numFmtId="0" fontId="20" fillId="0" borderId="20" xfId="3" applyFont="1" applyFill="1" applyBorder="1" applyAlignment="1" applyProtection="1">
      <alignment horizontal="center"/>
      <protection locked="0"/>
    </xf>
    <xf numFmtId="0" fontId="20" fillId="0" borderId="3" xfId="3" applyFont="1" applyFill="1" applyBorder="1" applyAlignment="1" applyProtection="1">
      <alignment horizontal="center"/>
      <protection locked="0"/>
    </xf>
    <xf numFmtId="0" fontId="20" fillId="0" borderId="14" xfId="3" applyFont="1" applyFill="1" applyBorder="1" applyAlignment="1" applyProtection="1">
      <alignment horizontal="center"/>
      <protection locked="0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shrinkToFit="1"/>
    </xf>
    <xf numFmtId="0" fontId="20" fillId="0" borderId="23" xfId="3" applyFont="1" applyFill="1" applyBorder="1" applyAlignment="1" applyProtection="1">
      <alignment horizontal="center"/>
      <protection locked="0"/>
    </xf>
    <xf numFmtId="0" fontId="20" fillId="0" borderId="17" xfId="3" applyFont="1" applyFill="1" applyBorder="1" applyAlignment="1" applyProtection="1">
      <alignment horizontal="center"/>
      <protection locked="0"/>
    </xf>
    <xf numFmtId="0" fontId="20" fillId="0" borderId="18" xfId="3" applyFont="1" applyFill="1" applyBorder="1" applyAlignment="1" applyProtection="1">
      <alignment horizontal="center"/>
      <protection locked="0"/>
    </xf>
    <xf numFmtId="0" fontId="19" fillId="0" borderId="24" xfId="3" applyFont="1" applyFill="1" applyBorder="1" applyAlignment="1" applyProtection="1">
      <alignment horizontal="center"/>
      <protection locked="0"/>
    </xf>
    <xf numFmtId="0" fontId="19" fillId="0" borderId="25" xfId="3" applyFont="1" applyFill="1" applyBorder="1" applyAlignment="1" applyProtection="1">
      <alignment horizontal="center"/>
      <protection locked="0"/>
    </xf>
    <xf numFmtId="0" fontId="19" fillId="0" borderId="26" xfId="3" applyFont="1" applyFill="1" applyBorder="1" applyAlignment="1" applyProtection="1">
      <alignment horizontal="center"/>
      <protection locked="0"/>
    </xf>
    <xf numFmtId="0" fontId="21" fillId="0" borderId="0" xfId="3" applyBorder="1" applyAlignment="1">
      <alignment horizontal="center"/>
    </xf>
    <xf numFmtId="0" fontId="21" fillId="0" borderId="0" xfId="3" applyBorder="1"/>
    <xf numFmtId="0" fontId="21" fillId="0" borderId="0" xfId="3" applyBorder="1" applyProtection="1">
      <protection locked="0"/>
    </xf>
    <xf numFmtId="176" fontId="21" fillId="0" borderId="0" xfId="3" applyNumberFormat="1" applyBorder="1" applyAlignment="1" applyProtection="1">
      <alignment vertical="center"/>
      <protection locked="0"/>
    </xf>
    <xf numFmtId="0" fontId="22" fillId="0" borderId="0" xfId="3" applyFont="1" applyBorder="1" applyAlignment="1" applyProtection="1">
      <alignment horizontal="left"/>
      <protection locked="0"/>
    </xf>
    <xf numFmtId="0" fontId="22" fillId="0" borderId="27" xfId="3" applyFont="1" applyBorder="1" applyAlignment="1" applyProtection="1">
      <alignment horizontal="left"/>
      <protection locked="0"/>
    </xf>
    <xf numFmtId="0" fontId="22" fillId="0" borderId="0" xfId="3" applyFont="1" applyBorder="1" applyAlignment="1" applyProtection="1">
      <alignment horizontal="left" wrapText="1"/>
      <protection locked="0"/>
    </xf>
    <xf numFmtId="0" fontId="22" fillId="0" borderId="0" xfId="3" applyFont="1" applyBorder="1" applyAlignment="1">
      <alignment horizontal="left"/>
    </xf>
    <xf numFmtId="0" fontId="21" fillId="0" borderId="0" xfId="3" applyBorder="1" applyAlignment="1">
      <alignment horizontal="left"/>
    </xf>
    <xf numFmtId="0" fontId="21" fillId="0" borderId="0" xfId="3"/>
    <xf numFmtId="0" fontId="23" fillId="0" borderId="5" xfId="3" applyFont="1" applyFill="1" applyBorder="1" applyAlignment="1" applyProtection="1">
      <alignment horizontal="center" vertical="center" wrapText="1"/>
    </xf>
    <xf numFmtId="176" fontId="23" fillId="0" borderId="5" xfId="3" applyNumberFormat="1" applyFont="1" applyFill="1" applyBorder="1" applyAlignment="1" applyProtection="1">
      <alignment horizontal="center" vertical="center" wrapText="1"/>
    </xf>
    <xf numFmtId="0" fontId="24" fillId="0" borderId="5" xfId="3" applyFont="1" applyFill="1" applyBorder="1" applyAlignment="1" applyProtection="1">
      <alignment horizontal="center" vertical="center" wrapText="1"/>
    </xf>
    <xf numFmtId="0" fontId="25" fillId="0" borderId="28" xfId="3" applyFont="1" applyFill="1" applyBorder="1" applyAlignment="1" applyProtection="1">
      <alignment horizontal="center" vertical="center"/>
      <protection locked="0"/>
    </xf>
    <xf numFmtId="176" fontId="26" fillId="0" borderId="29" xfId="3" applyNumberFormat="1" applyFont="1" applyFill="1" applyBorder="1" applyAlignment="1" applyProtection="1">
      <alignment horizontal="center" vertical="center" textRotation="90"/>
      <protection locked="0"/>
    </xf>
    <xf numFmtId="0" fontId="20" fillId="0" borderId="26" xfId="3" applyFont="1" applyFill="1" applyBorder="1" applyAlignment="1" applyProtection="1">
      <alignment horizontal="left"/>
      <protection locked="0"/>
    </xf>
    <xf numFmtId="0" fontId="20" fillId="0" borderId="30" xfId="3" applyFont="1" applyFill="1" applyBorder="1" applyAlignment="1" applyProtection="1">
      <alignment horizontal="left"/>
      <protection locked="0"/>
    </xf>
    <xf numFmtId="0" fontId="20" fillId="0" borderId="24" xfId="3" applyFont="1" applyFill="1" applyBorder="1" applyAlignment="1" applyProtection="1">
      <alignment horizontal="left"/>
      <protection locked="0"/>
    </xf>
    <xf numFmtId="0" fontId="20" fillId="0" borderId="6" xfId="3" applyFont="1" applyFill="1" applyBorder="1" applyAlignment="1" applyProtection="1">
      <alignment horizontal="left"/>
      <protection locked="0"/>
    </xf>
    <xf numFmtId="0" fontId="25" fillId="0" borderId="27" xfId="3" applyFont="1" applyFill="1" applyBorder="1" applyAlignment="1" applyProtection="1">
      <alignment horizontal="center" vertical="center"/>
      <protection locked="0"/>
    </xf>
    <xf numFmtId="176" fontId="26" fillId="0" borderId="31" xfId="3" applyNumberFormat="1" applyFont="1" applyFill="1" applyBorder="1" applyAlignment="1" applyProtection="1">
      <alignment horizontal="center" vertical="center" textRotation="90"/>
      <protection locked="0"/>
    </xf>
    <xf numFmtId="0" fontId="20" fillId="0" borderId="14" xfId="3" applyFont="1" applyFill="1" applyBorder="1" applyAlignment="1" applyProtection="1">
      <alignment horizontal="left"/>
      <protection locked="0"/>
    </xf>
    <xf numFmtId="0" fontId="20" fillId="0" borderId="32" xfId="3" applyFont="1" applyFill="1" applyBorder="1" applyAlignment="1" applyProtection="1">
      <alignment horizontal="left"/>
      <protection locked="0"/>
    </xf>
    <xf numFmtId="0" fontId="20" fillId="0" borderId="20" xfId="3" applyFont="1" applyFill="1" applyBorder="1" applyAlignment="1" applyProtection="1">
      <alignment horizontal="left"/>
      <protection locked="0"/>
    </xf>
    <xf numFmtId="0" fontId="20" fillId="0" borderId="8" xfId="3" applyFont="1" applyFill="1" applyBorder="1" applyAlignment="1" applyProtection="1">
      <alignment horizontal="left"/>
      <protection locked="0"/>
    </xf>
    <xf numFmtId="0" fontId="25" fillId="0" borderId="33" xfId="3" applyFont="1" applyFill="1" applyBorder="1" applyAlignment="1" applyProtection="1">
      <alignment horizontal="center" vertical="center"/>
      <protection locked="0"/>
    </xf>
    <xf numFmtId="176" fontId="26" fillId="0" borderId="34" xfId="3" applyNumberFormat="1" applyFont="1" applyFill="1" applyBorder="1" applyAlignment="1" applyProtection="1">
      <alignment horizontal="center" vertical="center" textRotation="90"/>
      <protection locked="0"/>
    </xf>
    <xf numFmtId="0" fontId="20" fillId="0" borderId="18" xfId="3" applyFont="1" applyFill="1" applyBorder="1" applyAlignment="1" applyProtection="1">
      <alignment horizontal="left"/>
      <protection locked="0"/>
    </xf>
    <xf numFmtId="0" fontId="20" fillId="0" borderId="35" xfId="3" applyFont="1" applyFill="1" applyBorder="1" applyAlignment="1" applyProtection="1">
      <alignment horizontal="left"/>
      <protection locked="0"/>
    </xf>
    <xf numFmtId="0" fontId="20" fillId="0" borderId="23" xfId="3" applyFont="1" applyFill="1" applyBorder="1" applyAlignment="1" applyProtection="1">
      <alignment horizontal="left"/>
      <protection locked="0"/>
    </xf>
    <xf numFmtId="0" fontId="20" fillId="0" borderId="36" xfId="3" applyFont="1" applyFill="1" applyBorder="1" applyAlignment="1" applyProtection="1">
      <alignment horizontal="left"/>
      <protection locked="0"/>
    </xf>
    <xf numFmtId="0" fontId="20" fillId="0" borderId="16" xfId="3" applyFont="1" applyFill="1" applyBorder="1" applyAlignment="1" applyProtection="1">
      <alignment horizontal="left"/>
      <protection locked="0"/>
    </xf>
    <xf numFmtId="0" fontId="20" fillId="0" borderId="17" xfId="3" applyFont="1" applyFill="1" applyBorder="1" applyAlignment="1" applyProtection="1">
      <alignment horizontal="left"/>
      <protection locked="0"/>
    </xf>
    <xf numFmtId="0" fontId="20" fillId="0" borderId="37" xfId="3" applyFont="1" applyFill="1" applyBorder="1" applyAlignment="1" applyProtection="1">
      <alignment horizontal="left"/>
      <protection locked="0"/>
    </xf>
    <xf numFmtId="0" fontId="24" fillId="0" borderId="4" xfId="3" applyFont="1" applyFill="1" applyBorder="1" applyAlignment="1" applyProtection="1">
      <alignment horizontal="center" vertical="center" textRotation="90" wrapText="1"/>
    </xf>
    <xf numFmtId="0" fontId="20" fillId="0" borderId="38" xfId="3" applyFont="1" applyFill="1" applyBorder="1" applyAlignment="1" applyProtection="1">
      <alignment horizontal="left"/>
      <protection locked="0"/>
    </xf>
    <xf numFmtId="49" fontId="20" fillId="0" borderId="6" xfId="3" applyNumberFormat="1" applyFont="1" applyFill="1" applyBorder="1" applyAlignment="1" applyProtection="1">
      <alignment horizontal="left"/>
      <protection locked="0"/>
    </xf>
    <xf numFmtId="4" fontId="22" fillId="0" borderId="6" xfId="3" applyNumberFormat="1" applyFont="1" applyFill="1" applyBorder="1" applyAlignment="1">
      <alignment horizontal="left" vertical="top" wrapText="1"/>
    </xf>
    <xf numFmtId="4" fontId="21" fillId="2" borderId="6" xfId="3" applyNumberFormat="1" applyFill="1" applyBorder="1" applyAlignment="1">
      <alignment horizontal="left"/>
    </xf>
    <xf numFmtId="0" fontId="20" fillId="0" borderId="39" xfId="3" applyFont="1" applyFill="1" applyBorder="1" applyAlignment="1" applyProtection="1">
      <alignment horizontal="left"/>
      <protection locked="0"/>
    </xf>
    <xf numFmtId="49" fontId="20" fillId="0" borderId="8" xfId="3" applyNumberFormat="1" applyFont="1" applyFill="1" applyBorder="1" applyAlignment="1" applyProtection="1">
      <alignment horizontal="left"/>
      <protection locked="0"/>
    </xf>
    <xf numFmtId="4" fontId="22" fillId="0" borderId="8" xfId="3" applyNumberFormat="1" applyFont="1" applyFill="1" applyBorder="1" applyAlignment="1">
      <alignment horizontal="left" vertical="top" wrapText="1"/>
    </xf>
    <xf numFmtId="4" fontId="21" fillId="2" borderId="7" xfId="3" applyNumberFormat="1" applyFill="1" applyBorder="1" applyAlignment="1">
      <alignment horizontal="left"/>
    </xf>
    <xf numFmtId="49" fontId="20" fillId="0" borderId="36" xfId="3" applyNumberFormat="1" applyFont="1" applyFill="1" applyBorder="1" applyAlignment="1" applyProtection="1">
      <alignment horizontal="left"/>
      <protection locked="0"/>
    </xf>
    <xf numFmtId="4" fontId="22" fillId="0" borderId="36" xfId="3" applyNumberFormat="1" applyFont="1" applyFill="1" applyBorder="1" applyAlignment="1">
      <alignment horizontal="left" vertical="top" wrapText="1"/>
    </xf>
    <xf numFmtId="49" fontId="27" fillId="2" borderId="6" xfId="3" applyNumberFormat="1" applyFont="1" applyFill="1" applyBorder="1" applyAlignment="1">
      <alignment horizontal="left"/>
    </xf>
    <xf numFmtId="49" fontId="27" fillId="2" borderId="8" xfId="3" applyNumberFormat="1" applyFont="1" applyFill="1" applyBorder="1" applyAlignment="1">
      <alignment horizontal="left"/>
    </xf>
    <xf numFmtId="4" fontId="21" fillId="2" borderId="33" xfId="3" applyNumberFormat="1" applyFill="1" applyBorder="1" applyAlignment="1">
      <alignment horizontal="left"/>
    </xf>
    <xf numFmtId="49" fontId="27" fillId="2" borderId="36" xfId="3" applyNumberFormat="1" applyFont="1" applyFill="1" applyBorder="1" applyAlignment="1">
      <alignment horizontal="left"/>
    </xf>
    <xf numFmtId="49" fontId="27" fillId="2" borderId="7" xfId="3" applyNumberFormat="1" applyFont="1" applyFill="1" applyBorder="1" applyAlignment="1">
      <alignment horizontal="left"/>
    </xf>
    <xf numFmtId="0" fontId="25" fillId="3" borderId="28" xfId="3" applyFont="1" applyFill="1" applyBorder="1" applyAlignment="1" applyProtection="1">
      <alignment horizontal="center" vertical="center"/>
      <protection locked="0"/>
    </xf>
    <xf numFmtId="176" fontId="26" fillId="3" borderId="29" xfId="3" applyNumberFormat="1" applyFont="1" applyFill="1" applyBorder="1" applyAlignment="1" applyProtection="1">
      <alignment horizontal="center" vertical="center" textRotation="90"/>
      <protection locked="0"/>
    </xf>
    <xf numFmtId="0" fontId="20" fillId="3" borderId="26" xfId="3" applyFont="1" applyFill="1" applyBorder="1" applyAlignment="1" applyProtection="1">
      <alignment horizontal="left"/>
      <protection locked="0"/>
    </xf>
    <xf numFmtId="0" fontId="20" fillId="3" borderId="30" xfId="3" applyFont="1" applyFill="1" applyBorder="1" applyAlignment="1" applyProtection="1">
      <alignment horizontal="left"/>
      <protection locked="0"/>
    </xf>
    <xf numFmtId="0" fontId="20" fillId="3" borderId="24" xfId="3" applyFont="1" applyFill="1" applyBorder="1" applyAlignment="1" applyProtection="1">
      <alignment horizontal="left"/>
      <protection locked="0"/>
    </xf>
    <xf numFmtId="0" fontId="20" fillId="3" borderId="6" xfId="3" applyFont="1" applyFill="1" applyBorder="1" applyAlignment="1" applyProtection="1">
      <alignment horizontal="left"/>
      <protection locked="0"/>
    </xf>
    <xf numFmtId="0" fontId="25" fillId="3" borderId="27" xfId="3" applyFont="1" applyFill="1" applyBorder="1" applyAlignment="1" applyProtection="1">
      <alignment horizontal="center" vertical="center"/>
      <protection locked="0"/>
    </xf>
    <xf numFmtId="176" fontId="26" fillId="3" borderId="31" xfId="3" applyNumberFormat="1" applyFont="1" applyFill="1" applyBorder="1" applyAlignment="1" applyProtection="1">
      <alignment horizontal="center" vertical="center" textRotation="90"/>
      <protection locked="0"/>
    </xf>
    <xf numFmtId="0" fontId="20" fillId="3" borderId="14" xfId="3" applyFont="1" applyFill="1" applyBorder="1" applyAlignment="1" applyProtection="1">
      <alignment horizontal="left"/>
      <protection locked="0"/>
    </xf>
    <xf numFmtId="0" fontId="20" fillId="3" borderId="32" xfId="3" applyFont="1" applyFill="1" applyBorder="1" applyAlignment="1" applyProtection="1">
      <alignment horizontal="left"/>
      <protection locked="0"/>
    </xf>
    <xf numFmtId="0" fontId="20" fillId="3" borderId="20" xfId="3" applyFont="1" applyFill="1" applyBorder="1" applyAlignment="1" applyProtection="1">
      <alignment horizontal="left"/>
      <protection locked="0"/>
    </xf>
    <xf numFmtId="0" fontId="20" fillId="3" borderId="8" xfId="3" applyFont="1" applyFill="1" applyBorder="1" applyAlignment="1" applyProtection="1">
      <alignment horizontal="left"/>
      <protection locked="0"/>
    </xf>
    <xf numFmtId="0" fontId="25" fillId="3" borderId="33" xfId="3" applyFont="1" applyFill="1" applyBorder="1" applyAlignment="1" applyProtection="1">
      <alignment horizontal="center" vertical="center"/>
      <protection locked="0"/>
    </xf>
    <xf numFmtId="176" fontId="26" fillId="3" borderId="34" xfId="3" applyNumberFormat="1" applyFont="1" applyFill="1" applyBorder="1" applyAlignment="1" applyProtection="1">
      <alignment horizontal="center" vertical="center" textRotation="90"/>
      <protection locked="0"/>
    </xf>
    <xf numFmtId="0" fontId="20" fillId="3" borderId="18" xfId="3" applyFont="1" applyFill="1" applyBorder="1" applyAlignment="1" applyProtection="1">
      <alignment horizontal="left"/>
      <protection locked="0"/>
    </xf>
    <xf numFmtId="0" fontId="20" fillId="3" borderId="35" xfId="3" applyFont="1" applyFill="1" applyBorder="1" applyAlignment="1" applyProtection="1">
      <alignment horizontal="left"/>
      <protection locked="0"/>
    </xf>
    <xf numFmtId="0" fontId="20" fillId="3" borderId="23" xfId="3" applyFont="1" applyFill="1" applyBorder="1" applyAlignment="1" applyProtection="1">
      <alignment horizontal="left"/>
      <protection locked="0"/>
    </xf>
    <xf numFmtId="0" fontId="20" fillId="3" borderId="36" xfId="3" applyFont="1" applyFill="1" applyBorder="1" applyAlignment="1" applyProtection="1">
      <alignment horizontal="left"/>
      <protection locked="0"/>
    </xf>
    <xf numFmtId="0" fontId="20" fillId="3" borderId="38" xfId="3" applyFont="1" applyFill="1" applyBorder="1" applyAlignment="1" applyProtection="1">
      <alignment horizontal="left"/>
      <protection locked="0"/>
    </xf>
    <xf numFmtId="49" fontId="20" fillId="3" borderId="6" xfId="3" applyNumberFormat="1" applyFont="1" applyFill="1" applyBorder="1" applyAlignment="1" applyProtection="1">
      <alignment horizontal="left"/>
      <protection locked="0"/>
    </xf>
    <xf numFmtId="0" fontId="20" fillId="3" borderId="39" xfId="3" applyFont="1" applyFill="1" applyBorder="1" applyAlignment="1" applyProtection="1">
      <alignment horizontal="left"/>
      <protection locked="0"/>
    </xf>
    <xf numFmtId="49" fontId="20" fillId="3" borderId="8" xfId="3" applyNumberFormat="1" applyFont="1" applyFill="1" applyBorder="1" applyAlignment="1" applyProtection="1">
      <alignment horizontal="left"/>
      <protection locked="0"/>
    </xf>
    <xf numFmtId="0" fontId="20" fillId="3" borderId="37" xfId="3" applyFont="1" applyFill="1" applyBorder="1" applyAlignment="1" applyProtection="1">
      <alignment horizontal="left"/>
      <protection locked="0"/>
    </xf>
    <xf numFmtId="49" fontId="20" fillId="3" borderId="36" xfId="3" applyNumberFormat="1" applyFont="1" applyFill="1" applyBorder="1" applyAlignment="1" applyProtection="1">
      <alignment horizontal="left"/>
      <protection locked="0"/>
    </xf>
    <xf numFmtId="0" fontId="20" fillId="0" borderId="40" xfId="3" applyFont="1" applyFill="1" applyBorder="1" applyAlignment="1" applyProtection="1">
      <alignment horizontal="left"/>
      <protection locked="0"/>
    </xf>
    <xf numFmtId="0" fontId="20" fillId="0" borderId="25" xfId="3" applyFont="1" applyFill="1" applyBorder="1" applyAlignment="1" applyProtection="1">
      <alignment horizontal="left"/>
      <protection locked="0"/>
    </xf>
    <xf numFmtId="0" fontId="20" fillId="0" borderId="41" xfId="3" applyFont="1" applyFill="1" applyBorder="1" applyAlignment="1" applyProtection="1">
      <alignment horizontal="left"/>
      <protection locked="0"/>
    </xf>
    <xf numFmtId="0" fontId="20" fillId="0" borderId="3" xfId="3" applyFont="1" applyFill="1" applyBorder="1" applyAlignment="1" applyProtection="1">
      <alignment horizontal="left"/>
      <protection locked="0"/>
    </xf>
  </cellXfs>
  <cellStyles count="55">
    <cellStyle name="Обычный" xfId="0" builtinId="0"/>
    <cellStyle name="20% — Акцент3" xfId="1" builtinId="38"/>
    <cellStyle name="Денежный [0]" xfId="2" builtinId="7"/>
    <cellStyle name="Обычный 4" xfId="3"/>
    <cellStyle name="40% — Акцент5" xfId="4" builtinId="47"/>
    <cellStyle name="Хороший" xfId="5" builtinId="26"/>
    <cellStyle name="Запятая [0]" xfId="6" builtinId="6"/>
    <cellStyle name="Денежный" xfId="7" builtinId="4"/>
    <cellStyle name="Запятая" xfId="8" builtinId="3"/>
    <cellStyle name="Обычный 5" xfId="9"/>
    <cellStyle name="40% — Акцент6" xfId="10" builtinId="51"/>
    <cellStyle name="Процент" xfId="11" builtinId="5"/>
    <cellStyle name="Обычный_Пример акта" xfId="12"/>
    <cellStyle name="20% — Акцент2" xfId="13" builtinId="34"/>
    <cellStyle name="Итого" xfId="14" builtinId="25"/>
    <cellStyle name="Вывод" xfId="15" builtinId="21"/>
    <cellStyle name="Гиперссылка" xfId="16" builtinId="8"/>
    <cellStyle name="Примечание" xfId="17" builtinId="10"/>
    <cellStyle name="Обычный 3" xfId="18"/>
    <cellStyle name="40% — Акцент4" xfId="19" builtinId="43"/>
    <cellStyle name="Открывавшаяся гиперссылка" xfId="20" builtinId="9"/>
    <cellStyle name="Предупреждающий текст" xfId="21" builtinId="11"/>
    <cellStyle name="Заголовок" xfId="22" builtinId="15"/>
    <cellStyle name="Пояснительный текст" xfId="23" builtinId="53"/>
    <cellStyle name="Заголовок 1" xfId="24" builtinId="16"/>
    <cellStyle name="Заголовок 2" xfId="25" builtinId="17"/>
    <cellStyle name="Заголовок 3" xfId="26" builtinId="18"/>
    <cellStyle name="Заголовок 4" xfId="27" builtinId="19"/>
    <cellStyle name="Ввод" xfId="28" builtinId="20"/>
    <cellStyle name="Проверить ячейку" xfId="29" builtinId="23"/>
    <cellStyle name="Вычисление" xfId="30" builtinId="22"/>
    <cellStyle name="Связанная ячейка" xfId="31" builtinId="24"/>
    <cellStyle name="Плохой" xfId="32" builtinId="27"/>
    <cellStyle name="Акцент5" xfId="33" builtinId="45"/>
    <cellStyle name="Нейтральный" xfId="34" builtinId="28"/>
    <cellStyle name="Акцент1" xfId="35" builtinId="29"/>
    <cellStyle name="20% — Акцент1" xfId="36" builtinId="30"/>
    <cellStyle name="40% — Акцент1" xfId="37" builtinId="31"/>
    <cellStyle name="20% — Акцент5" xfId="38" builtinId="46"/>
    <cellStyle name="60% — Акцент1" xfId="39" builtinId="32"/>
    <cellStyle name="Акцент2" xfId="40" builtinId="33"/>
    <cellStyle name="40% — Акцент2" xfId="41" builtinId="35"/>
    <cellStyle name="20% — Акцент6" xfId="42" builtinId="50"/>
    <cellStyle name="60% — Акцент2" xfId="43" builtinId="36"/>
    <cellStyle name="Акцент3" xfId="44" builtinId="37"/>
    <cellStyle name="Обычный 2" xfId="45"/>
    <cellStyle name="40% — Акцент3" xfId="46" builtinId="39"/>
    <cellStyle name="60% — Акцент3" xfId="47" builtinId="40"/>
    <cellStyle name="Акцент4" xfId="48" builtinId="41"/>
    <cellStyle name="20% — Акцент4" xfId="49" builtinId="42"/>
    <cellStyle name="60% — Акцент4" xfId="50" builtinId="44"/>
    <cellStyle name="60% — Акцент5" xfId="51" builtinId="48"/>
    <cellStyle name="Акцент6" xfId="52" builtinId="49"/>
    <cellStyle name="60% — Акцент6" xfId="53" builtinId="52"/>
    <cellStyle name="Обычный_Пример акта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connections" Target="connections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.xml"/><Relationship Id="rId25" Type="http://schemas.openxmlformats.org/officeDocument/2006/relationships/customXml" Target="../customXml/item20.xml"/><Relationship Id="rId24" Type="http://schemas.openxmlformats.org/officeDocument/2006/relationships/customXml" Target="../customXml/item19.xml"/><Relationship Id="rId23" Type="http://schemas.openxmlformats.org/officeDocument/2006/relationships/customXml" Target="../customXml/item18.xml"/><Relationship Id="rId22" Type="http://schemas.openxmlformats.org/officeDocument/2006/relationships/customXml" Target="../customXml/item17.xml"/><Relationship Id="rId21" Type="http://schemas.openxmlformats.org/officeDocument/2006/relationships/customXml" Target="../customXml/item16.xml"/><Relationship Id="rId20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14.xml"/><Relationship Id="rId18" Type="http://schemas.openxmlformats.org/officeDocument/2006/relationships/customXml" Target="../customXml/item13.xml"/><Relationship Id="rId17" Type="http://schemas.openxmlformats.org/officeDocument/2006/relationships/customXml" Target="../customXml/item12.xml"/><Relationship Id="rId16" Type="http://schemas.openxmlformats.org/officeDocument/2006/relationships/customXml" Target="../customXml/item11.xml"/><Relationship Id="rId15" Type="http://schemas.openxmlformats.org/officeDocument/2006/relationships/customXml" Target="../customXml/item10.xml"/><Relationship Id="rId14" Type="http://schemas.openxmlformats.org/officeDocument/2006/relationships/customXml" Target="../customXml/item9.xml"/><Relationship Id="rId13" Type="http://schemas.openxmlformats.org/officeDocument/2006/relationships/customXml" Target="../customXml/item8.xml"/><Relationship Id="rId12" Type="http://schemas.openxmlformats.org/officeDocument/2006/relationships/customXml" Target="../customXml/item7.xml"/><Relationship Id="rId11" Type="http://schemas.openxmlformats.org/officeDocument/2006/relationships/customXml" Target="../customXml/item6.xml"/><Relationship Id="rId10" Type="http://schemas.openxmlformats.org/officeDocument/2006/relationships/customXml" Target="../customXml/item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&#1042;&#1080;&#1083;&#1083;&#1072;\&#1048;&#1044;%20&#1054;&#1082;&#1090;&#1103;&#1073;&#1088;&#1100;-&#1085;&#1086;&#1103;&#1073;&#1088;&#1100;\&#1041;&#1040;&#1047;&#10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е даты"/>
      <sheetName val="Реквизиты"/>
      <sheetName val="Представители"/>
      <sheetName val="Учет производства работ"/>
      <sheetName val="Учет поставки материалов"/>
      <sheetName val="Акты гидр,маномет. испыт."/>
      <sheetName val="АОСР"/>
      <sheetName val="Лист1"/>
      <sheetName val="Реестр И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2"/>
  <sheetViews>
    <sheetView tabSelected="1" view="pageBreakPreview" zoomScale="55" zoomScaleNormal="55" zoomScaleSheetLayoutView="55" topLeftCell="C1" workbookViewId="0">
      <pane ySplit="1" topLeftCell="A3" activePane="bottomLeft" state="frozen"/>
      <selection/>
      <selection pane="bottomLeft" activeCell="O359" sqref="O359:O375"/>
    </sheetView>
  </sheetViews>
  <sheetFormatPr defaultColWidth="9" defaultRowHeight="17.4"/>
  <cols>
    <col min="1" max="1" width="7.66666666666667" style="102" customWidth="1"/>
    <col min="2" max="2" width="6.88888888888889" style="103" customWidth="1"/>
    <col min="3" max="4" width="9" style="104"/>
    <col min="5" max="5" width="17.6666666666667" style="104" customWidth="1"/>
    <col min="6" max="6" width="9" style="104"/>
    <col min="7" max="7" width="16.3333333333333" style="104" customWidth="1"/>
    <col min="8" max="8" width="37.3333333333333" style="105" customWidth="1"/>
    <col min="9" max="9" width="34.2222222222222" style="106" customWidth="1"/>
    <col min="10" max="10" width="13" style="104" customWidth="1"/>
    <col min="11" max="11" width="9.44444444444444" style="104" customWidth="1"/>
    <col min="12" max="13" width="8.77777777777778" style="104" customWidth="1"/>
    <col min="14" max="14" width="8.55555555555556" style="104" customWidth="1"/>
    <col min="15" max="15" width="87.5555555555556" style="107" customWidth="1"/>
    <col min="16" max="16" width="103.777777777778" style="108" customWidth="1"/>
    <col min="17" max="17" width="11.5555555555556" style="108" customWidth="1"/>
    <col min="18" max="19" width="9.11111111111111" style="108" customWidth="1"/>
    <col min="20" max="20" width="9" style="109" customWidth="1"/>
    <col min="21" max="16384" width="9" style="109"/>
  </cols>
  <sheetData>
    <row r="1" s="100" customFormat="1" ht="59.4" customHeight="1" spans="1:19">
      <c r="A1" s="110" t="s">
        <v>0</v>
      </c>
      <c r="B1" s="111" t="s">
        <v>1</v>
      </c>
      <c r="C1" s="112" t="s">
        <v>2</v>
      </c>
      <c r="D1" s="112"/>
      <c r="E1" s="112"/>
      <c r="F1" s="112"/>
      <c r="G1" s="112"/>
      <c r="H1" s="112" t="s">
        <v>3</v>
      </c>
      <c r="I1" s="134" t="s">
        <v>4</v>
      </c>
      <c r="J1" s="112" t="s">
        <v>5</v>
      </c>
      <c r="K1" s="112"/>
      <c r="L1" s="112"/>
      <c r="M1" s="112"/>
      <c r="N1" s="112" t="s">
        <v>6</v>
      </c>
      <c r="O1" s="112" t="s">
        <v>7</v>
      </c>
      <c r="P1" s="110" t="s">
        <v>7</v>
      </c>
      <c r="Q1" s="110" t="s">
        <v>8</v>
      </c>
      <c r="R1" s="110" t="s">
        <v>8</v>
      </c>
      <c r="S1" s="110" t="s">
        <v>8</v>
      </c>
    </row>
    <row r="2" s="101" customFormat="1" ht="18" hidden="1" customHeight="1" spans="1:19">
      <c r="A2" s="113">
        <v>1</v>
      </c>
      <c r="B2" s="114">
        <v>44075</v>
      </c>
      <c r="C2" s="115" t="s">
        <v>9</v>
      </c>
      <c r="D2" s="116"/>
      <c r="E2" s="116"/>
      <c r="F2" s="116"/>
      <c r="G2" s="117"/>
      <c r="H2" s="118" t="s">
        <v>10</v>
      </c>
      <c r="I2" s="135" t="s">
        <v>11</v>
      </c>
      <c r="J2" s="118" t="s">
        <v>12</v>
      </c>
      <c r="K2" s="118" t="s">
        <v>13</v>
      </c>
      <c r="L2" s="118" t="s">
        <v>14</v>
      </c>
      <c r="M2" s="118" t="s">
        <v>15</v>
      </c>
      <c r="N2" s="136" t="s">
        <v>16</v>
      </c>
      <c r="O2" s="137" t="str">
        <f>CONCATENATE(P3,P4,P5,P6,P7,P8,P9,P10,P11,P12,P13,P14,P15,P16,P17,P18)</f>
        <v>Монтаж элементов креплений,трассировка  системы  общеобменной вентиляции вспомогательного дома в осях 1'/4'/А'/Г'/ на -1 этаже,               </v>
      </c>
      <c r="P2" s="138" t="e">
        <f>IF(C2&gt;0,CONCATENATE(C2,Q2,H2,I2,J2,K2,L2,M2,#REF!,N2,R2)," ")</f>
        <v>#REF!</v>
      </c>
      <c r="Q2" s="138" t="str">
        <f>IF(H2&gt;0," системы  "," ")</f>
        <v> системы  </v>
      </c>
      <c r="R2" s="145" t="s">
        <v>17</v>
      </c>
      <c r="S2" s="145" t="s">
        <v>17</v>
      </c>
    </row>
    <row r="3" s="101" customFormat="1" spans="1:19">
      <c r="A3" s="119"/>
      <c r="B3" s="120"/>
      <c r="C3" s="121" t="s">
        <v>9</v>
      </c>
      <c r="D3" s="122"/>
      <c r="E3" s="122"/>
      <c r="F3" s="122"/>
      <c r="G3" s="123"/>
      <c r="H3" s="124" t="s">
        <v>18</v>
      </c>
      <c r="I3" s="139" t="s">
        <v>11</v>
      </c>
      <c r="J3" s="124" t="s">
        <v>12</v>
      </c>
      <c r="K3" s="124" t="s">
        <v>19</v>
      </c>
      <c r="L3" s="124" t="s">
        <v>20</v>
      </c>
      <c r="M3" s="124" t="s">
        <v>21</v>
      </c>
      <c r="N3" s="140" t="s">
        <v>22</v>
      </c>
      <c r="O3" s="141"/>
      <c r="P3" s="142" t="str">
        <f>IF(C3&gt;0,CONCATENATE(C3,Q3,H3,S3,I3,J3,K3,L3,M3,N3,R3)," ")</f>
        <v>Монтаж элементов креплений,трассировка  системы  общеобменной вентиляции вспомогательного дома в осях 1'/4'/А'/Г'/ на -1 этаже,</v>
      </c>
      <c r="Q3" s="142" t="str">
        <f t="shared" ref="Q3:Q19" si="0">IF(H3&gt;0," системы  "," ")</f>
        <v> системы  </v>
      </c>
      <c r="R3" s="146" t="s">
        <v>17</v>
      </c>
      <c r="S3" s="146" t="s">
        <v>23</v>
      </c>
    </row>
    <row r="4" s="101" customFormat="1" spans="1:19">
      <c r="A4" s="119"/>
      <c r="B4" s="120"/>
      <c r="C4" s="121"/>
      <c r="D4" s="122"/>
      <c r="E4" s="122"/>
      <c r="F4" s="122"/>
      <c r="G4" s="123"/>
      <c r="H4" s="124"/>
      <c r="I4" s="139"/>
      <c r="J4" s="124"/>
      <c r="K4" s="124"/>
      <c r="L4" s="124"/>
      <c r="M4" s="124"/>
      <c r="N4" s="140"/>
      <c r="O4" s="141"/>
      <c r="P4" s="142" t="str">
        <f t="shared" ref="P4:P67" si="1">IF(C4&gt;0,CONCATENATE(C4,Q4,H4,S4,I4,J4,K4,L4,M4,N4,R4)," ")</f>
        <v> </v>
      </c>
      <c r="Q4" s="142" t="str">
        <f t="shared" si="0"/>
        <v> </v>
      </c>
      <c r="R4" s="146" t="s">
        <v>17</v>
      </c>
      <c r="S4" s="146" t="s">
        <v>23</v>
      </c>
    </row>
    <row r="5" s="101" customFormat="1" spans="1:19">
      <c r="A5" s="119"/>
      <c r="B5" s="120"/>
      <c r="C5" s="121"/>
      <c r="D5" s="122"/>
      <c r="E5" s="122"/>
      <c r="F5" s="122"/>
      <c r="G5" s="123"/>
      <c r="H5" s="124"/>
      <c r="I5" s="139"/>
      <c r="J5" s="124"/>
      <c r="K5" s="124"/>
      <c r="L5" s="124"/>
      <c r="M5" s="124"/>
      <c r="N5" s="140"/>
      <c r="O5" s="141"/>
      <c r="P5" s="142" t="str">
        <f t="shared" si="1"/>
        <v> </v>
      </c>
      <c r="Q5" s="142" t="str">
        <f t="shared" si="0"/>
        <v> </v>
      </c>
      <c r="R5" s="146" t="s">
        <v>17</v>
      </c>
      <c r="S5" s="146" t="s">
        <v>23</v>
      </c>
    </row>
    <row r="6" s="101" customFormat="1" spans="1:19">
      <c r="A6" s="119"/>
      <c r="B6" s="120"/>
      <c r="C6" s="121"/>
      <c r="D6" s="122"/>
      <c r="E6" s="122"/>
      <c r="F6" s="122"/>
      <c r="G6" s="123"/>
      <c r="H6" s="124"/>
      <c r="I6" s="139"/>
      <c r="J6" s="124"/>
      <c r="K6" s="124"/>
      <c r="L6" s="124"/>
      <c r="M6" s="124"/>
      <c r="N6" s="140"/>
      <c r="O6" s="141"/>
      <c r="P6" s="142" t="str">
        <f t="shared" si="1"/>
        <v> </v>
      </c>
      <c r="Q6" s="142" t="str">
        <f t="shared" si="0"/>
        <v> </v>
      </c>
      <c r="R6" s="146" t="s">
        <v>17</v>
      </c>
      <c r="S6" s="146" t="s">
        <v>23</v>
      </c>
    </row>
    <row r="7" s="101" customFormat="1" spans="1:19">
      <c r="A7" s="119"/>
      <c r="B7" s="120"/>
      <c r="C7" s="121"/>
      <c r="D7" s="122"/>
      <c r="E7" s="122"/>
      <c r="F7" s="122"/>
      <c r="G7" s="123"/>
      <c r="H7" s="124"/>
      <c r="I7" s="139"/>
      <c r="J7" s="124"/>
      <c r="K7" s="124"/>
      <c r="L7" s="124"/>
      <c r="M7" s="124"/>
      <c r="N7" s="140"/>
      <c r="O7" s="141"/>
      <c r="P7" s="142" t="str">
        <f t="shared" si="1"/>
        <v> </v>
      </c>
      <c r="Q7" s="142" t="str">
        <f t="shared" si="0"/>
        <v> </v>
      </c>
      <c r="R7" s="146" t="s">
        <v>17</v>
      </c>
      <c r="S7" s="146" t="s">
        <v>23</v>
      </c>
    </row>
    <row r="8" s="101" customFormat="1" spans="1:19">
      <c r="A8" s="119"/>
      <c r="B8" s="120"/>
      <c r="C8" s="121"/>
      <c r="D8" s="122"/>
      <c r="E8" s="122"/>
      <c r="F8" s="122"/>
      <c r="G8" s="123"/>
      <c r="H8" s="124"/>
      <c r="I8" s="139"/>
      <c r="J8" s="124"/>
      <c r="K8" s="124"/>
      <c r="L8" s="124"/>
      <c r="M8" s="124"/>
      <c r="N8" s="140"/>
      <c r="O8" s="141"/>
      <c r="P8" s="142" t="str">
        <f t="shared" si="1"/>
        <v> </v>
      </c>
      <c r="Q8" s="142" t="str">
        <f t="shared" si="0"/>
        <v> </v>
      </c>
      <c r="R8" s="146" t="s">
        <v>17</v>
      </c>
      <c r="S8" s="146" t="s">
        <v>23</v>
      </c>
    </row>
    <row r="9" s="101" customFormat="1" spans="1:19">
      <c r="A9" s="119"/>
      <c r="B9" s="120"/>
      <c r="C9" s="121"/>
      <c r="D9" s="122"/>
      <c r="E9" s="122"/>
      <c r="F9" s="122"/>
      <c r="G9" s="123"/>
      <c r="H9" s="124"/>
      <c r="I9" s="139"/>
      <c r="J9" s="124"/>
      <c r="K9" s="124"/>
      <c r="L9" s="124"/>
      <c r="M9" s="124"/>
      <c r="N9" s="140"/>
      <c r="O9" s="141"/>
      <c r="P9" s="142" t="str">
        <f t="shared" si="1"/>
        <v> </v>
      </c>
      <c r="Q9" s="142" t="str">
        <f t="shared" si="0"/>
        <v> </v>
      </c>
      <c r="R9" s="146" t="s">
        <v>17</v>
      </c>
      <c r="S9" s="146" t="s">
        <v>23</v>
      </c>
    </row>
    <row r="10" s="101" customFormat="1" spans="1:19">
      <c r="A10" s="119"/>
      <c r="B10" s="120"/>
      <c r="C10" s="121"/>
      <c r="D10" s="122"/>
      <c r="E10" s="122"/>
      <c r="F10" s="122"/>
      <c r="G10" s="123"/>
      <c r="H10" s="124"/>
      <c r="I10" s="139"/>
      <c r="J10" s="124"/>
      <c r="K10" s="124"/>
      <c r="L10" s="124"/>
      <c r="M10" s="124"/>
      <c r="N10" s="140"/>
      <c r="O10" s="141"/>
      <c r="P10" s="142" t="str">
        <f t="shared" si="1"/>
        <v> </v>
      </c>
      <c r="Q10" s="142" t="str">
        <f t="shared" si="0"/>
        <v> </v>
      </c>
      <c r="R10" s="146" t="s">
        <v>17</v>
      </c>
      <c r="S10" s="146" t="s">
        <v>23</v>
      </c>
    </row>
    <row r="11" s="101" customFormat="1" spans="1:19">
      <c r="A11" s="119"/>
      <c r="B11" s="120"/>
      <c r="C11" s="121"/>
      <c r="D11" s="122"/>
      <c r="E11" s="122"/>
      <c r="F11" s="122"/>
      <c r="G11" s="123"/>
      <c r="H11" s="124"/>
      <c r="I11" s="139"/>
      <c r="J11" s="124"/>
      <c r="K11" s="124"/>
      <c r="L11" s="124"/>
      <c r="M11" s="124"/>
      <c r="N11" s="140"/>
      <c r="O11" s="141"/>
      <c r="P11" s="142" t="str">
        <f t="shared" si="1"/>
        <v> </v>
      </c>
      <c r="Q11" s="142" t="str">
        <f t="shared" si="0"/>
        <v> </v>
      </c>
      <c r="R11" s="146" t="s">
        <v>17</v>
      </c>
      <c r="S11" s="146" t="s">
        <v>23</v>
      </c>
    </row>
    <row r="12" s="101" customFormat="1" spans="1:19">
      <c r="A12" s="119"/>
      <c r="B12" s="120"/>
      <c r="C12" s="121"/>
      <c r="D12" s="122"/>
      <c r="E12" s="122"/>
      <c r="F12" s="122"/>
      <c r="G12" s="123"/>
      <c r="H12" s="124"/>
      <c r="I12" s="139"/>
      <c r="J12" s="124"/>
      <c r="K12" s="124"/>
      <c r="L12" s="124"/>
      <c r="M12" s="124"/>
      <c r="N12" s="140"/>
      <c r="O12" s="141"/>
      <c r="P12" s="142" t="str">
        <f t="shared" si="1"/>
        <v> </v>
      </c>
      <c r="Q12" s="142" t="str">
        <f t="shared" si="0"/>
        <v> </v>
      </c>
      <c r="R12" s="146" t="s">
        <v>17</v>
      </c>
      <c r="S12" s="146" t="s">
        <v>23</v>
      </c>
    </row>
    <row r="13" s="101" customFormat="1" spans="1:19">
      <c r="A13" s="119"/>
      <c r="B13" s="120"/>
      <c r="C13" s="121"/>
      <c r="D13" s="122"/>
      <c r="E13" s="122"/>
      <c r="F13" s="122"/>
      <c r="G13" s="123"/>
      <c r="H13" s="124"/>
      <c r="I13" s="139"/>
      <c r="J13" s="124"/>
      <c r="K13" s="124"/>
      <c r="L13" s="124"/>
      <c r="M13" s="124"/>
      <c r="N13" s="140"/>
      <c r="O13" s="141"/>
      <c r="P13" s="142" t="str">
        <f t="shared" si="1"/>
        <v> </v>
      </c>
      <c r="Q13" s="142" t="str">
        <f t="shared" si="0"/>
        <v> </v>
      </c>
      <c r="R13" s="146" t="s">
        <v>17</v>
      </c>
      <c r="S13" s="146" t="s">
        <v>23</v>
      </c>
    </row>
    <row r="14" s="101" customFormat="1" spans="1:19">
      <c r="A14" s="119"/>
      <c r="B14" s="120"/>
      <c r="C14" s="121"/>
      <c r="D14" s="122"/>
      <c r="E14" s="122"/>
      <c r="F14" s="122"/>
      <c r="G14" s="123"/>
      <c r="H14" s="124"/>
      <c r="I14" s="139"/>
      <c r="J14" s="124"/>
      <c r="K14" s="124"/>
      <c r="L14" s="124"/>
      <c r="M14" s="124"/>
      <c r="N14" s="140"/>
      <c r="O14" s="141"/>
      <c r="P14" s="142" t="str">
        <f t="shared" si="1"/>
        <v> </v>
      </c>
      <c r="Q14" s="142" t="str">
        <f t="shared" si="0"/>
        <v> </v>
      </c>
      <c r="R14" s="146" t="s">
        <v>17</v>
      </c>
      <c r="S14" s="146" t="s">
        <v>23</v>
      </c>
    </row>
    <row r="15" s="101" customFormat="1" spans="1:19">
      <c r="A15" s="119"/>
      <c r="B15" s="120"/>
      <c r="C15" s="121"/>
      <c r="D15" s="122"/>
      <c r="E15" s="122"/>
      <c r="F15" s="122"/>
      <c r="G15" s="123"/>
      <c r="H15" s="124"/>
      <c r="I15" s="139"/>
      <c r="J15" s="124"/>
      <c r="K15" s="124"/>
      <c r="L15" s="124"/>
      <c r="M15" s="124"/>
      <c r="N15" s="140"/>
      <c r="O15" s="141"/>
      <c r="P15" s="142" t="str">
        <f t="shared" si="1"/>
        <v> </v>
      </c>
      <c r="Q15" s="142" t="str">
        <f t="shared" si="0"/>
        <v> </v>
      </c>
      <c r="R15" s="146" t="s">
        <v>17</v>
      </c>
      <c r="S15" s="146" t="s">
        <v>23</v>
      </c>
    </row>
    <row r="16" s="101" customFormat="1" spans="1:19">
      <c r="A16" s="119"/>
      <c r="B16" s="120"/>
      <c r="C16" s="121"/>
      <c r="D16" s="122"/>
      <c r="E16" s="122"/>
      <c r="F16" s="122"/>
      <c r="G16" s="123"/>
      <c r="H16" s="124"/>
      <c r="I16" s="139"/>
      <c r="J16" s="124"/>
      <c r="K16" s="124"/>
      <c r="L16" s="124"/>
      <c r="M16" s="124"/>
      <c r="N16" s="140"/>
      <c r="O16" s="141"/>
      <c r="P16" s="142" t="str">
        <f t="shared" si="1"/>
        <v> </v>
      </c>
      <c r="Q16" s="142" t="str">
        <f t="shared" si="0"/>
        <v> </v>
      </c>
      <c r="R16" s="146" t="s">
        <v>17</v>
      </c>
      <c r="S16" s="146" t="s">
        <v>23</v>
      </c>
    </row>
    <row r="17" s="101" customFormat="1" spans="1:19">
      <c r="A17" s="119"/>
      <c r="B17" s="120"/>
      <c r="C17" s="121"/>
      <c r="D17" s="122"/>
      <c r="E17" s="122"/>
      <c r="F17" s="122"/>
      <c r="G17" s="123"/>
      <c r="H17" s="124"/>
      <c r="I17" s="139"/>
      <c r="J17" s="124"/>
      <c r="K17" s="124"/>
      <c r="L17" s="124"/>
      <c r="M17" s="124"/>
      <c r="N17" s="140"/>
      <c r="O17" s="141"/>
      <c r="P17" s="142" t="str">
        <f t="shared" si="1"/>
        <v> </v>
      </c>
      <c r="Q17" s="142" t="str">
        <f t="shared" si="0"/>
        <v> </v>
      </c>
      <c r="R17" s="146" t="s">
        <v>17</v>
      </c>
      <c r="S17" s="146" t="s">
        <v>23</v>
      </c>
    </row>
    <row r="18" s="101" customFormat="1" ht="18.15" spans="1:19">
      <c r="A18" s="125"/>
      <c r="B18" s="126"/>
      <c r="C18" s="127"/>
      <c r="D18" s="128"/>
      <c r="E18" s="128"/>
      <c r="F18" s="128"/>
      <c r="G18" s="129"/>
      <c r="H18" s="130"/>
      <c r="I18" s="133"/>
      <c r="J18" s="130"/>
      <c r="K18" s="130"/>
      <c r="L18" s="130"/>
      <c r="M18" s="130"/>
      <c r="N18" s="143"/>
      <c r="O18" s="144"/>
      <c r="P18" s="142" t="str">
        <f t="shared" si="1"/>
        <v> </v>
      </c>
      <c r="Q18" s="147" t="str">
        <f t="shared" si="0"/>
        <v> </v>
      </c>
      <c r="R18" s="148" t="s">
        <v>17</v>
      </c>
      <c r="S18" s="148" t="s">
        <v>23</v>
      </c>
    </row>
    <row r="19" spans="1:19">
      <c r="A19" s="113">
        <v>2</v>
      </c>
      <c r="B19" s="114">
        <v>44076</v>
      </c>
      <c r="C19" s="115" t="s">
        <v>9</v>
      </c>
      <c r="D19" s="116"/>
      <c r="E19" s="116"/>
      <c r="F19" s="116"/>
      <c r="G19" s="117"/>
      <c r="H19" s="118" t="s">
        <v>18</v>
      </c>
      <c r="I19" s="135" t="s">
        <v>11</v>
      </c>
      <c r="J19" s="118" t="s">
        <v>12</v>
      </c>
      <c r="K19" s="118" t="s">
        <v>19</v>
      </c>
      <c r="L19" s="118" t="s">
        <v>20</v>
      </c>
      <c r="M19" s="118" t="s">
        <v>15</v>
      </c>
      <c r="N19" s="136" t="s">
        <v>16</v>
      </c>
      <c r="O19" s="137" t="str">
        <f>CONCATENATE(P19,P20,P21,P22,P23,P24,P25,P26,P27,P28,P29,P30,P31,P32,P33,P34,P35)</f>
        <v>Монтаж элементов креплений,трассировка  системы  общеобменной вентиляции вспомогательного дома в осях 1'/4'/А'/Г'-1 ,                </v>
      </c>
      <c r="P19" s="142" t="str">
        <f t="shared" si="1"/>
        <v>Монтаж элементов креплений,трассировка  системы  общеобменной вентиляции вспомогательного дома в осях 1'/4'/А'/Г'-1 ,</v>
      </c>
      <c r="Q19" s="142" t="str">
        <f t="shared" si="0"/>
        <v> системы  </v>
      </c>
      <c r="R19" s="146" t="s">
        <v>17</v>
      </c>
      <c r="S19" s="149" t="s">
        <v>23</v>
      </c>
    </row>
    <row r="20" spans="1:19">
      <c r="A20" s="119"/>
      <c r="B20" s="120"/>
      <c r="C20" s="121"/>
      <c r="D20" s="122"/>
      <c r="E20" s="122"/>
      <c r="F20" s="122"/>
      <c r="G20" s="123"/>
      <c r="H20" s="124"/>
      <c r="I20" s="139"/>
      <c r="J20" s="124"/>
      <c r="K20" s="124"/>
      <c r="L20" s="124"/>
      <c r="M20" s="124"/>
      <c r="N20" s="140"/>
      <c r="O20" s="141"/>
      <c r="P20" s="142" t="str">
        <f t="shared" si="1"/>
        <v> </v>
      </c>
      <c r="Q20" s="142" t="str">
        <f t="shared" ref="Q20:Q37" si="2">IF(H20&gt;0," системы  "," ")</f>
        <v> </v>
      </c>
      <c r="R20" s="146" t="s">
        <v>17</v>
      </c>
      <c r="S20" s="146" t="s">
        <v>23</v>
      </c>
    </row>
    <row r="21" spans="1:19">
      <c r="A21" s="119"/>
      <c r="B21" s="120"/>
      <c r="C21" s="121"/>
      <c r="D21" s="122"/>
      <c r="E21" s="122"/>
      <c r="F21" s="122"/>
      <c r="G21" s="123"/>
      <c r="H21" s="124"/>
      <c r="I21" s="139"/>
      <c r="J21" s="124"/>
      <c r="K21" s="124"/>
      <c r="L21" s="124"/>
      <c r="M21" s="124"/>
      <c r="N21" s="140"/>
      <c r="O21" s="141"/>
      <c r="P21" s="142" t="str">
        <f t="shared" si="1"/>
        <v> </v>
      </c>
      <c r="Q21" s="142" t="str">
        <f t="shared" si="2"/>
        <v> </v>
      </c>
      <c r="R21" s="146" t="s">
        <v>17</v>
      </c>
      <c r="S21" s="146" t="s">
        <v>23</v>
      </c>
    </row>
    <row r="22" spans="1:19">
      <c r="A22" s="119"/>
      <c r="B22" s="120"/>
      <c r="C22" s="121"/>
      <c r="D22" s="122"/>
      <c r="E22" s="122"/>
      <c r="F22" s="122"/>
      <c r="G22" s="123"/>
      <c r="H22" s="124"/>
      <c r="I22" s="139"/>
      <c r="J22" s="124"/>
      <c r="K22" s="124"/>
      <c r="L22" s="124"/>
      <c r="M22" s="124"/>
      <c r="N22" s="140"/>
      <c r="O22" s="141"/>
      <c r="P22" s="142" t="str">
        <f t="shared" si="1"/>
        <v> </v>
      </c>
      <c r="Q22" s="142" t="str">
        <f t="shared" si="2"/>
        <v> </v>
      </c>
      <c r="R22" s="146" t="s">
        <v>17</v>
      </c>
      <c r="S22" s="146" t="s">
        <v>23</v>
      </c>
    </row>
    <row r="23" spans="1:19">
      <c r="A23" s="119"/>
      <c r="B23" s="120"/>
      <c r="C23" s="121"/>
      <c r="D23" s="122"/>
      <c r="E23" s="122"/>
      <c r="F23" s="122"/>
      <c r="G23" s="123"/>
      <c r="H23" s="124"/>
      <c r="I23" s="139"/>
      <c r="J23" s="124"/>
      <c r="K23" s="124"/>
      <c r="L23" s="124"/>
      <c r="M23" s="124"/>
      <c r="N23" s="140"/>
      <c r="O23" s="141"/>
      <c r="P23" s="142" t="str">
        <f t="shared" si="1"/>
        <v> </v>
      </c>
      <c r="Q23" s="142" t="str">
        <f t="shared" si="2"/>
        <v> </v>
      </c>
      <c r="R23" s="146" t="s">
        <v>17</v>
      </c>
      <c r="S23" s="146" t="s">
        <v>23</v>
      </c>
    </row>
    <row r="24" spans="1:19">
      <c r="A24" s="119"/>
      <c r="B24" s="120"/>
      <c r="C24" s="121"/>
      <c r="D24" s="122"/>
      <c r="E24" s="122"/>
      <c r="F24" s="122"/>
      <c r="G24" s="123"/>
      <c r="H24" s="124"/>
      <c r="I24" s="139"/>
      <c r="J24" s="124"/>
      <c r="K24" s="124"/>
      <c r="L24" s="124"/>
      <c r="M24" s="124"/>
      <c r="N24" s="140"/>
      <c r="O24" s="141"/>
      <c r="P24" s="142" t="str">
        <f t="shared" si="1"/>
        <v> </v>
      </c>
      <c r="Q24" s="142" t="str">
        <f t="shared" si="2"/>
        <v> </v>
      </c>
      <c r="R24" s="146" t="s">
        <v>17</v>
      </c>
      <c r="S24" s="146" t="s">
        <v>23</v>
      </c>
    </row>
    <row r="25" spans="1:19">
      <c r="A25" s="119"/>
      <c r="B25" s="120"/>
      <c r="C25" s="121"/>
      <c r="D25" s="122"/>
      <c r="E25" s="122"/>
      <c r="F25" s="122"/>
      <c r="G25" s="123"/>
      <c r="H25" s="124"/>
      <c r="I25" s="139"/>
      <c r="J25" s="124"/>
      <c r="K25" s="124"/>
      <c r="L25" s="124"/>
      <c r="M25" s="124"/>
      <c r="N25" s="140"/>
      <c r="O25" s="141"/>
      <c r="P25" s="142" t="str">
        <f t="shared" si="1"/>
        <v> </v>
      </c>
      <c r="Q25" s="142" t="str">
        <f t="shared" si="2"/>
        <v> </v>
      </c>
      <c r="R25" s="146" t="s">
        <v>17</v>
      </c>
      <c r="S25" s="146" t="s">
        <v>23</v>
      </c>
    </row>
    <row r="26" spans="1:19">
      <c r="A26" s="119"/>
      <c r="B26" s="120"/>
      <c r="C26" s="121"/>
      <c r="D26" s="122"/>
      <c r="E26" s="122"/>
      <c r="F26" s="122"/>
      <c r="G26" s="123"/>
      <c r="H26" s="124"/>
      <c r="I26" s="139"/>
      <c r="J26" s="124"/>
      <c r="K26" s="124"/>
      <c r="L26" s="124"/>
      <c r="M26" s="124"/>
      <c r="N26" s="140"/>
      <c r="O26" s="141"/>
      <c r="P26" s="142" t="str">
        <f t="shared" si="1"/>
        <v> </v>
      </c>
      <c r="Q26" s="142" t="str">
        <f t="shared" si="2"/>
        <v> </v>
      </c>
      <c r="R26" s="146" t="s">
        <v>17</v>
      </c>
      <c r="S26" s="146" t="s">
        <v>23</v>
      </c>
    </row>
    <row r="27" spans="1:19">
      <c r="A27" s="119"/>
      <c r="B27" s="120"/>
      <c r="C27" s="121"/>
      <c r="D27" s="122"/>
      <c r="E27" s="122"/>
      <c r="F27" s="122"/>
      <c r="G27" s="123"/>
      <c r="H27" s="124"/>
      <c r="I27" s="139"/>
      <c r="J27" s="124"/>
      <c r="K27" s="124"/>
      <c r="L27" s="124"/>
      <c r="M27" s="124"/>
      <c r="N27" s="140"/>
      <c r="O27" s="141"/>
      <c r="P27" s="142" t="str">
        <f t="shared" si="1"/>
        <v> </v>
      </c>
      <c r="Q27" s="142" t="str">
        <f t="shared" si="2"/>
        <v> </v>
      </c>
      <c r="R27" s="146" t="s">
        <v>17</v>
      </c>
      <c r="S27" s="146" t="s">
        <v>23</v>
      </c>
    </row>
    <row r="28" spans="1:19">
      <c r="A28" s="119"/>
      <c r="B28" s="120"/>
      <c r="C28" s="121"/>
      <c r="D28" s="122"/>
      <c r="E28" s="122"/>
      <c r="F28" s="122"/>
      <c r="G28" s="123"/>
      <c r="H28" s="124"/>
      <c r="I28" s="139"/>
      <c r="J28" s="124"/>
      <c r="K28" s="124"/>
      <c r="L28" s="124"/>
      <c r="M28" s="124"/>
      <c r="N28" s="140"/>
      <c r="O28" s="141"/>
      <c r="P28" s="142" t="str">
        <f t="shared" si="1"/>
        <v> </v>
      </c>
      <c r="Q28" s="142" t="str">
        <f t="shared" si="2"/>
        <v> </v>
      </c>
      <c r="R28" s="146" t="s">
        <v>17</v>
      </c>
      <c r="S28" s="146" t="s">
        <v>23</v>
      </c>
    </row>
    <row r="29" spans="1:19">
      <c r="A29" s="119"/>
      <c r="B29" s="120"/>
      <c r="C29" s="121"/>
      <c r="D29" s="122"/>
      <c r="E29" s="122"/>
      <c r="F29" s="122"/>
      <c r="G29" s="123"/>
      <c r="H29" s="124"/>
      <c r="I29" s="139"/>
      <c r="J29" s="124"/>
      <c r="K29" s="124"/>
      <c r="L29" s="124"/>
      <c r="M29" s="124"/>
      <c r="N29" s="140"/>
      <c r="O29" s="141"/>
      <c r="P29" s="142" t="str">
        <f t="shared" si="1"/>
        <v> </v>
      </c>
      <c r="Q29" s="142" t="str">
        <f t="shared" si="2"/>
        <v> </v>
      </c>
      <c r="R29" s="146" t="s">
        <v>17</v>
      </c>
      <c r="S29" s="146" t="s">
        <v>23</v>
      </c>
    </row>
    <row r="30" spans="1:19">
      <c r="A30" s="119"/>
      <c r="B30" s="120"/>
      <c r="C30" s="121"/>
      <c r="D30" s="122"/>
      <c r="E30" s="122"/>
      <c r="F30" s="122"/>
      <c r="G30" s="123"/>
      <c r="H30" s="124"/>
      <c r="I30" s="139"/>
      <c r="J30" s="124"/>
      <c r="K30" s="124"/>
      <c r="L30" s="124"/>
      <c r="M30" s="124"/>
      <c r="N30" s="140"/>
      <c r="O30" s="141"/>
      <c r="P30" s="142" t="str">
        <f t="shared" si="1"/>
        <v> </v>
      </c>
      <c r="Q30" s="142" t="str">
        <f t="shared" si="2"/>
        <v> </v>
      </c>
      <c r="R30" s="146" t="s">
        <v>17</v>
      </c>
      <c r="S30" s="146" t="s">
        <v>23</v>
      </c>
    </row>
    <row r="31" spans="1:19">
      <c r="A31" s="119"/>
      <c r="B31" s="120"/>
      <c r="C31" s="121"/>
      <c r="D31" s="122"/>
      <c r="E31" s="122"/>
      <c r="F31" s="122"/>
      <c r="G31" s="123"/>
      <c r="H31" s="124"/>
      <c r="I31" s="139"/>
      <c r="J31" s="124"/>
      <c r="K31" s="124"/>
      <c r="L31" s="124"/>
      <c r="M31" s="124"/>
      <c r="N31" s="140"/>
      <c r="O31" s="141"/>
      <c r="P31" s="142" t="str">
        <f t="shared" si="1"/>
        <v> </v>
      </c>
      <c r="Q31" s="142" t="str">
        <f t="shared" si="2"/>
        <v> </v>
      </c>
      <c r="R31" s="146" t="s">
        <v>17</v>
      </c>
      <c r="S31" s="146" t="s">
        <v>23</v>
      </c>
    </row>
    <row r="32" spans="1:19">
      <c r="A32" s="119"/>
      <c r="B32" s="120"/>
      <c r="C32" s="121"/>
      <c r="D32" s="122"/>
      <c r="E32" s="122"/>
      <c r="F32" s="122"/>
      <c r="G32" s="123"/>
      <c r="H32" s="124"/>
      <c r="I32" s="139"/>
      <c r="J32" s="124"/>
      <c r="K32" s="124"/>
      <c r="L32" s="124"/>
      <c r="M32" s="124"/>
      <c r="N32" s="140"/>
      <c r="O32" s="141"/>
      <c r="P32" s="142" t="str">
        <f t="shared" si="1"/>
        <v> </v>
      </c>
      <c r="Q32" s="142" t="str">
        <f t="shared" si="2"/>
        <v> </v>
      </c>
      <c r="R32" s="146" t="s">
        <v>17</v>
      </c>
      <c r="S32" s="146" t="s">
        <v>23</v>
      </c>
    </row>
    <row r="33" spans="1:19">
      <c r="A33" s="119"/>
      <c r="B33" s="120"/>
      <c r="C33" s="121"/>
      <c r="D33" s="122"/>
      <c r="E33" s="122"/>
      <c r="F33" s="122"/>
      <c r="G33" s="123"/>
      <c r="H33" s="124"/>
      <c r="I33" s="139"/>
      <c r="J33" s="124"/>
      <c r="K33" s="124"/>
      <c r="L33" s="124"/>
      <c r="M33" s="124"/>
      <c r="N33" s="140"/>
      <c r="O33" s="141"/>
      <c r="P33" s="142" t="str">
        <f t="shared" si="1"/>
        <v> </v>
      </c>
      <c r="Q33" s="142" t="str">
        <f t="shared" si="2"/>
        <v> </v>
      </c>
      <c r="R33" s="146" t="s">
        <v>17</v>
      </c>
      <c r="S33" s="146" t="s">
        <v>23</v>
      </c>
    </row>
    <row r="34" spans="1:19">
      <c r="A34" s="119"/>
      <c r="B34" s="120"/>
      <c r="C34" s="121"/>
      <c r="D34" s="122"/>
      <c r="E34" s="122"/>
      <c r="F34" s="122"/>
      <c r="G34" s="123"/>
      <c r="H34" s="124"/>
      <c r="I34" s="139"/>
      <c r="J34" s="124"/>
      <c r="K34" s="124"/>
      <c r="L34" s="124"/>
      <c r="M34" s="124"/>
      <c r="N34" s="140"/>
      <c r="O34" s="141"/>
      <c r="P34" s="142" t="str">
        <f t="shared" si="1"/>
        <v> </v>
      </c>
      <c r="Q34" s="142" t="str">
        <f t="shared" si="2"/>
        <v> </v>
      </c>
      <c r="R34" s="146" t="s">
        <v>17</v>
      </c>
      <c r="S34" s="146" t="s">
        <v>23</v>
      </c>
    </row>
    <row r="35" ht="18.15" spans="1:19">
      <c r="A35" s="125"/>
      <c r="B35" s="126"/>
      <c r="C35" s="131"/>
      <c r="D35" s="132"/>
      <c r="E35" s="132"/>
      <c r="F35" s="132"/>
      <c r="G35" s="133"/>
      <c r="H35" s="130"/>
      <c r="I35" s="133"/>
      <c r="J35" s="130"/>
      <c r="K35" s="130"/>
      <c r="L35" s="130"/>
      <c r="M35" s="130"/>
      <c r="N35" s="143"/>
      <c r="O35" s="144"/>
      <c r="P35" s="142" t="str">
        <f t="shared" si="1"/>
        <v> </v>
      </c>
      <c r="Q35" s="147" t="str">
        <f t="shared" si="2"/>
        <v> </v>
      </c>
      <c r="R35" s="148" t="s">
        <v>17</v>
      </c>
      <c r="S35" s="148" t="s">
        <v>23</v>
      </c>
    </row>
    <row r="36" spans="1:19">
      <c r="A36" s="113">
        <v>3</v>
      </c>
      <c r="B36" s="114">
        <v>44077</v>
      </c>
      <c r="C36" s="115" t="s">
        <v>9</v>
      </c>
      <c r="D36" s="116"/>
      <c r="E36" s="116"/>
      <c r="F36" s="116"/>
      <c r="G36" s="117"/>
      <c r="H36" s="118" t="s">
        <v>18</v>
      </c>
      <c r="I36" s="135" t="s">
        <v>11</v>
      </c>
      <c r="J36" s="118" t="s">
        <v>12</v>
      </c>
      <c r="K36" s="118" t="s">
        <v>19</v>
      </c>
      <c r="L36" s="118" t="s">
        <v>20</v>
      </c>
      <c r="M36" s="118" t="s">
        <v>15</v>
      </c>
      <c r="N36" s="136" t="s">
        <v>16</v>
      </c>
      <c r="O36" s="137" t="str">
        <f t="shared" ref="O36" si="3">CONCATENATE(P36,P37,P38,P39,P40,P41,P42,P43,P44,P45,P46,P47,P48,P49,P50,P51,P52)</f>
        <v>Монтаж элементов креплений,трассировка  системы  общеобменной вентиляции вспомогательного дома в осях 1'/4'/А'/Г'-1 ,                </v>
      </c>
      <c r="P36" s="142" t="str">
        <f t="shared" si="1"/>
        <v>Монтаж элементов креплений,трассировка  системы  общеобменной вентиляции вспомогательного дома в осях 1'/4'/А'/Г'-1 ,</v>
      </c>
      <c r="Q36" s="142" t="str">
        <f t="shared" si="2"/>
        <v> системы  </v>
      </c>
      <c r="R36" s="146" t="s">
        <v>17</v>
      </c>
      <c r="S36" s="149" t="s">
        <v>23</v>
      </c>
    </row>
    <row r="37" spans="1:19">
      <c r="A37" s="119"/>
      <c r="B37" s="120"/>
      <c r="C37" s="121"/>
      <c r="D37" s="122"/>
      <c r="E37" s="122"/>
      <c r="F37" s="122"/>
      <c r="G37" s="123"/>
      <c r="H37" s="124"/>
      <c r="I37" s="139"/>
      <c r="J37" s="124"/>
      <c r="K37" s="124"/>
      <c r="L37" s="124"/>
      <c r="M37" s="124"/>
      <c r="N37" s="140"/>
      <c r="O37" s="141"/>
      <c r="P37" s="142" t="str">
        <f t="shared" si="1"/>
        <v> </v>
      </c>
      <c r="Q37" s="142" t="str">
        <f t="shared" si="2"/>
        <v> </v>
      </c>
      <c r="R37" s="146" t="s">
        <v>17</v>
      </c>
      <c r="S37" s="146" t="s">
        <v>23</v>
      </c>
    </row>
    <row r="38" spans="1:19">
      <c r="A38" s="119"/>
      <c r="B38" s="120"/>
      <c r="C38" s="121"/>
      <c r="D38" s="122"/>
      <c r="E38" s="122"/>
      <c r="F38" s="122"/>
      <c r="G38" s="123"/>
      <c r="H38" s="124"/>
      <c r="I38" s="139"/>
      <c r="J38" s="124"/>
      <c r="K38" s="124"/>
      <c r="L38" s="124"/>
      <c r="M38" s="124"/>
      <c r="N38" s="140"/>
      <c r="O38" s="141"/>
      <c r="P38" s="142" t="str">
        <f t="shared" si="1"/>
        <v> </v>
      </c>
      <c r="Q38" s="142" t="str">
        <f t="shared" ref="Q38:Q54" si="4">IF(H38&gt;0," системы  "," ")</f>
        <v> </v>
      </c>
      <c r="R38" s="146" t="s">
        <v>17</v>
      </c>
      <c r="S38" s="146" t="s">
        <v>23</v>
      </c>
    </row>
    <row r="39" spans="1:19">
      <c r="A39" s="119"/>
      <c r="B39" s="120"/>
      <c r="C39" s="121"/>
      <c r="D39" s="122"/>
      <c r="E39" s="122"/>
      <c r="F39" s="122"/>
      <c r="G39" s="123"/>
      <c r="H39" s="124"/>
      <c r="I39" s="139"/>
      <c r="J39" s="124"/>
      <c r="K39" s="124"/>
      <c r="L39" s="124"/>
      <c r="M39" s="124"/>
      <c r="N39" s="140"/>
      <c r="O39" s="141"/>
      <c r="P39" s="142" t="str">
        <f t="shared" si="1"/>
        <v> </v>
      </c>
      <c r="Q39" s="142" t="str">
        <f t="shared" si="4"/>
        <v> </v>
      </c>
      <c r="R39" s="146" t="s">
        <v>17</v>
      </c>
      <c r="S39" s="146" t="s">
        <v>23</v>
      </c>
    </row>
    <row r="40" spans="1:19">
      <c r="A40" s="119"/>
      <c r="B40" s="120"/>
      <c r="C40" s="121"/>
      <c r="D40" s="122"/>
      <c r="E40" s="122"/>
      <c r="F40" s="122"/>
      <c r="G40" s="123"/>
      <c r="H40" s="124"/>
      <c r="I40" s="139"/>
      <c r="J40" s="124"/>
      <c r="K40" s="124"/>
      <c r="L40" s="124"/>
      <c r="M40" s="124"/>
      <c r="N40" s="140"/>
      <c r="O40" s="141"/>
      <c r="P40" s="142" t="str">
        <f t="shared" si="1"/>
        <v> </v>
      </c>
      <c r="Q40" s="142" t="str">
        <f t="shared" si="4"/>
        <v> </v>
      </c>
      <c r="R40" s="146" t="s">
        <v>17</v>
      </c>
      <c r="S40" s="146" t="s">
        <v>23</v>
      </c>
    </row>
    <row r="41" spans="1:19">
      <c r="A41" s="119"/>
      <c r="B41" s="120"/>
      <c r="C41" s="121"/>
      <c r="D41" s="122"/>
      <c r="E41" s="122"/>
      <c r="F41" s="122"/>
      <c r="G41" s="123"/>
      <c r="H41" s="124"/>
      <c r="I41" s="139"/>
      <c r="J41" s="124"/>
      <c r="K41" s="124"/>
      <c r="L41" s="124"/>
      <c r="M41" s="124"/>
      <c r="N41" s="140"/>
      <c r="O41" s="141"/>
      <c r="P41" s="142" t="str">
        <f t="shared" si="1"/>
        <v> </v>
      </c>
      <c r="Q41" s="142" t="str">
        <f t="shared" si="4"/>
        <v> </v>
      </c>
      <c r="R41" s="146" t="s">
        <v>17</v>
      </c>
      <c r="S41" s="146" t="s">
        <v>23</v>
      </c>
    </row>
    <row r="42" spans="1:19">
      <c r="A42" s="119"/>
      <c r="B42" s="120"/>
      <c r="C42" s="121"/>
      <c r="D42" s="122"/>
      <c r="E42" s="122"/>
      <c r="F42" s="122"/>
      <c r="G42" s="123"/>
      <c r="H42" s="124"/>
      <c r="I42" s="139"/>
      <c r="J42" s="124"/>
      <c r="K42" s="124"/>
      <c r="L42" s="124"/>
      <c r="M42" s="124"/>
      <c r="N42" s="140"/>
      <c r="O42" s="141"/>
      <c r="P42" s="142" t="str">
        <f t="shared" si="1"/>
        <v> </v>
      </c>
      <c r="Q42" s="142" t="str">
        <f t="shared" si="4"/>
        <v> </v>
      </c>
      <c r="R42" s="146" t="s">
        <v>17</v>
      </c>
      <c r="S42" s="146" t="s">
        <v>23</v>
      </c>
    </row>
    <row r="43" spans="1:19">
      <c r="A43" s="119"/>
      <c r="B43" s="120"/>
      <c r="C43" s="121"/>
      <c r="D43" s="122"/>
      <c r="E43" s="122"/>
      <c r="F43" s="122"/>
      <c r="G43" s="123"/>
      <c r="H43" s="124"/>
      <c r="I43" s="139"/>
      <c r="J43" s="124"/>
      <c r="K43" s="124"/>
      <c r="L43" s="124"/>
      <c r="M43" s="124"/>
      <c r="N43" s="140"/>
      <c r="O43" s="141"/>
      <c r="P43" s="142" t="str">
        <f t="shared" si="1"/>
        <v> </v>
      </c>
      <c r="Q43" s="142" t="str">
        <f t="shared" si="4"/>
        <v> </v>
      </c>
      <c r="R43" s="146" t="s">
        <v>17</v>
      </c>
      <c r="S43" s="146" t="s">
        <v>23</v>
      </c>
    </row>
    <row r="44" spans="1:19">
      <c r="A44" s="119"/>
      <c r="B44" s="120"/>
      <c r="C44" s="121"/>
      <c r="D44" s="122"/>
      <c r="E44" s="122"/>
      <c r="F44" s="122"/>
      <c r="G44" s="123"/>
      <c r="H44" s="124"/>
      <c r="I44" s="139"/>
      <c r="J44" s="124"/>
      <c r="K44" s="124"/>
      <c r="L44" s="124"/>
      <c r="M44" s="124"/>
      <c r="N44" s="140"/>
      <c r="O44" s="141"/>
      <c r="P44" s="142" t="str">
        <f t="shared" si="1"/>
        <v> </v>
      </c>
      <c r="Q44" s="142" t="str">
        <f t="shared" si="4"/>
        <v> </v>
      </c>
      <c r="R44" s="146" t="s">
        <v>17</v>
      </c>
      <c r="S44" s="146" t="s">
        <v>23</v>
      </c>
    </row>
    <row r="45" spans="1:19">
      <c r="A45" s="119"/>
      <c r="B45" s="120"/>
      <c r="C45" s="121"/>
      <c r="D45" s="122"/>
      <c r="E45" s="122"/>
      <c r="F45" s="122"/>
      <c r="G45" s="123"/>
      <c r="H45" s="124"/>
      <c r="I45" s="139"/>
      <c r="J45" s="124"/>
      <c r="K45" s="124"/>
      <c r="L45" s="124"/>
      <c r="M45" s="124"/>
      <c r="N45" s="140"/>
      <c r="O45" s="141"/>
      <c r="P45" s="142" t="str">
        <f t="shared" si="1"/>
        <v> </v>
      </c>
      <c r="Q45" s="142" t="str">
        <f t="shared" si="4"/>
        <v> </v>
      </c>
      <c r="R45" s="146" t="s">
        <v>17</v>
      </c>
      <c r="S45" s="146" t="s">
        <v>23</v>
      </c>
    </row>
    <row r="46" spans="1:19">
      <c r="A46" s="119"/>
      <c r="B46" s="120"/>
      <c r="C46" s="121"/>
      <c r="D46" s="122"/>
      <c r="E46" s="122"/>
      <c r="F46" s="122"/>
      <c r="G46" s="123"/>
      <c r="H46" s="124"/>
      <c r="I46" s="139"/>
      <c r="J46" s="124"/>
      <c r="K46" s="124"/>
      <c r="L46" s="124"/>
      <c r="M46" s="124"/>
      <c r="N46" s="140"/>
      <c r="O46" s="141"/>
      <c r="P46" s="142" t="str">
        <f t="shared" si="1"/>
        <v> </v>
      </c>
      <c r="Q46" s="142" t="str">
        <f t="shared" si="4"/>
        <v> </v>
      </c>
      <c r="R46" s="146" t="s">
        <v>17</v>
      </c>
      <c r="S46" s="146" t="s">
        <v>23</v>
      </c>
    </row>
    <row r="47" spans="1:19">
      <c r="A47" s="119"/>
      <c r="B47" s="120"/>
      <c r="C47" s="121"/>
      <c r="D47" s="122"/>
      <c r="E47" s="122"/>
      <c r="F47" s="122"/>
      <c r="G47" s="123"/>
      <c r="H47" s="124"/>
      <c r="I47" s="139"/>
      <c r="J47" s="124"/>
      <c r="K47" s="124"/>
      <c r="L47" s="124"/>
      <c r="M47" s="124"/>
      <c r="N47" s="140"/>
      <c r="O47" s="141"/>
      <c r="P47" s="142" t="str">
        <f t="shared" si="1"/>
        <v> </v>
      </c>
      <c r="Q47" s="142" t="str">
        <f t="shared" si="4"/>
        <v> </v>
      </c>
      <c r="R47" s="146" t="s">
        <v>17</v>
      </c>
      <c r="S47" s="146" t="s">
        <v>23</v>
      </c>
    </row>
    <row r="48" spans="1:19">
      <c r="A48" s="119"/>
      <c r="B48" s="120"/>
      <c r="C48" s="121"/>
      <c r="D48" s="122"/>
      <c r="E48" s="122"/>
      <c r="F48" s="122"/>
      <c r="G48" s="123"/>
      <c r="H48" s="124"/>
      <c r="I48" s="139"/>
      <c r="J48" s="124"/>
      <c r="K48" s="124"/>
      <c r="L48" s="124"/>
      <c r="M48" s="124"/>
      <c r="N48" s="140"/>
      <c r="O48" s="141"/>
      <c r="P48" s="142" t="str">
        <f t="shared" si="1"/>
        <v> </v>
      </c>
      <c r="Q48" s="142" t="str">
        <f t="shared" si="4"/>
        <v> </v>
      </c>
      <c r="R48" s="146" t="s">
        <v>17</v>
      </c>
      <c r="S48" s="146" t="s">
        <v>23</v>
      </c>
    </row>
    <row r="49" spans="1:19">
      <c r="A49" s="119"/>
      <c r="B49" s="120"/>
      <c r="C49" s="121"/>
      <c r="D49" s="122"/>
      <c r="E49" s="122"/>
      <c r="F49" s="122"/>
      <c r="G49" s="123"/>
      <c r="H49" s="124"/>
      <c r="I49" s="139"/>
      <c r="J49" s="124"/>
      <c r="K49" s="124"/>
      <c r="L49" s="124"/>
      <c r="M49" s="124"/>
      <c r="N49" s="140"/>
      <c r="O49" s="141"/>
      <c r="P49" s="142" t="str">
        <f t="shared" si="1"/>
        <v> </v>
      </c>
      <c r="Q49" s="142" t="str">
        <f t="shared" si="4"/>
        <v> </v>
      </c>
      <c r="R49" s="146" t="s">
        <v>17</v>
      </c>
      <c r="S49" s="146" t="s">
        <v>23</v>
      </c>
    </row>
    <row r="50" spans="1:19">
      <c r="A50" s="119"/>
      <c r="B50" s="120"/>
      <c r="C50" s="121"/>
      <c r="D50" s="122"/>
      <c r="E50" s="122"/>
      <c r="F50" s="122"/>
      <c r="G50" s="123"/>
      <c r="H50" s="124"/>
      <c r="I50" s="139"/>
      <c r="J50" s="124"/>
      <c r="K50" s="124"/>
      <c r="L50" s="124"/>
      <c r="M50" s="124"/>
      <c r="N50" s="140"/>
      <c r="O50" s="141"/>
      <c r="P50" s="142" t="str">
        <f t="shared" si="1"/>
        <v> </v>
      </c>
      <c r="Q50" s="142" t="str">
        <f t="shared" si="4"/>
        <v> </v>
      </c>
      <c r="R50" s="146" t="s">
        <v>17</v>
      </c>
      <c r="S50" s="146" t="s">
        <v>23</v>
      </c>
    </row>
    <row r="51" spans="1:19">
      <c r="A51" s="119"/>
      <c r="B51" s="120"/>
      <c r="C51" s="121"/>
      <c r="D51" s="122"/>
      <c r="E51" s="122"/>
      <c r="F51" s="122"/>
      <c r="G51" s="123"/>
      <c r="H51" s="124"/>
      <c r="I51" s="139"/>
      <c r="J51" s="124"/>
      <c r="K51" s="124"/>
      <c r="L51" s="124"/>
      <c r="M51" s="124"/>
      <c r="N51" s="140"/>
      <c r="O51" s="141"/>
      <c r="P51" s="142" t="str">
        <f t="shared" si="1"/>
        <v> </v>
      </c>
      <c r="Q51" s="142" t="str">
        <f t="shared" si="4"/>
        <v> </v>
      </c>
      <c r="R51" s="146" t="s">
        <v>17</v>
      </c>
      <c r="S51" s="146" t="s">
        <v>23</v>
      </c>
    </row>
    <row r="52" ht="18.15" spans="1:19">
      <c r="A52" s="125"/>
      <c r="B52" s="126"/>
      <c r="C52" s="127"/>
      <c r="D52" s="128"/>
      <c r="E52" s="128"/>
      <c r="F52" s="128"/>
      <c r="G52" s="129"/>
      <c r="H52" s="130"/>
      <c r="I52" s="133"/>
      <c r="J52" s="130"/>
      <c r="K52" s="130"/>
      <c r="L52" s="130"/>
      <c r="M52" s="130"/>
      <c r="N52" s="143"/>
      <c r="O52" s="144"/>
      <c r="P52" s="142" t="str">
        <f t="shared" si="1"/>
        <v> </v>
      </c>
      <c r="Q52" s="147" t="str">
        <f t="shared" si="4"/>
        <v> </v>
      </c>
      <c r="R52" s="148" t="s">
        <v>17</v>
      </c>
      <c r="S52" s="148" t="s">
        <v>23</v>
      </c>
    </row>
    <row r="53" spans="1:19">
      <c r="A53" s="113">
        <v>4</v>
      </c>
      <c r="B53" s="114">
        <v>44078</v>
      </c>
      <c r="C53" s="115" t="s">
        <v>9</v>
      </c>
      <c r="D53" s="116"/>
      <c r="E53" s="116"/>
      <c r="F53" s="116"/>
      <c r="G53" s="117"/>
      <c r="H53" s="118" t="s">
        <v>18</v>
      </c>
      <c r="I53" s="135" t="s">
        <v>11</v>
      </c>
      <c r="J53" s="118" t="s">
        <v>12</v>
      </c>
      <c r="K53" s="118" t="s">
        <v>19</v>
      </c>
      <c r="L53" s="118" t="s">
        <v>20</v>
      </c>
      <c r="M53" s="118" t="s">
        <v>15</v>
      </c>
      <c r="N53" s="136" t="s">
        <v>16</v>
      </c>
      <c r="O53" s="137" t="str">
        <f t="shared" ref="O53" si="5">CONCATENATE(P53,P54,P55,P56,P57,P58,P59,P60,P61,P62,P63,P64,P65,P66,P67,P68,P69)</f>
        <v>Монтаж элементов креплений,трассировка  системы  общеобменной вентиляции вспомогательного дома в осях 1'/4'/А'/Г'-1 ,                </v>
      </c>
      <c r="P53" s="142" t="str">
        <f t="shared" si="1"/>
        <v>Монтаж элементов креплений,трассировка  системы  общеобменной вентиляции вспомогательного дома в осях 1'/4'/А'/Г'-1 ,</v>
      </c>
      <c r="Q53" s="142" t="str">
        <f t="shared" si="4"/>
        <v> системы  </v>
      </c>
      <c r="R53" s="146" t="s">
        <v>17</v>
      </c>
      <c r="S53" s="149" t="s">
        <v>23</v>
      </c>
    </row>
    <row r="54" spans="1:19">
      <c r="A54" s="119"/>
      <c r="B54" s="120"/>
      <c r="C54" s="121"/>
      <c r="D54" s="122"/>
      <c r="E54" s="122"/>
      <c r="F54" s="122"/>
      <c r="G54" s="123"/>
      <c r="H54" s="124"/>
      <c r="I54" s="139"/>
      <c r="J54" s="124"/>
      <c r="K54" s="124"/>
      <c r="L54" s="124"/>
      <c r="M54" s="124"/>
      <c r="N54" s="124"/>
      <c r="O54" s="141"/>
      <c r="P54" s="142" t="str">
        <f t="shared" si="1"/>
        <v> </v>
      </c>
      <c r="Q54" s="142" t="str">
        <f t="shared" si="4"/>
        <v> </v>
      </c>
      <c r="R54" s="146" t="s">
        <v>17</v>
      </c>
      <c r="S54" s="146" t="s">
        <v>23</v>
      </c>
    </row>
    <row r="55" spans="1:19">
      <c r="A55" s="119"/>
      <c r="B55" s="120"/>
      <c r="C55" s="121"/>
      <c r="D55" s="122"/>
      <c r="E55" s="122"/>
      <c r="F55" s="122"/>
      <c r="G55" s="123"/>
      <c r="H55" s="124"/>
      <c r="I55" s="139"/>
      <c r="J55" s="124"/>
      <c r="K55" s="124"/>
      <c r="L55" s="124"/>
      <c r="M55" s="124"/>
      <c r="N55" s="140"/>
      <c r="O55" s="141"/>
      <c r="P55" s="142" t="str">
        <f t="shared" si="1"/>
        <v> </v>
      </c>
      <c r="Q55" s="142" t="str">
        <f t="shared" ref="Q55:Q105" si="6">IF(H55&gt;0," системы  "," ")</f>
        <v> </v>
      </c>
      <c r="R55" s="146" t="s">
        <v>17</v>
      </c>
      <c r="S55" s="146" t="s">
        <v>23</v>
      </c>
    </row>
    <row r="56" spans="1:19">
      <c r="A56" s="119"/>
      <c r="B56" s="120"/>
      <c r="C56" s="121"/>
      <c r="D56" s="122"/>
      <c r="E56" s="122"/>
      <c r="F56" s="122"/>
      <c r="G56" s="123"/>
      <c r="H56" s="124"/>
      <c r="I56" s="139"/>
      <c r="J56" s="124"/>
      <c r="K56" s="124"/>
      <c r="L56" s="124"/>
      <c r="M56" s="124"/>
      <c r="N56" s="140"/>
      <c r="O56" s="141"/>
      <c r="P56" s="142" t="str">
        <f t="shared" si="1"/>
        <v> </v>
      </c>
      <c r="Q56" s="142" t="str">
        <f t="shared" si="6"/>
        <v> </v>
      </c>
      <c r="R56" s="146" t="s">
        <v>17</v>
      </c>
      <c r="S56" s="146" t="s">
        <v>23</v>
      </c>
    </row>
    <row r="57" spans="1:19">
      <c r="A57" s="119"/>
      <c r="B57" s="120"/>
      <c r="C57" s="121"/>
      <c r="D57" s="122"/>
      <c r="E57" s="122"/>
      <c r="F57" s="122"/>
      <c r="G57" s="123"/>
      <c r="H57" s="124"/>
      <c r="I57" s="139"/>
      <c r="J57" s="124"/>
      <c r="K57" s="124"/>
      <c r="L57" s="124"/>
      <c r="M57" s="124"/>
      <c r="N57" s="140"/>
      <c r="O57" s="141"/>
      <c r="P57" s="142" t="str">
        <f t="shared" si="1"/>
        <v> </v>
      </c>
      <c r="Q57" s="142" t="str">
        <f t="shared" si="6"/>
        <v> </v>
      </c>
      <c r="R57" s="146" t="s">
        <v>17</v>
      </c>
      <c r="S57" s="146" t="s">
        <v>23</v>
      </c>
    </row>
    <row r="58" spans="1:19">
      <c r="A58" s="119"/>
      <c r="B58" s="120"/>
      <c r="C58" s="121"/>
      <c r="D58" s="122"/>
      <c r="E58" s="122"/>
      <c r="F58" s="122"/>
      <c r="G58" s="123"/>
      <c r="H58" s="124"/>
      <c r="I58" s="139"/>
      <c r="J58" s="124"/>
      <c r="K58" s="124"/>
      <c r="L58" s="124"/>
      <c r="M58" s="124"/>
      <c r="N58" s="140"/>
      <c r="O58" s="141"/>
      <c r="P58" s="142" t="str">
        <f t="shared" si="1"/>
        <v> </v>
      </c>
      <c r="Q58" s="142" t="str">
        <f t="shared" si="6"/>
        <v> </v>
      </c>
      <c r="R58" s="146" t="s">
        <v>17</v>
      </c>
      <c r="S58" s="146" t="s">
        <v>23</v>
      </c>
    </row>
    <row r="59" spans="1:19">
      <c r="A59" s="119"/>
      <c r="B59" s="120"/>
      <c r="C59" s="121"/>
      <c r="D59" s="122"/>
      <c r="E59" s="122"/>
      <c r="F59" s="122"/>
      <c r="G59" s="123"/>
      <c r="H59" s="124"/>
      <c r="I59" s="139"/>
      <c r="J59" s="124"/>
      <c r="K59" s="124"/>
      <c r="L59" s="124"/>
      <c r="M59" s="124"/>
      <c r="N59" s="140"/>
      <c r="O59" s="141"/>
      <c r="P59" s="142" t="str">
        <f t="shared" si="1"/>
        <v> </v>
      </c>
      <c r="Q59" s="142" t="str">
        <f t="shared" si="6"/>
        <v> </v>
      </c>
      <c r="R59" s="146" t="s">
        <v>17</v>
      </c>
      <c r="S59" s="146" t="s">
        <v>23</v>
      </c>
    </row>
    <row r="60" spans="1:19">
      <c r="A60" s="119"/>
      <c r="B60" s="120"/>
      <c r="C60" s="121"/>
      <c r="D60" s="122"/>
      <c r="E60" s="122"/>
      <c r="F60" s="122"/>
      <c r="G60" s="123"/>
      <c r="H60" s="124"/>
      <c r="I60" s="139"/>
      <c r="J60" s="124"/>
      <c r="K60" s="124"/>
      <c r="L60" s="124"/>
      <c r="M60" s="124"/>
      <c r="N60" s="140"/>
      <c r="O60" s="141"/>
      <c r="P60" s="142" t="str">
        <f t="shared" si="1"/>
        <v> </v>
      </c>
      <c r="Q60" s="142" t="str">
        <f t="shared" si="6"/>
        <v> </v>
      </c>
      <c r="R60" s="146" t="s">
        <v>17</v>
      </c>
      <c r="S60" s="146" t="s">
        <v>23</v>
      </c>
    </row>
    <row r="61" spans="1:19">
      <c r="A61" s="119"/>
      <c r="B61" s="120"/>
      <c r="C61" s="121"/>
      <c r="D61" s="122"/>
      <c r="E61" s="122"/>
      <c r="F61" s="122"/>
      <c r="G61" s="123"/>
      <c r="H61" s="124"/>
      <c r="I61" s="139"/>
      <c r="J61" s="124"/>
      <c r="K61" s="124"/>
      <c r="L61" s="124"/>
      <c r="M61" s="124"/>
      <c r="N61" s="140"/>
      <c r="O61" s="141"/>
      <c r="P61" s="142" t="str">
        <f t="shared" si="1"/>
        <v> </v>
      </c>
      <c r="Q61" s="142" t="str">
        <f t="shared" si="6"/>
        <v> </v>
      </c>
      <c r="R61" s="146" t="s">
        <v>17</v>
      </c>
      <c r="S61" s="146" t="s">
        <v>23</v>
      </c>
    </row>
    <row r="62" spans="1:19">
      <c r="A62" s="119"/>
      <c r="B62" s="120"/>
      <c r="C62" s="121"/>
      <c r="D62" s="122"/>
      <c r="E62" s="122"/>
      <c r="F62" s="122"/>
      <c r="G62" s="123"/>
      <c r="H62" s="124"/>
      <c r="I62" s="139"/>
      <c r="J62" s="124"/>
      <c r="K62" s="124"/>
      <c r="L62" s="124"/>
      <c r="M62" s="124"/>
      <c r="N62" s="140"/>
      <c r="O62" s="141"/>
      <c r="P62" s="142" t="str">
        <f t="shared" si="1"/>
        <v> </v>
      </c>
      <c r="Q62" s="142" t="str">
        <f t="shared" si="6"/>
        <v> </v>
      </c>
      <c r="R62" s="146" t="s">
        <v>17</v>
      </c>
      <c r="S62" s="146" t="s">
        <v>23</v>
      </c>
    </row>
    <row r="63" spans="1:19">
      <c r="A63" s="119"/>
      <c r="B63" s="120"/>
      <c r="C63" s="121"/>
      <c r="D63" s="122"/>
      <c r="E63" s="122"/>
      <c r="F63" s="122"/>
      <c r="G63" s="123"/>
      <c r="H63" s="124"/>
      <c r="I63" s="139"/>
      <c r="J63" s="124"/>
      <c r="K63" s="124"/>
      <c r="L63" s="124"/>
      <c r="M63" s="124"/>
      <c r="N63" s="140"/>
      <c r="O63" s="141"/>
      <c r="P63" s="142" t="str">
        <f t="shared" si="1"/>
        <v> </v>
      </c>
      <c r="Q63" s="142" t="str">
        <f t="shared" si="6"/>
        <v> </v>
      </c>
      <c r="R63" s="146" t="s">
        <v>17</v>
      </c>
      <c r="S63" s="146" t="s">
        <v>23</v>
      </c>
    </row>
    <row r="64" spans="1:19">
      <c r="A64" s="119"/>
      <c r="B64" s="120"/>
      <c r="C64" s="121"/>
      <c r="D64" s="122"/>
      <c r="E64" s="122"/>
      <c r="F64" s="122"/>
      <c r="G64" s="123"/>
      <c r="H64" s="124"/>
      <c r="I64" s="139"/>
      <c r="J64" s="124"/>
      <c r="K64" s="124"/>
      <c r="L64" s="124"/>
      <c r="M64" s="124"/>
      <c r="N64" s="140"/>
      <c r="O64" s="141"/>
      <c r="P64" s="142" t="str">
        <f t="shared" si="1"/>
        <v> </v>
      </c>
      <c r="Q64" s="142" t="str">
        <f t="shared" si="6"/>
        <v> </v>
      </c>
      <c r="R64" s="146" t="s">
        <v>17</v>
      </c>
      <c r="S64" s="146" t="s">
        <v>23</v>
      </c>
    </row>
    <row r="65" spans="1:19">
      <c r="A65" s="119"/>
      <c r="B65" s="120"/>
      <c r="C65" s="121"/>
      <c r="D65" s="122"/>
      <c r="E65" s="122"/>
      <c r="F65" s="122"/>
      <c r="G65" s="123"/>
      <c r="H65" s="124"/>
      <c r="I65" s="139"/>
      <c r="J65" s="124"/>
      <c r="K65" s="124"/>
      <c r="L65" s="124"/>
      <c r="M65" s="124"/>
      <c r="N65" s="140"/>
      <c r="O65" s="141"/>
      <c r="P65" s="142" t="str">
        <f t="shared" si="1"/>
        <v> </v>
      </c>
      <c r="Q65" s="142" t="str">
        <f t="shared" si="6"/>
        <v> </v>
      </c>
      <c r="R65" s="146" t="s">
        <v>17</v>
      </c>
      <c r="S65" s="146" t="s">
        <v>23</v>
      </c>
    </row>
    <row r="66" spans="1:19">
      <c r="A66" s="119"/>
      <c r="B66" s="120"/>
      <c r="C66" s="121"/>
      <c r="D66" s="122"/>
      <c r="E66" s="122"/>
      <c r="F66" s="122"/>
      <c r="G66" s="123"/>
      <c r="H66" s="124"/>
      <c r="I66" s="139"/>
      <c r="J66" s="124"/>
      <c r="K66" s="124"/>
      <c r="L66" s="124"/>
      <c r="M66" s="124"/>
      <c r="N66" s="140"/>
      <c r="O66" s="141"/>
      <c r="P66" s="142" t="str">
        <f t="shared" si="1"/>
        <v> </v>
      </c>
      <c r="Q66" s="142" t="str">
        <f t="shared" si="6"/>
        <v> </v>
      </c>
      <c r="R66" s="146" t="s">
        <v>17</v>
      </c>
      <c r="S66" s="146" t="s">
        <v>23</v>
      </c>
    </row>
    <row r="67" spans="1:19">
      <c r="A67" s="119"/>
      <c r="B67" s="120"/>
      <c r="C67" s="121"/>
      <c r="D67" s="122"/>
      <c r="E67" s="122"/>
      <c r="F67" s="122"/>
      <c r="G67" s="123"/>
      <c r="H67" s="124"/>
      <c r="I67" s="139"/>
      <c r="J67" s="124"/>
      <c r="K67" s="124"/>
      <c r="L67" s="124"/>
      <c r="M67" s="124"/>
      <c r="N67" s="140"/>
      <c r="O67" s="141"/>
      <c r="P67" s="142" t="str">
        <f t="shared" si="1"/>
        <v> </v>
      </c>
      <c r="Q67" s="142" t="str">
        <f t="shared" si="6"/>
        <v> </v>
      </c>
      <c r="R67" s="146" t="s">
        <v>17</v>
      </c>
      <c r="S67" s="146" t="s">
        <v>23</v>
      </c>
    </row>
    <row r="68" spans="1:19">
      <c r="A68" s="119"/>
      <c r="B68" s="120"/>
      <c r="C68" s="121"/>
      <c r="D68" s="122"/>
      <c r="E68" s="122"/>
      <c r="F68" s="122"/>
      <c r="G68" s="123"/>
      <c r="H68" s="124"/>
      <c r="I68" s="139"/>
      <c r="J68" s="124"/>
      <c r="K68" s="124"/>
      <c r="L68" s="124"/>
      <c r="M68" s="124"/>
      <c r="N68" s="140"/>
      <c r="O68" s="141"/>
      <c r="P68" s="142" t="str">
        <f t="shared" ref="P68:P131" si="7">IF(C68&gt;0,CONCATENATE(C68,Q68,H68,S68,I68,J68,K68,L68,M68,N68,R68)," ")</f>
        <v> </v>
      </c>
      <c r="Q68" s="142" t="str">
        <f t="shared" si="6"/>
        <v> </v>
      </c>
      <c r="R68" s="146" t="s">
        <v>17</v>
      </c>
      <c r="S68" s="146" t="s">
        <v>23</v>
      </c>
    </row>
    <row r="69" ht="18.15" spans="1:19">
      <c r="A69" s="125"/>
      <c r="B69" s="126"/>
      <c r="C69" s="127"/>
      <c r="D69" s="128"/>
      <c r="E69" s="128"/>
      <c r="F69" s="128"/>
      <c r="G69" s="129"/>
      <c r="H69" s="130"/>
      <c r="I69" s="133"/>
      <c r="J69" s="130"/>
      <c r="K69" s="130"/>
      <c r="L69" s="130"/>
      <c r="M69" s="130"/>
      <c r="N69" s="143"/>
      <c r="O69" s="144"/>
      <c r="P69" s="142" t="str">
        <f t="shared" si="7"/>
        <v> </v>
      </c>
      <c r="Q69" s="147" t="str">
        <f t="shared" si="6"/>
        <v> </v>
      </c>
      <c r="R69" s="148" t="s">
        <v>17</v>
      </c>
      <c r="S69" s="148" t="s">
        <v>23</v>
      </c>
    </row>
    <row r="70" spans="1:19">
      <c r="A70" s="113">
        <v>5</v>
      </c>
      <c r="B70" s="114">
        <v>44079</v>
      </c>
      <c r="C70" s="115" t="s">
        <v>9</v>
      </c>
      <c r="D70" s="116"/>
      <c r="E70" s="116"/>
      <c r="F70" s="116"/>
      <c r="G70" s="117"/>
      <c r="H70" s="118" t="s">
        <v>18</v>
      </c>
      <c r="I70" s="135" t="s">
        <v>11</v>
      </c>
      <c r="J70" s="118" t="s">
        <v>12</v>
      </c>
      <c r="K70" s="118" t="s">
        <v>19</v>
      </c>
      <c r="L70" s="118" t="s">
        <v>20</v>
      </c>
      <c r="M70" s="118" t="s">
        <v>15</v>
      </c>
      <c r="N70" s="136" t="s">
        <v>16</v>
      </c>
      <c r="O70" s="137" t="str">
        <f t="shared" ref="O70" si="8">CONCATENATE(P70,P71,P72,P73,P74,P75,P76,P77,P78,P79,P80,P81,P82,P83,P84,P85,P86)</f>
        <v>Монтаж элементов креплений,трассировка  системы  общеобменной вентиляции вспомогательного дома в осях 1'/4'/А'/Г'-1 ,                </v>
      </c>
      <c r="P70" s="142" t="str">
        <f t="shared" si="7"/>
        <v>Монтаж элементов креплений,трассировка  системы  общеобменной вентиляции вспомогательного дома в осях 1'/4'/А'/Г'-1 ,</v>
      </c>
      <c r="Q70" s="142" t="str">
        <f t="shared" si="6"/>
        <v> системы  </v>
      </c>
      <c r="R70" s="146" t="s">
        <v>17</v>
      </c>
      <c r="S70" s="149" t="s">
        <v>23</v>
      </c>
    </row>
    <row r="71" spans="1:19">
      <c r="A71" s="119"/>
      <c r="B71" s="120"/>
      <c r="C71" s="121"/>
      <c r="D71" s="122"/>
      <c r="E71" s="122"/>
      <c r="F71" s="122"/>
      <c r="G71" s="123"/>
      <c r="H71" s="124"/>
      <c r="I71" s="139"/>
      <c r="J71" s="124"/>
      <c r="K71" s="124"/>
      <c r="L71" s="124"/>
      <c r="M71" s="124"/>
      <c r="N71" s="124"/>
      <c r="O71" s="141"/>
      <c r="P71" s="142" t="str">
        <f t="shared" si="7"/>
        <v> </v>
      </c>
      <c r="Q71" s="142" t="str">
        <f t="shared" si="6"/>
        <v> </v>
      </c>
      <c r="R71" s="146" t="s">
        <v>17</v>
      </c>
      <c r="S71" s="146" t="s">
        <v>23</v>
      </c>
    </row>
    <row r="72" spans="1:19">
      <c r="A72" s="119"/>
      <c r="B72" s="120"/>
      <c r="C72" s="121"/>
      <c r="D72" s="122"/>
      <c r="E72" s="122"/>
      <c r="F72" s="122"/>
      <c r="G72" s="123"/>
      <c r="H72" s="124"/>
      <c r="I72" s="139"/>
      <c r="J72" s="124"/>
      <c r="K72" s="124"/>
      <c r="L72" s="124"/>
      <c r="M72" s="124"/>
      <c r="N72" s="140"/>
      <c r="O72" s="141"/>
      <c r="P72" s="142" t="str">
        <f t="shared" si="7"/>
        <v> </v>
      </c>
      <c r="Q72" s="142" t="str">
        <f t="shared" si="6"/>
        <v> </v>
      </c>
      <c r="R72" s="146" t="s">
        <v>17</v>
      </c>
      <c r="S72" s="146" t="s">
        <v>23</v>
      </c>
    </row>
    <row r="73" spans="1:19">
      <c r="A73" s="119"/>
      <c r="B73" s="120"/>
      <c r="C73" s="121"/>
      <c r="D73" s="122"/>
      <c r="E73" s="122"/>
      <c r="F73" s="122"/>
      <c r="G73" s="123"/>
      <c r="H73" s="124"/>
      <c r="I73" s="139"/>
      <c r="J73" s="124"/>
      <c r="K73" s="124"/>
      <c r="L73" s="124"/>
      <c r="M73" s="124"/>
      <c r="N73" s="140"/>
      <c r="O73" s="141"/>
      <c r="P73" s="142" t="str">
        <f t="shared" si="7"/>
        <v> </v>
      </c>
      <c r="Q73" s="142" t="str">
        <f t="shared" si="6"/>
        <v> </v>
      </c>
      <c r="R73" s="146" t="s">
        <v>17</v>
      </c>
      <c r="S73" s="146" t="s">
        <v>23</v>
      </c>
    </row>
    <row r="74" spans="1:19">
      <c r="A74" s="119"/>
      <c r="B74" s="120"/>
      <c r="C74" s="121"/>
      <c r="D74" s="122"/>
      <c r="E74" s="122"/>
      <c r="F74" s="122"/>
      <c r="G74" s="123"/>
      <c r="H74" s="124"/>
      <c r="I74" s="139"/>
      <c r="J74" s="124"/>
      <c r="K74" s="124"/>
      <c r="L74" s="124"/>
      <c r="M74" s="124"/>
      <c r="N74" s="140"/>
      <c r="O74" s="141"/>
      <c r="P74" s="142" t="str">
        <f t="shared" si="7"/>
        <v> </v>
      </c>
      <c r="Q74" s="142" t="str">
        <f t="shared" si="6"/>
        <v> </v>
      </c>
      <c r="R74" s="146" t="s">
        <v>17</v>
      </c>
      <c r="S74" s="146" t="s">
        <v>23</v>
      </c>
    </row>
    <row r="75" spans="1:19">
      <c r="A75" s="119"/>
      <c r="B75" s="120"/>
      <c r="C75" s="121"/>
      <c r="D75" s="122"/>
      <c r="E75" s="122"/>
      <c r="F75" s="122"/>
      <c r="G75" s="123"/>
      <c r="H75" s="124"/>
      <c r="I75" s="139"/>
      <c r="J75" s="124"/>
      <c r="K75" s="124"/>
      <c r="L75" s="124"/>
      <c r="M75" s="124"/>
      <c r="N75" s="140"/>
      <c r="O75" s="141"/>
      <c r="P75" s="142" t="str">
        <f t="shared" si="7"/>
        <v> </v>
      </c>
      <c r="Q75" s="142" t="str">
        <f t="shared" si="6"/>
        <v> </v>
      </c>
      <c r="R75" s="146" t="s">
        <v>17</v>
      </c>
      <c r="S75" s="146" t="s">
        <v>23</v>
      </c>
    </row>
    <row r="76" spans="1:19">
      <c r="A76" s="119"/>
      <c r="B76" s="120"/>
      <c r="C76" s="121"/>
      <c r="D76" s="122"/>
      <c r="E76" s="122"/>
      <c r="F76" s="122"/>
      <c r="G76" s="123"/>
      <c r="H76" s="124"/>
      <c r="I76" s="139"/>
      <c r="J76" s="124"/>
      <c r="K76" s="124"/>
      <c r="L76" s="124"/>
      <c r="M76" s="124"/>
      <c r="N76" s="140"/>
      <c r="O76" s="141"/>
      <c r="P76" s="142" t="str">
        <f t="shared" si="7"/>
        <v> </v>
      </c>
      <c r="Q76" s="142" t="str">
        <f t="shared" si="6"/>
        <v> </v>
      </c>
      <c r="R76" s="146" t="s">
        <v>17</v>
      </c>
      <c r="S76" s="146" t="s">
        <v>23</v>
      </c>
    </row>
    <row r="77" spans="1:19">
      <c r="A77" s="119"/>
      <c r="B77" s="120"/>
      <c r="C77" s="121"/>
      <c r="D77" s="122"/>
      <c r="E77" s="122"/>
      <c r="F77" s="122"/>
      <c r="G77" s="123"/>
      <c r="H77" s="124"/>
      <c r="I77" s="139"/>
      <c r="J77" s="124"/>
      <c r="K77" s="124"/>
      <c r="L77" s="124"/>
      <c r="M77" s="124"/>
      <c r="N77" s="140"/>
      <c r="O77" s="141"/>
      <c r="P77" s="142" t="str">
        <f t="shared" si="7"/>
        <v> </v>
      </c>
      <c r="Q77" s="142" t="str">
        <f t="shared" si="6"/>
        <v> </v>
      </c>
      <c r="R77" s="146" t="s">
        <v>17</v>
      </c>
      <c r="S77" s="146" t="s">
        <v>23</v>
      </c>
    </row>
    <row r="78" spans="1:19">
      <c r="A78" s="119"/>
      <c r="B78" s="120"/>
      <c r="C78" s="121"/>
      <c r="D78" s="122"/>
      <c r="E78" s="122"/>
      <c r="F78" s="122"/>
      <c r="G78" s="123"/>
      <c r="H78" s="124"/>
      <c r="I78" s="139"/>
      <c r="J78" s="124"/>
      <c r="K78" s="124"/>
      <c r="L78" s="124"/>
      <c r="M78" s="124"/>
      <c r="N78" s="140"/>
      <c r="O78" s="141"/>
      <c r="P78" s="142" t="str">
        <f t="shared" si="7"/>
        <v> </v>
      </c>
      <c r="Q78" s="142" t="str">
        <f t="shared" si="6"/>
        <v> </v>
      </c>
      <c r="R78" s="146" t="s">
        <v>17</v>
      </c>
      <c r="S78" s="146" t="s">
        <v>23</v>
      </c>
    </row>
    <row r="79" spans="1:19">
      <c r="A79" s="119"/>
      <c r="B79" s="120"/>
      <c r="C79" s="121"/>
      <c r="D79" s="122"/>
      <c r="E79" s="122"/>
      <c r="F79" s="122"/>
      <c r="G79" s="123"/>
      <c r="H79" s="124"/>
      <c r="I79" s="139"/>
      <c r="J79" s="124"/>
      <c r="K79" s="124"/>
      <c r="L79" s="124"/>
      <c r="M79" s="124"/>
      <c r="N79" s="140"/>
      <c r="O79" s="141"/>
      <c r="P79" s="142" t="str">
        <f t="shared" si="7"/>
        <v> </v>
      </c>
      <c r="Q79" s="142" t="str">
        <f t="shared" si="6"/>
        <v> </v>
      </c>
      <c r="R79" s="146" t="s">
        <v>17</v>
      </c>
      <c r="S79" s="146" t="s">
        <v>23</v>
      </c>
    </row>
    <row r="80" spans="1:19">
      <c r="A80" s="119"/>
      <c r="B80" s="120"/>
      <c r="C80" s="121"/>
      <c r="D80" s="122"/>
      <c r="E80" s="122"/>
      <c r="F80" s="122"/>
      <c r="G80" s="123"/>
      <c r="H80" s="124"/>
      <c r="I80" s="139"/>
      <c r="J80" s="124"/>
      <c r="K80" s="124"/>
      <c r="L80" s="124"/>
      <c r="M80" s="124"/>
      <c r="N80" s="140"/>
      <c r="O80" s="141"/>
      <c r="P80" s="142" t="str">
        <f t="shared" si="7"/>
        <v> </v>
      </c>
      <c r="Q80" s="142" t="str">
        <f t="shared" si="6"/>
        <v> </v>
      </c>
      <c r="R80" s="146" t="s">
        <v>17</v>
      </c>
      <c r="S80" s="146" t="s">
        <v>23</v>
      </c>
    </row>
    <row r="81" spans="1:19">
      <c r="A81" s="119"/>
      <c r="B81" s="120"/>
      <c r="C81" s="121"/>
      <c r="D81" s="122"/>
      <c r="E81" s="122"/>
      <c r="F81" s="122"/>
      <c r="G81" s="123"/>
      <c r="H81" s="124"/>
      <c r="I81" s="139"/>
      <c r="J81" s="124"/>
      <c r="K81" s="124"/>
      <c r="L81" s="124"/>
      <c r="M81" s="124"/>
      <c r="N81" s="140"/>
      <c r="O81" s="141"/>
      <c r="P81" s="142" t="str">
        <f t="shared" si="7"/>
        <v> </v>
      </c>
      <c r="Q81" s="142" t="str">
        <f t="shared" si="6"/>
        <v> </v>
      </c>
      <c r="R81" s="146" t="s">
        <v>17</v>
      </c>
      <c r="S81" s="146" t="s">
        <v>23</v>
      </c>
    </row>
    <row r="82" spans="1:19">
      <c r="A82" s="119"/>
      <c r="B82" s="120"/>
      <c r="C82" s="121"/>
      <c r="D82" s="122"/>
      <c r="E82" s="122"/>
      <c r="F82" s="122"/>
      <c r="G82" s="123"/>
      <c r="H82" s="124"/>
      <c r="I82" s="139"/>
      <c r="J82" s="124"/>
      <c r="K82" s="124"/>
      <c r="L82" s="124"/>
      <c r="M82" s="124"/>
      <c r="N82" s="140"/>
      <c r="O82" s="141"/>
      <c r="P82" s="142" t="str">
        <f t="shared" si="7"/>
        <v> </v>
      </c>
      <c r="Q82" s="142" t="str">
        <f t="shared" si="6"/>
        <v> </v>
      </c>
      <c r="R82" s="146" t="s">
        <v>17</v>
      </c>
      <c r="S82" s="146" t="s">
        <v>23</v>
      </c>
    </row>
    <row r="83" spans="1:19">
      <c r="A83" s="119"/>
      <c r="B83" s="120"/>
      <c r="C83" s="121"/>
      <c r="D83" s="122"/>
      <c r="E83" s="122"/>
      <c r="F83" s="122"/>
      <c r="G83" s="123"/>
      <c r="H83" s="124"/>
      <c r="I83" s="139"/>
      <c r="J83" s="124"/>
      <c r="K83" s="124"/>
      <c r="L83" s="124"/>
      <c r="M83" s="124"/>
      <c r="N83" s="140"/>
      <c r="O83" s="141"/>
      <c r="P83" s="142" t="str">
        <f t="shared" si="7"/>
        <v> </v>
      </c>
      <c r="Q83" s="142" t="str">
        <f t="shared" si="6"/>
        <v> </v>
      </c>
      <c r="R83" s="146" t="s">
        <v>17</v>
      </c>
      <c r="S83" s="146" t="s">
        <v>23</v>
      </c>
    </row>
    <row r="84" spans="1:19">
      <c r="A84" s="119"/>
      <c r="B84" s="120"/>
      <c r="C84" s="121"/>
      <c r="D84" s="122"/>
      <c r="E84" s="122"/>
      <c r="F84" s="122"/>
      <c r="G84" s="123"/>
      <c r="H84" s="124"/>
      <c r="I84" s="139"/>
      <c r="J84" s="124"/>
      <c r="K84" s="124"/>
      <c r="L84" s="124"/>
      <c r="M84" s="124"/>
      <c r="N84" s="140"/>
      <c r="O84" s="141"/>
      <c r="P84" s="142" t="str">
        <f t="shared" si="7"/>
        <v> </v>
      </c>
      <c r="Q84" s="142" t="str">
        <f t="shared" si="6"/>
        <v> </v>
      </c>
      <c r="R84" s="146" t="s">
        <v>17</v>
      </c>
      <c r="S84" s="146" t="s">
        <v>23</v>
      </c>
    </row>
    <row r="85" spans="1:19">
      <c r="A85" s="119"/>
      <c r="B85" s="120"/>
      <c r="C85" s="121"/>
      <c r="D85" s="122"/>
      <c r="E85" s="122"/>
      <c r="F85" s="122"/>
      <c r="G85" s="123"/>
      <c r="H85" s="124"/>
      <c r="I85" s="139"/>
      <c r="J85" s="124"/>
      <c r="K85" s="124"/>
      <c r="L85" s="124"/>
      <c r="M85" s="124"/>
      <c r="N85" s="140"/>
      <c r="O85" s="141"/>
      <c r="P85" s="142" t="str">
        <f t="shared" si="7"/>
        <v> </v>
      </c>
      <c r="Q85" s="142" t="str">
        <f t="shared" si="6"/>
        <v> </v>
      </c>
      <c r="R85" s="146" t="s">
        <v>17</v>
      </c>
      <c r="S85" s="146" t="s">
        <v>23</v>
      </c>
    </row>
    <row r="86" ht="18.15" spans="1:19">
      <c r="A86" s="125"/>
      <c r="B86" s="126"/>
      <c r="C86" s="127"/>
      <c r="D86" s="128"/>
      <c r="E86" s="128"/>
      <c r="F86" s="128"/>
      <c r="G86" s="129"/>
      <c r="H86" s="130"/>
      <c r="I86" s="133"/>
      <c r="J86" s="130"/>
      <c r="K86" s="130"/>
      <c r="L86" s="130"/>
      <c r="M86" s="130"/>
      <c r="N86" s="143"/>
      <c r="O86" s="144"/>
      <c r="P86" s="142" t="str">
        <f t="shared" si="7"/>
        <v> </v>
      </c>
      <c r="Q86" s="147" t="str">
        <f t="shared" si="6"/>
        <v> </v>
      </c>
      <c r="R86" s="148" t="s">
        <v>17</v>
      </c>
      <c r="S86" s="148" t="s">
        <v>23</v>
      </c>
    </row>
    <row r="87" spans="1:19">
      <c r="A87" s="150">
        <v>6</v>
      </c>
      <c r="B87" s="151">
        <v>44080</v>
      </c>
      <c r="C87" s="152"/>
      <c r="D87" s="153"/>
      <c r="E87" s="153"/>
      <c r="F87" s="153"/>
      <c r="G87" s="154"/>
      <c r="H87" s="155"/>
      <c r="I87" s="168"/>
      <c r="J87" s="155"/>
      <c r="K87" s="155"/>
      <c r="L87" s="155"/>
      <c r="M87" s="155"/>
      <c r="N87" s="169"/>
      <c r="O87" s="137" t="str">
        <f t="shared" ref="O87" si="9">CONCATENATE(P87,P88,P89,P90,P91,P92,P93,P94,P95,P96,P97,P98,P99,P100,P101,P102,P103)</f>
        <v>                 </v>
      </c>
      <c r="P87" s="142" t="str">
        <f t="shared" si="7"/>
        <v> </v>
      </c>
      <c r="Q87" s="142" t="str">
        <f t="shared" si="6"/>
        <v> </v>
      </c>
      <c r="R87" s="146" t="s">
        <v>17</v>
      </c>
      <c r="S87" s="149" t="s">
        <v>23</v>
      </c>
    </row>
    <row r="88" spans="1:19">
      <c r="A88" s="156"/>
      <c r="B88" s="157"/>
      <c r="C88" s="158"/>
      <c r="D88" s="159"/>
      <c r="E88" s="159"/>
      <c r="F88" s="159"/>
      <c r="G88" s="160"/>
      <c r="H88" s="161"/>
      <c r="I88" s="170"/>
      <c r="J88" s="161"/>
      <c r="K88" s="161"/>
      <c r="L88" s="161"/>
      <c r="M88" s="161"/>
      <c r="N88" s="171"/>
      <c r="O88" s="141"/>
      <c r="P88" s="142" t="str">
        <f t="shared" si="7"/>
        <v> </v>
      </c>
      <c r="Q88" s="142" t="str">
        <f t="shared" si="6"/>
        <v> </v>
      </c>
      <c r="R88" s="146" t="s">
        <v>17</v>
      </c>
      <c r="S88" s="146" t="s">
        <v>23</v>
      </c>
    </row>
    <row r="89" spans="1:19">
      <c r="A89" s="156"/>
      <c r="B89" s="157"/>
      <c r="C89" s="158"/>
      <c r="D89" s="159"/>
      <c r="E89" s="159"/>
      <c r="F89" s="159"/>
      <c r="G89" s="160"/>
      <c r="H89" s="161"/>
      <c r="I89" s="170"/>
      <c r="J89" s="161"/>
      <c r="K89" s="161"/>
      <c r="L89" s="161"/>
      <c r="M89" s="161"/>
      <c r="N89" s="171"/>
      <c r="O89" s="141"/>
      <c r="P89" s="142" t="str">
        <f t="shared" si="7"/>
        <v> </v>
      </c>
      <c r="Q89" s="142" t="str">
        <f t="shared" si="6"/>
        <v> </v>
      </c>
      <c r="R89" s="146" t="s">
        <v>17</v>
      </c>
      <c r="S89" s="146" t="s">
        <v>23</v>
      </c>
    </row>
    <row r="90" spans="1:19">
      <c r="A90" s="156"/>
      <c r="B90" s="157"/>
      <c r="C90" s="158"/>
      <c r="D90" s="159"/>
      <c r="E90" s="159"/>
      <c r="F90" s="159"/>
      <c r="G90" s="160"/>
      <c r="H90" s="161"/>
      <c r="I90" s="170"/>
      <c r="J90" s="161"/>
      <c r="K90" s="161"/>
      <c r="L90" s="161"/>
      <c r="M90" s="161"/>
      <c r="N90" s="171"/>
      <c r="O90" s="141"/>
      <c r="P90" s="142" t="str">
        <f t="shared" si="7"/>
        <v> </v>
      </c>
      <c r="Q90" s="142" t="str">
        <f t="shared" si="6"/>
        <v> </v>
      </c>
      <c r="R90" s="146" t="s">
        <v>17</v>
      </c>
      <c r="S90" s="146" t="s">
        <v>23</v>
      </c>
    </row>
    <row r="91" spans="1:19">
      <c r="A91" s="156"/>
      <c r="B91" s="157"/>
      <c r="C91" s="158"/>
      <c r="D91" s="159"/>
      <c r="E91" s="159"/>
      <c r="F91" s="159"/>
      <c r="G91" s="160"/>
      <c r="H91" s="161"/>
      <c r="I91" s="170"/>
      <c r="J91" s="161"/>
      <c r="K91" s="161"/>
      <c r="L91" s="161"/>
      <c r="M91" s="161"/>
      <c r="N91" s="171"/>
      <c r="O91" s="141"/>
      <c r="P91" s="142" t="str">
        <f t="shared" si="7"/>
        <v> </v>
      </c>
      <c r="Q91" s="142" t="str">
        <f t="shared" si="6"/>
        <v> </v>
      </c>
      <c r="R91" s="146" t="s">
        <v>17</v>
      </c>
      <c r="S91" s="146" t="s">
        <v>23</v>
      </c>
    </row>
    <row r="92" spans="1:19">
      <c r="A92" s="156"/>
      <c r="B92" s="157"/>
      <c r="C92" s="158"/>
      <c r="D92" s="159"/>
      <c r="E92" s="159"/>
      <c r="F92" s="159"/>
      <c r="G92" s="160"/>
      <c r="H92" s="161"/>
      <c r="I92" s="170"/>
      <c r="J92" s="161"/>
      <c r="K92" s="161"/>
      <c r="L92" s="161"/>
      <c r="M92" s="161"/>
      <c r="N92" s="171"/>
      <c r="O92" s="141"/>
      <c r="P92" s="142" t="str">
        <f t="shared" si="7"/>
        <v> </v>
      </c>
      <c r="Q92" s="142" t="str">
        <f t="shared" si="6"/>
        <v> </v>
      </c>
      <c r="R92" s="146" t="s">
        <v>17</v>
      </c>
      <c r="S92" s="146" t="s">
        <v>23</v>
      </c>
    </row>
    <row r="93" spans="1:19">
      <c r="A93" s="156"/>
      <c r="B93" s="157"/>
      <c r="C93" s="158"/>
      <c r="D93" s="159"/>
      <c r="E93" s="159"/>
      <c r="F93" s="159"/>
      <c r="G93" s="160"/>
      <c r="H93" s="161"/>
      <c r="I93" s="170"/>
      <c r="J93" s="161"/>
      <c r="K93" s="161"/>
      <c r="L93" s="161"/>
      <c r="M93" s="161"/>
      <c r="N93" s="171"/>
      <c r="O93" s="141"/>
      <c r="P93" s="142" t="str">
        <f t="shared" si="7"/>
        <v> </v>
      </c>
      <c r="Q93" s="142" t="str">
        <f t="shared" si="6"/>
        <v> </v>
      </c>
      <c r="R93" s="146" t="s">
        <v>17</v>
      </c>
      <c r="S93" s="146" t="s">
        <v>23</v>
      </c>
    </row>
    <row r="94" spans="1:19">
      <c r="A94" s="156"/>
      <c r="B94" s="157"/>
      <c r="C94" s="158"/>
      <c r="D94" s="159"/>
      <c r="E94" s="159"/>
      <c r="F94" s="159"/>
      <c r="G94" s="160"/>
      <c r="H94" s="161"/>
      <c r="I94" s="170"/>
      <c r="J94" s="161"/>
      <c r="K94" s="161"/>
      <c r="L94" s="161"/>
      <c r="M94" s="161"/>
      <c r="N94" s="171"/>
      <c r="O94" s="141"/>
      <c r="P94" s="142" t="str">
        <f t="shared" si="7"/>
        <v> </v>
      </c>
      <c r="Q94" s="142" t="str">
        <f t="shared" si="6"/>
        <v> </v>
      </c>
      <c r="R94" s="146" t="s">
        <v>17</v>
      </c>
      <c r="S94" s="146" t="s">
        <v>23</v>
      </c>
    </row>
    <row r="95" spans="1:19">
      <c r="A95" s="156"/>
      <c r="B95" s="157"/>
      <c r="C95" s="158"/>
      <c r="D95" s="159"/>
      <c r="E95" s="159"/>
      <c r="F95" s="159"/>
      <c r="G95" s="160"/>
      <c r="H95" s="161"/>
      <c r="I95" s="170"/>
      <c r="J95" s="161"/>
      <c r="K95" s="161"/>
      <c r="L95" s="161"/>
      <c r="M95" s="161"/>
      <c r="N95" s="171"/>
      <c r="O95" s="141"/>
      <c r="P95" s="142" t="str">
        <f t="shared" si="7"/>
        <v> </v>
      </c>
      <c r="Q95" s="142" t="str">
        <f t="shared" si="6"/>
        <v> </v>
      </c>
      <c r="R95" s="146" t="s">
        <v>17</v>
      </c>
      <c r="S95" s="146" t="s">
        <v>23</v>
      </c>
    </row>
    <row r="96" spans="1:19">
      <c r="A96" s="156"/>
      <c r="B96" s="157"/>
      <c r="C96" s="158"/>
      <c r="D96" s="159"/>
      <c r="E96" s="159"/>
      <c r="F96" s="159"/>
      <c r="G96" s="160"/>
      <c r="H96" s="161"/>
      <c r="I96" s="170"/>
      <c r="J96" s="161"/>
      <c r="K96" s="161"/>
      <c r="L96" s="161"/>
      <c r="M96" s="161"/>
      <c r="N96" s="171"/>
      <c r="O96" s="141"/>
      <c r="P96" s="142" t="str">
        <f t="shared" si="7"/>
        <v> </v>
      </c>
      <c r="Q96" s="142" t="str">
        <f t="shared" si="6"/>
        <v> </v>
      </c>
      <c r="R96" s="146" t="s">
        <v>17</v>
      </c>
      <c r="S96" s="146" t="s">
        <v>23</v>
      </c>
    </row>
    <row r="97" spans="1:19">
      <c r="A97" s="156"/>
      <c r="B97" s="157"/>
      <c r="C97" s="158"/>
      <c r="D97" s="159"/>
      <c r="E97" s="159"/>
      <c r="F97" s="159"/>
      <c r="G97" s="160"/>
      <c r="H97" s="161"/>
      <c r="I97" s="170"/>
      <c r="J97" s="161"/>
      <c r="K97" s="161"/>
      <c r="L97" s="161"/>
      <c r="M97" s="161"/>
      <c r="N97" s="171"/>
      <c r="O97" s="141"/>
      <c r="P97" s="142" t="str">
        <f t="shared" si="7"/>
        <v> </v>
      </c>
      <c r="Q97" s="142" t="str">
        <f t="shared" si="6"/>
        <v> </v>
      </c>
      <c r="R97" s="146" t="s">
        <v>17</v>
      </c>
      <c r="S97" s="146" t="s">
        <v>23</v>
      </c>
    </row>
    <row r="98" spans="1:19">
      <c r="A98" s="156"/>
      <c r="B98" s="157"/>
      <c r="C98" s="158"/>
      <c r="D98" s="159"/>
      <c r="E98" s="159"/>
      <c r="F98" s="159"/>
      <c r="G98" s="160"/>
      <c r="H98" s="161"/>
      <c r="I98" s="170"/>
      <c r="J98" s="161"/>
      <c r="K98" s="161"/>
      <c r="L98" s="161"/>
      <c r="M98" s="161"/>
      <c r="N98" s="171"/>
      <c r="O98" s="141"/>
      <c r="P98" s="142" t="str">
        <f t="shared" si="7"/>
        <v> </v>
      </c>
      <c r="Q98" s="142" t="str">
        <f t="shared" si="6"/>
        <v> </v>
      </c>
      <c r="R98" s="146" t="s">
        <v>17</v>
      </c>
      <c r="S98" s="146" t="s">
        <v>23</v>
      </c>
    </row>
    <row r="99" spans="1:19">
      <c r="A99" s="156"/>
      <c r="B99" s="157"/>
      <c r="C99" s="158"/>
      <c r="D99" s="159"/>
      <c r="E99" s="159"/>
      <c r="F99" s="159"/>
      <c r="G99" s="160"/>
      <c r="H99" s="161"/>
      <c r="I99" s="170"/>
      <c r="J99" s="161"/>
      <c r="K99" s="161"/>
      <c r="L99" s="161"/>
      <c r="M99" s="161"/>
      <c r="N99" s="171"/>
      <c r="O99" s="141"/>
      <c r="P99" s="142" t="str">
        <f t="shared" si="7"/>
        <v> </v>
      </c>
      <c r="Q99" s="142" t="str">
        <f t="shared" si="6"/>
        <v> </v>
      </c>
      <c r="R99" s="146" t="s">
        <v>17</v>
      </c>
      <c r="S99" s="146" t="s">
        <v>23</v>
      </c>
    </row>
    <row r="100" spans="1:19">
      <c r="A100" s="156"/>
      <c r="B100" s="157"/>
      <c r="C100" s="158"/>
      <c r="D100" s="159"/>
      <c r="E100" s="159"/>
      <c r="F100" s="159"/>
      <c r="G100" s="160"/>
      <c r="H100" s="161"/>
      <c r="I100" s="170"/>
      <c r="J100" s="161"/>
      <c r="K100" s="161"/>
      <c r="L100" s="161"/>
      <c r="M100" s="161"/>
      <c r="N100" s="171"/>
      <c r="O100" s="141"/>
      <c r="P100" s="142" t="str">
        <f t="shared" si="7"/>
        <v> </v>
      </c>
      <c r="Q100" s="142" t="str">
        <f t="shared" si="6"/>
        <v> </v>
      </c>
      <c r="R100" s="146" t="s">
        <v>17</v>
      </c>
      <c r="S100" s="146" t="s">
        <v>23</v>
      </c>
    </row>
    <row r="101" spans="1:19">
      <c r="A101" s="156"/>
      <c r="B101" s="157"/>
      <c r="C101" s="158"/>
      <c r="D101" s="159"/>
      <c r="E101" s="159"/>
      <c r="F101" s="159"/>
      <c r="G101" s="160"/>
      <c r="H101" s="161"/>
      <c r="I101" s="170"/>
      <c r="J101" s="161"/>
      <c r="K101" s="161"/>
      <c r="L101" s="161"/>
      <c r="M101" s="161"/>
      <c r="N101" s="171"/>
      <c r="O101" s="141"/>
      <c r="P101" s="142" t="str">
        <f t="shared" si="7"/>
        <v> </v>
      </c>
      <c r="Q101" s="142" t="str">
        <f t="shared" si="6"/>
        <v> </v>
      </c>
      <c r="R101" s="146" t="s">
        <v>17</v>
      </c>
      <c r="S101" s="146" t="s">
        <v>23</v>
      </c>
    </row>
    <row r="102" spans="1:19">
      <c r="A102" s="156"/>
      <c r="B102" s="157"/>
      <c r="C102" s="158"/>
      <c r="D102" s="159"/>
      <c r="E102" s="159"/>
      <c r="F102" s="159"/>
      <c r="G102" s="160"/>
      <c r="H102" s="161"/>
      <c r="I102" s="170"/>
      <c r="J102" s="161"/>
      <c r="K102" s="161"/>
      <c r="L102" s="161"/>
      <c r="M102" s="161"/>
      <c r="N102" s="171"/>
      <c r="O102" s="141"/>
      <c r="P102" s="142" t="str">
        <f t="shared" si="7"/>
        <v> </v>
      </c>
      <c r="Q102" s="142" t="str">
        <f t="shared" si="6"/>
        <v> </v>
      </c>
      <c r="R102" s="146" t="s">
        <v>17</v>
      </c>
      <c r="S102" s="146" t="s">
        <v>23</v>
      </c>
    </row>
    <row r="103" ht="18.15" spans="1:19">
      <c r="A103" s="162"/>
      <c r="B103" s="163"/>
      <c r="C103" s="164"/>
      <c r="D103" s="165"/>
      <c r="E103" s="165"/>
      <c r="F103" s="165"/>
      <c r="G103" s="166"/>
      <c r="H103" s="167"/>
      <c r="I103" s="172"/>
      <c r="J103" s="167"/>
      <c r="K103" s="167"/>
      <c r="L103" s="167"/>
      <c r="M103" s="167"/>
      <c r="N103" s="173"/>
      <c r="O103" s="144"/>
      <c r="P103" s="142" t="str">
        <f t="shared" si="7"/>
        <v> </v>
      </c>
      <c r="Q103" s="147" t="str">
        <f t="shared" si="6"/>
        <v> </v>
      </c>
      <c r="R103" s="148" t="s">
        <v>17</v>
      </c>
      <c r="S103" s="148" t="s">
        <v>23</v>
      </c>
    </row>
    <row r="104" spans="1:19">
      <c r="A104" s="113">
        <v>7</v>
      </c>
      <c r="B104" s="114">
        <v>44081</v>
      </c>
      <c r="C104" s="115" t="s">
        <v>9</v>
      </c>
      <c r="D104" s="116"/>
      <c r="E104" s="116"/>
      <c r="F104" s="116"/>
      <c r="G104" s="117"/>
      <c r="H104" s="118" t="s">
        <v>18</v>
      </c>
      <c r="I104" s="135" t="s">
        <v>11</v>
      </c>
      <c r="J104" s="118" t="s">
        <v>12</v>
      </c>
      <c r="K104" s="118" t="s">
        <v>19</v>
      </c>
      <c r="L104" s="118" t="s">
        <v>20</v>
      </c>
      <c r="M104" s="118" t="s">
        <v>15</v>
      </c>
      <c r="N104" s="136" t="s">
        <v>16</v>
      </c>
      <c r="O104" s="137" t="str">
        <f t="shared" ref="O104" si="10">CONCATENATE(P104,P105,P106,P107,P108,P109,P110,P111,P112,P113,P114,P115,P116,P117,P118,P119,P120)</f>
        <v>Монтаж элементов креплений,трассировка  системы  общеобменной вентиляции вспомогательного дома в осях 1'/4'/А'/Г'-1 ,                </v>
      </c>
      <c r="P104" s="142" t="str">
        <f t="shared" si="7"/>
        <v>Монтаж элементов креплений,трассировка  системы  общеобменной вентиляции вспомогательного дома в осях 1'/4'/А'/Г'-1 ,</v>
      </c>
      <c r="Q104" s="142" t="str">
        <f t="shared" si="6"/>
        <v> системы  </v>
      </c>
      <c r="R104" s="146" t="s">
        <v>17</v>
      </c>
      <c r="S104" s="149" t="s">
        <v>23</v>
      </c>
    </row>
    <row r="105" spans="1:19">
      <c r="A105" s="119"/>
      <c r="B105" s="120"/>
      <c r="C105" s="121"/>
      <c r="D105" s="122"/>
      <c r="E105" s="122"/>
      <c r="F105" s="122"/>
      <c r="G105" s="123"/>
      <c r="H105" s="124"/>
      <c r="I105" s="139"/>
      <c r="J105" s="124"/>
      <c r="K105" s="124"/>
      <c r="L105" s="124"/>
      <c r="M105" s="124"/>
      <c r="N105" s="124"/>
      <c r="O105" s="141"/>
      <c r="P105" s="142" t="str">
        <f t="shared" si="7"/>
        <v> </v>
      </c>
      <c r="Q105" s="142" t="str">
        <f t="shared" si="6"/>
        <v> </v>
      </c>
      <c r="R105" s="146" t="s">
        <v>17</v>
      </c>
      <c r="S105" s="146" t="s">
        <v>23</v>
      </c>
    </row>
    <row r="106" spans="1:19">
      <c r="A106" s="119"/>
      <c r="B106" s="120"/>
      <c r="C106" s="121"/>
      <c r="D106" s="122"/>
      <c r="E106" s="122"/>
      <c r="F106" s="122"/>
      <c r="G106" s="123"/>
      <c r="H106" s="124"/>
      <c r="I106" s="139"/>
      <c r="J106" s="124"/>
      <c r="K106" s="124"/>
      <c r="L106" s="124"/>
      <c r="M106" s="124"/>
      <c r="N106" s="140"/>
      <c r="O106" s="141"/>
      <c r="P106" s="142" t="str">
        <f t="shared" si="7"/>
        <v> </v>
      </c>
      <c r="Q106" s="142" t="str">
        <f t="shared" ref="Q106:Q169" si="11">IF(H106&gt;0," системы  "," ")</f>
        <v> </v>
      </c>
      <c r="R106" s="146" t="s">
        <v>17</v>
      </c>
      <c r="S106" s="146" t="s">
        <v>23</v>
      </c>
    </row>
    <row r="107" spans="1:19">
      <c r="A107" s="119"/>
      <c r="B107" s="120"/>
      <c r="C107" s="121"/>
      <c r="D107" s="122"/>
      <c r="E107" s="122"/>
      <c r="F107" s="122"/>
      <c r="G107" s="123"/>
      <c r="H107" s="124"/>
      <c r="I107" s="139"/>
      <c r="J107" s="124"/>
      <c r="K107" s="124"/>
      <c r="L107" s="124"/>
      <c r="M107" s="124"/>
      <c r="N107" s="140"/>
      <c r="O107" s="141"/>
      <c r="P107" s="142" t="str">
        <f t="shared" si="7"/>
        <v> </v>
      </c>
      <c r="Q107" s="142" t="str">
        <f t="shared" si="11"/>
        <v> </v>
      </c>
      <c r="R107" s="146" t="s">
        <v>17</v>
      </c>
      <c r="S107" s="146" t="s">
        <v>23</v>
      </c>
    </row>
    <row r="108" spans="1:19">
      <c r="A108" s="119"/>
      <c r="B108" s="120"/>
      <c r="C108" s="121"/>
      <c r="D108" s="122"/>
      <c r="E108" s="122"/>
      <c r="F108" s="122"/>
      <c r="G108" s="123"/>
      <c r="H108" s="124"/>
      <c r="I108" s="139"/>
      <c r="J108" s="124"/>
      <c r="K108" s="124"/>
      <c r="L108" s="124"/>
      <c r="M108" s="124"/>
      <c r="N108" s="140"/>
      <c r="O108" s="141"/>
      <c r="P108" s="142" t="str">
        <f t="shared" si="7"/>
        <v> </v>
      </c>
      <c r="Q108" s="142" t="str">
        <f t="shared" si="11"/>
        <v> </v>
      </c>
      <c r="R108" s="146" t="s">
        <v>17</v>
      </c>
      <c r="S108" s="146" t="s">
        <v>23</v>
      </c>
    </row>
    <row r="109" spans="1:19">
      <c r="A109" s="119"/>
      <c r="B109" s="120"/>
      <c r="C109" s="121"/>
      <c r="D109" s="122"/>
      <c r="E109" s="122"/>
      <c r="F109" s="122"/>
      <c r="G109" s="123"/>
      <c r="H109" s="124"/>
      <c r="I109" s="139"/>
      <c r="J109" s="124"/>
      <c r="K109" s="124"/>
      <c r="L109" s="124"/>
      <c r="M109" s="124"/>
      <c r="N109" s="140"/>
      <c r="O109" s="141"/>
      <c r="P109" s="142" t="str">
        <f t="shared" si="7"/>
        <v> </v>
      </c>
      <c r="Q109" s="142" t="str">
        <f t="shared" si="11"/>
        <v> </v>
      </c>
      <c r="R109" s="146" t="s">
        <v>17</v>
      </c>
      <c r="S109" s="146" t="s">
        <v>23</v>
      </c>
    </row>
    <row r="110" spans="1:19">
      <c r="A110" s="119"/>
      <c r="B110" s="120"/>
      <c r="C110" s="121"/>
      <c r="D110" s="122"/>
      <c r="E110" s="122"/>
      <c r="F110" s="122"/>
      <c r="G110" s="123"/>
      <c r="H110" s="124"/>
      <c r="I110" s="139"/>
      <c r="J110" s="124"/>
      <c r="K110" s="124"/>
      <c r="L110" s="124"/>
      <c r="M110" s="124"/>
      <c r="N110" s="140"/>
      <c r="O110" s="141"/>
      <c r="P110" s="142" t="str">
        <f t="shared" si="7"/>
        <v> </v>
      </c>
      <c r="Q110" s="142" t="str">
        <f t="shared" si="11"/>
        <v> </v>
      </c>
      <c r="R110" s="146" t="s">
        <v>17</v>
      </c>
      <c r="S110" s="146" t="s">
        <v>23</v>
      </c>
    </row>
    <row r="111" spans="1:19">
      <c r="A111" s="119"/>
      <c r="B111" s="120"/>
      <c r="C111" s="121"/>
      <c r="D111" s="122"/>
      <c r="E111" s="122"/>
      <c r="F111" s="122"/>
      <c r="G111" s="123"/>
      <c r="H111" s="124"/>
      <c r="I111" s="139"/>
      <c r="J111" s="124"/>
      <c r="K111" s="124"/>
      <c r="L111" s="124"/>
      <c r="M111" s="124"/>
      <c r="N111" s="140"/>
      <c r="O111" s="141"/>
      <c r="P111" s="142" t="str">
        <f t="shared" si="7"/>
        <v> </v>
      </c>
      <c r="Q111" s="142" t="str">
        <f t="shared" si="11"/>
        <v> </v>
      </c>
      <c r="R111" s="146" t="s">
        <v>17</v>
      </c>
      <c r="S111" s="146" t="s">
        <v>23</v>
      </c>
    </row>
    <row r="112" spans="1:19">
      <c r="A112" s="119"/>
      <c r="B112" s="120"/>
      <c r="C112" s="121"/>
      <c r="D112" s="122"/>
      <c r="E112" s="122"/>
      <c r="F112" s="122"/>
      <c r="G112" s="123"/>
      <c r="H112" s="124"/>
      <c r="I112" s="139"/>
      <c r="J112" s="124"/>
      <c r="K112" s="124"/>
      <c r="L112" s="124"/>
      <c r="M112" s="124"/>
      <c r="N112" s="140"/>
      <c r="O112" s="141"/>
      <c r="P112" s="142" t="str">
        <f t="shared" si="7"/>
        <v> </v>
      </c>
      <c r="Q112" s="142" t="str">
        <f t="shared" si="11"/>
        <v> </v>
      </c>
      <c r="R112" s="146" t="s">
        <v>17</v>
      </c>
      <c r="S112" s="146" t="s">
        <v>23</v>
      </c>
    </row>
    <row r="113" spans="1:19">
      <c r="A113" s="119"/>
      <c r="B113" s="120"/>
      <c r="C113" s="121"/>
      <c r="D113" s="122"/>
      <c r="E113" s="122"/>
      <c r="F113" s="122"/>
      <c r="G113" s="123"/>
      <c r="H113" s="124"/>
      <c r="I113" s="139"/>
      <c r="J113" s="124"/>
      <c r="K113" s="124"/>
      <c r="L113" s="124"/>
      <c r="M113" s="124"/>
      <c r="N113" s="140"/>
      <c r="O113" s="141"/>
      <c r="P113" s="142" t="str">
        <f t="shared" si="7"/>
        <v> </v>
      </c>
      <c r="Q113" s="142" t="str">
        <f t="shared" si="11"/>
        <v> </v>
      </c>
      <c r="R113" s="146" t="s">
        <v>17</v>
      </c>
      <c r="S113" s="146" t="s">
        <v>23</v>
      </c>
    </row>
    <row r="114" spans="1:19">
      <c r="A114" s="119"/>
      <c r="B114" s="120"/>
      <c r="C114" s="121"/>
      <c r="D114" s="122"/>
      <c r="E114" s="122"/>
      <c r="F114" s="122"/>
      <c r="G114" s="123"/>
      <c r="H114" s="124"/>
      <c r="I114" s="139"/>
      <c r="J114" s="124"/>
      <c r="K114" s="124"/>
      <c r="L114" s="124"/>
      <c r="M114" s="124"/>
      <c r="N114" s="140"/>
      <c r="O114" s="141"/>
      <c r="P114" s="142" t="str">
        <f t="shared" si="7"/>
        <v> </v>
      </c>
      <c r="Q114" s="142" t="str">
        <f t="shared" si="11"/>
        <v> </v>
      </c>
      <c r="R114" s="146" t="s">
        <v>17</v>
      </c>
      <c r="S114" s="146" t="s">
        <v>23</v>
      </c>
    </row>
    <row r="115" spans="1:19">
      <c r="A115" s="119"/>
      <c r="B115" s="120"/>
      <c r="C115" s="121"/>
      <c r="D115" s="122"/>
      <c r="E115" s="122"/>
      <c r="F115" s="122"/>
      <c r="G115" s="123"/>
      <c r="H115" s="124"/>
      <c r="I115" s="139"/>
      <c r="J115" s="124"/>
      <c r="K115" s="124"/>
      <c r="L115" s="124"/>
      <c r="M115" s="124"/>
      <c r="N115" s="140"/>
      <c r="O115" s="141"/>
      <c r="P115" s="142" t="str">
        <f t="shared" si="7"/>
        <v> </v>
      </c>
      <c r="Q115" s="142" t="str">
        <f t="shared" si="11"/>
        <v> </v>
      </c>
      <c r="R115" s="146" t="s">
        <v>17</v>
      </c>
      <c r="S115" s="146" t="s">
        <v>23</v>
      </c>
    </row>
    <row r="116" spans="1:19">
      <c r="A116" s="119"/>
      <c r="B116" s="120"/>
      <c r="C116" s="121"/>
      <c r="D116" s="122"/>
      <c r="E116" s="122"/>
      <c r="F116" s="122"/>
      <c r="G116" s="123"/>
      <c r="H116" s="124"/>
      <c r="I116" s="139"/>
      <c r="J116" s="124"/>
      <c r="K116" s="124"/>
      <c r="L116" s="124"/>
      <c r="M116" s="124"/>
      <c r="N116" s="140"/>
      <c r="O116" s="141"/>
      <c r="P116" s="142" t="str">
        <f t="shared" si="7"/>
        <v> </v>
      </c>
      <c r="Q116" s="142" t="str">
        <f t="shared" si="11"/>
        <v> </v>
      </c>
      <c r="R116" s="146" t="s">
        <v>17</v>
      </c>
      <c r="S116" s="146" t="s">
        <v>23</v>
      </c>
    </row>
    <row r="117" spans="1:19">
      <c r="A117" s="119"/>
      <c r="B117" s="120"/>
      <c r="C117" s="121"/>
      <c r="D117" s="122"/>
      <c r="E117" s="122"/>
      <c r="F117" s="122"/>
      <c r="G117" s="123"/>
      <c r="H117" s="124"/>
      <c r="I117" s="139"/>
      <c r="J117" s="124"/>
      <c r="K117" s="124"/>
      <c r="L117" s="124"/>
      <c r="M117" s="124"/>
      <c r="N117" s="140"/>
      <c r="O117" s="141"/>
      <c r="P117" s="142" t="str">
        <f t="shared" si="7"/>
        <v> </v>
      </c>
      <c r="Q117" s="142" t="str">
        <f t="shared" si="11"/>
        <v> </v>
      </c>
      <c r="R117" s="146" t="s">
        <v>17</v>
      </c>
      <c r="S117" s="146" t="s">
        <v>23</v>
      </c>
    </row>
    <row r="118" spans="1:19">
      <c r="A118" s="119"/>
      <c r="B118" s="120"/>
      <c r="C118" s="121"/>
      <c r="D118" s="122"/>
      <c r="E118" s="122"/>
      <c r="F118" s="122"/>
      <c r="G118" s="123"/>
      <c r="H118" s="124"/>
      <c r="I118" s="139"/>
      <c r="J118" s="124"/>
      <c r="K118" s="124"/>
      <c r="L118" s="124"/>
      <c r="M118" s="124"/>
      <c r="N118" s="140"/>
      <c r="O118" s="141"/>
      <c r="P118" s="142" t="str">
        <f t="shared" si="7"/>
        <v> </v>
      </c>
      <c r="Q118" s="142" t="str">
        <f t="shared" si="11"/>
        <v> </v>
      </c>
      <c r="R118" s="146" t="s">
        <v>17</v>
      </c>
      <c r="S118" s="146" t="s">
        <v>23</v>
      </c>
    </row>
    <row r="119" spans="1:19">
      <c r="A119" s="119"/>
      <c r="B119" s="120"/>
      <c r="C119" s="121"/>
      <c r="D119" s="122"/>
      <c r="E119" s="122"/>
      <c r="F119" s="122"/>
      <c r="G119" s="123"/>
      <c r="H119" s="124"/>
      <c r="I119" s="139"/>
      <c r="J119" s="124"/>
      <c r="K119" s="124"/>
      <c r="L119" s="124"/>
      <c r="M119" s="124"/>
      <c r="N119" s="140"/>
      <c r="O119" s="141"/>
      <c r="P119" s="142" t="str">
        <f t="shared" si="7"/>
        <v> </v>
      </c>
      <c r="Q119" s="142" t="str">
        <f t="shared" si="11"/>
        <v> </v>
      </c>
      <c r="R119" s="146" t="s">
        <v>17</v>
      </c>
      <c r="S119" s="146" t="s">
        <v>23</v>
      </c>
    </row>
    <row r="120" ht="18.15" spans="1:19">
      <c r="A120" s="125"/>
      <c r="B120" s="126"/>
      <c r="C120" s="127"/>
      <c r="D120" s="128"/>
      <c r="E120" s="128"/>
      <c r="F120" s="128"/>
      <c r="G120" s="129"/>
      <c r="H120" s="130"/>
      <c r="I120" s="133"/>
      <c r="J120" s="130"/>
      <c r="K120" s="130"/>
      <c r="L120" s="130"/>
      <c r="M120" s="130"/>
      <c r="N120" s="143"/>
      <c r="O120" s="144"/>
      <c r="P120" s="142" t="str">
        <f t="shared" si="7"/>
        <v> </v>
      </c>
      <c r="Q120" s="147" t="str">
        <f t="shared" si="11"/>
        <v> </v>
      </c>
      <c r="R120" s="148" t="s">
        <v>17</v>
      </c>
      <c r="S120" s="148" t="s">
        <v>23</v>
      </c>
    </row>
    <row r="121" spans="1:19">
      <c r="A121" s="113">
        <v>8</v>
      </c>
      <c r="B121" s="114">
        <v>44082</v>
      </c>
      <c r="C121" s="115" t="s">
        <v>9</v>
      </c>
      <c r="D121" s="116"/>
      <c r="E121" s="116"/>
      <c r="F121" s="116"/>
      <c r="G121" s="117"/>
      <c r="H121" s="118" t="s">
        <v>18</v>
      </c>
      <c r="I121" s="135" t="s">
        <v>11</v>
      </c>
      <c r="J121" s="118" t="s">
        <v>12</v>
      </c>
      <c r="K121" s="118" t="s">
        <v>19</v>
      </c>
      <c r="L121" s="118" t="s">
        <v>20</v>
      </c>
      <c r="M121" s="118" t="s">
        <v>15</v>
      </c>
      <c r="N121" s="136" t="s">
        <v>16</v>
      </c>
      <c r="O121" s="137" t="str">
        <f t="shared" ref="O121" si="12">CONCATENATE(P121,P122,P123,P124,P125,P126,P127,P128,P129,P130,P131,P132,P133,P134,P135,P136,P137)</f>
        <v>Монтаж элементов креплений,трассировка  системы  общеобменной вентиляции вспомогательного дома в осях 1'/4'/А'/Г'-1 ,                </v>
      </c>
      <c r="P121" s="142" t="str">
        <f t="shared" si="7"/>
        <v>Монтаж элементов креплений,трассировка  системы  общеобменной вентиляции вспомогательного дома в осях 1'/4'/А'/Г'-1 ,</v>
      </c>
      <c r="Q121" s="142" t="str">
        <f t="shared" si="11"/>
        <v> системы  </v>
      </c>
      <c r="R121" s="146" t="s">
        <v>17</v>
      </c>
      <c r="S121" s="149" t="s">
        <v>23</v>
      </c>
    </row>
    <row r="122" spans="1:19">
      <c r="A122" s="119"/>
      <c r="B122" s="120"/>
      <c r="C122" s="121"/>
      <c r="D122" s="122"/>
      <c r="E122" s="122"/>
      <c r="F122" s="122"/>
      <c r="G122" s="123"/>
      <c r="H122" s="124"/>
      <c r="I122" s="139"/>
      <c r="J122" s="124"/>
      <c r="K122" s="124"/>
      <c r="L122" s="124"/>
      <c r="M122" s="124"/>
      <c r="N122" s="124"/>
      <c r="O122" s="141"/>
      <c r="P122" s="142" t="str">
        <f t="shared" si="7"/>
        <v> </v>
      </c>
      <c r="Q122" s="142" t="str">
        <f t="shared" si="11"/>
        <v> </v>
      </c>
      <c r="R122" s="146" t="s">
        <v>17</v>
      </c>
      <c r="S122" s="146" t="s">
        <v>23</v>
      </c>
    </row>
    <row r="123" spans="1:19">
      <c r="A123" s="119"/>
      <c r="B123" s="120"/>
      <c r="C123" s="121"/>
      <c r="D123" s="122"/>
      <c r="E123" s="122"/>
      <c r="F123" s="122"/>
      <c r="G123" s="123"/>
      <c r="H123" s="124"/>
      <c r="I123" s="139"/>
      <c r="J123" s="124"/>
      <c r="K123" s="124"/>
      <c r="L123" s="124"/>
      <c r="M123" s="124"/>
      <c r="N123" s="140"/>
      <c r="O123" s="141"/>
      <c r="P123" s="142" t="str">
        <f t="shared" si="7"/>
        <v> </v>
      </c>
      <c r="Q123" s="142" t="str">
        <f t="shared" si="11"/>
        <v> </v>
      </c>
      <c r="R123" s="146" t="s">
        <v>17</v>
      </c>
      <c r="S123" s="146" t="s">
        <v>23</v>
      </c>
    </row>
    <row r="124" spans="1:19">
      <c r="A124" s="119"/>
      <c r="B124" s="120"/>
      <c r="C124" s="121"/>
      <c r="D124" s="122"/>
      <c r="E124" s="122"/>
      <c r="F124" s="122"/>
      <c r="G124" s="123"/>
      <c r="H124" s="124"/>
      <c r="I124" s="139"/>
      <c r="J124" s="124"/>
      <c r="K124" s="124"/>
      <c r="L124" s="124"/>
      <c r="M124" s="124"/>
      <c r="N124" s="140"/>
      <c r="O124" s="141"/>
      <c r="P124" s="142" t="str">
        <f t="shared" si="7"/>
        <v> </v>
      </c>
      <c r="Q124" s="142" t="str">
        <f t="shared" si="11"/>
        <v> </v>
      </c>
      <c r="R124" s="146" t="s">
        <v>17</v>
      </c>
      <c r="S124" s="146" t="s">
        <v>23</v>
      </c>
    </row>
    <row r="125" spans="1:19">
      <c r="A125" s="119"/>
      <c r="B125" s="120"/>
      <c r="C125" s="121"/>
      <c r="D125" s="122"/>
      <c r="E125" s="122"/>
      <c r="F125" s="122"/>
      <c r="G125" s="123"/>
      <c r="H125" s="124"/>
      <c r="I125" s="139"/>
      <c r="J125" s="124"/>
      <c r="K125" s="124"/>
      <c r="L125" s="124"/>
      <c r="M125" s="124"/>
      <c r="N125" s="140"/>
      <c r="O125" s="141"/>
      <c r="P125" s="142" t="str">
        <f t="shared" si="7"/>
        <v> </v>
      </c>
      <c r="Q125" s="142" t="str">
        <f t="shared" si="11"/>
        <v> </v>
      </c>
      <c r="R125" s="146" t="s">
        <v>17</v>
      </c>
      <c r="S125" s="146" t="s">
        <v>23</v>
      </c>
    </row>
    <row r="126" spans="1:19">
      <c r="A126" s="119"/>
      <c r="B126" s="120"/>
      <c r="C126" s="121"/>
      <c r="D126" s="122"/>
      <c r="E126" s="122"/>
      <c r="F126" s="122"/>
      <c r="G126" s="123"/>
      <c r="H126" s="124"/>
      <c r="I126" s="139"/>
      <c r="J126" s="124"/>
      <c r="K126" s="124"/>
      <c r="L126" s="124"/>
      <c r="M126" s="124"/>
      <c r="N126" s="140"/>
      <c r="O126" s="141"/>
      <c r="P126" s="142" t="str">
        <f t="shared" si="7"/>
        <v> </v>
      </c>
      <c r="Q126" s="142" t="str">
        <f t="shared" si="11"/>
        <v> </v>
      </c>
      <c r="R126" s="146" t="s">
        <v>17</v>
      </c>
      <c r="S126" s="146" t="s">
        <v>23</v>
      </c>
    </row>
    <row r="127" spans="1:19">
      <c r="A127" s="119"/>
      <c r="B127" s="120"/>
      <c r="C127" s="121"/>
      <c r="D127" s="122"/>
      <c r="E127" s="122"/>
      <c r="F127" s="122"/>
      <c r="G127" s="123"/>
      <c r="H127" s="124"/>
      <c r="I127" s="139"/>
      <c r="J127" s="124"/>
      <c r="K127" s="124"/>
      <c r="L127" s="124"/>
      <c r="M127" s="124"/>
      <c r="N127" s="140"/>
      <c r="O127" s="141"/>
      <c r="P127" s="142" t="str">
        <f t="shared" si="7"/>
        <v> </v>
      </c>
      <c r="Q127" s="142" t="str">
        <f t="shared" si="11"/>
        <v> </v>
      </c>
      <c r="R127" s="146" t="s">
        <v>17</v>
      </c>
      <c r="S127" s="146" t="s">
        <v>23</v>
      </c>
    </row>
    <row r="128" spans="1:19">
      <c r="A128" s="119"/>
      <c r="B128" s="120"/>
      <c r="C128" s="121"/>
      <c r="D128" s="122"/>
      <c r="E128" s="122"/>
      <c r="F128" s="122"/>
      <c r="G128" s="123"/>
      <c r="H128" s="124"/>
      <c r="I128" s="139"/>
      <c r="J128" s="124"/>
      <c r="K128" s="124"/>
      <c r="L128" s="124"/>
      <c r="M128" s="124"/>
      <c r="N128" s="140"/>
      <c r="O128" s="141"/>
      <c r="P128" s="142" t="str">
        <f t="shared" si="7"/>
        <v> </v>
      </c>
      <c r="Q128" s="142" t="str">
        <f t="shared" si="11"/>
        <v> </v>
      </c>
      <c r="R128" s="146" t="s">
        <v>17</v>
      </c>
      <c r="S128" s="146" t="s">
        <v>23</v>
      </c>
    </row>
    <row r="129" spans="1:19">
      <c r="A129" s="119"/>
      <c r="B129" s="120"/>
      <c r="C129" s="121"/>
      <c r="D129" s="122"/>
      <c r="E129" s="122"/>
      <c r="F129" s="122"/>
      <c r="G129" s="123"/>
      <c r="H129" s="124"/>
      <c r="I129" s="139"/>
      <c r="J129" s="124"/>
      <c r="K129" s="124"/>
      <c r="L129" s="124"/>
      <c r="M129" s="124"/>
      <c r="N129" s="140"/>
      <c r="O129" s="141"/>
      <c r="P129" s="142" t="str">
        <f t="shared" si="7"/>
        <v> </v>
      </c>
      <c r="Q129" s="142" t="str">
        <f t="shared" si="11"/>
        <v> </v>
      </c>
      <c r="R129" s="146" t="s">
        <v>17</v>
      </c>
      <c r="S129" s="146" t="s">
        <v>23</v>
      </c>
    </row>
    <row r="130" spans="1:19">
      <c r="A130" s="119"/>
      <c r="B130" s="120"/>
      <c r="C130" s="121"/>
      <c r="D130" s="122"/>
      <c r="E130" s="122"/>
      <c r="F130" s="122"/>
      <c r="G130" s="123"/>
      <c r="H130" s="124"/>
      <c r="I130" s="139"/>
      <c r="J130" s="124"/>
      <c r="K130" s="124"/>
      <c r="L130" s="124"/>
      <c r="M130" s="124"/>
      <c r="N130" s="140"/>
      <c r="O130" s="141"/>
      <c r="P130" s="142" t="str">
        <f t="shared" si="7"/>
        <v> </v>
      </c>
      <c r="Q130" s="142" t="str">
        <f t="shared" si="11"/>
        <v> </v>
      </c>
      <c r="R130" s="146" t="s">
        <v>17</v>
      </c>
      <c r="S130" s="146" t="s">
        <v>23</v>
      </c>
    </row>
    <row r="131" spans="1:19">
      <c r="A131" s="119"/>
      <c r="B131" s="120"/>
      <c r="C131" s="121"/>
      <c r="D131" s="122"/>
      <c r="E131" s="122"/>
      <c r="F131" s="122"/>
      <c r="G131" s="123"/>
      <c r="H131" s="124"/>
      <c r="I131" s="139"/>
      <c r="J131" s="124"/>
      <c r="K131" s="124"/>
      <c r="L131" s="124"/>
      <c r="M131" s="124"/>
      <c r="N131" s="140"/>
      <c r="O131" s="141"/>
      <c r="P131" s="142" t="str">
        <f t="shared" si="7"/>
        <v> </v>
      </c>
      <c r="Q131" s="142" t="str">
        <f t="shared" si="11"/>
        <v> </v>
      </c>
      <c r="R131" s="146" t="s">
        <v>17</v>
      </c>
      <c r="S131" s="146" t="s">
        <v>23</v>
      </c>
    </row>
    <row r="132" spans="1:19">
      <c r="A132" s="119"/>
      <c r="B132" s="120"/>
      <c r="C132" s="121"/>
      <c r="D132" s="122"/>
      <c r="E132" s="122"/>
      <c r="F132" s="122"/>
      <c r="G132" s="123"/>
      <c r="H132" s="124"/>
      <c r="I132" s="139"/>
      <c r="J132" s="124"/>
      <c r="K132" s="124"/>
      <c r="L132" s="124"/>
      <c r="M132" s="124"/>
      <c r="N132" s="140"/>
      <c r="O132" s="141"/>
      <c r="P132" s="142" t="str">
        <f t="shared" ref="P132:P195" si="13">IF(C132&gt;0,CONCATENATE(C132,Q132,H132,S132,I132,J132,K132,L132,M132,N132,R132)," ")</f>
        <v> </v>
      </c>
      <c r="Q132" s="142" t="str">
        <f t="shared" si="11"/>
        <v> </v>
      </c>
      <c r="R132" s="146" t="s">
        <v>17</v>
      </c>
      <c r="S132" s="146" t="s">
        <v>23</v>
      </c>
    </row>
    <row r="133" spans="1:19">
      <c r="A133" s="119"/>
      <c r="B133" s="120"/>
      <c r="C133" s="121"/>
      <c r="D133" s="122"/>
      <c r="E133" s="122"/>
      <c r="F133" s="122"/>
      <c r="G133" s="123"/>
      <c r="H133" s="124"/>
      <c r="I133" s="139"/>
      <c r="J133" s="124"/>
      <c r="K133" s="124"/>
      <c r="L133" s="124"/>
      <c r="M133" s="124"/>
      <c r="N133" s="140"/>
      <c r="O133" s="141"/>
      <c r="P133" s="142" t="str">
        <f t="shared" si="13"/>
        <v> </v>
      </c>
      <c r="Q133" s="142" t="str">
        <f t="shared" si="11"/>
        <v> </v>
      </c>
      <c r="R133" s="146" t="s">
        <v>17</v>
      </c>
      <c r="S133" s="146" t="s">
        <v>23</v>
      </c>
    </row>
    <row r="134" spans="1:19">
      <c r="A134" s="119"/>
      <c r="B134" s="120"/>
      <c r="C134" s="121"/>
      <c r="D134" s="122"/>
      <c r="E134" s="122"/>
      <c r="F134" s="122"/>
      <c r="G134" s="123"/>
      <c r="H134" s="124"/>
      <c r="I134" s="139"/>
      <c r="J134" s="124"/>
      <c r="K134" s="124"/>
      <c r="L134" s="124"/>
      <c r="M134" s="124"/>
      <c r="N134" s="140"/>
      <c r="O134" s="141"/>
      <c r="P134" s="142" t="str">
        <f t="shared" si="13"/>
        <v> </v>
      </c>
      <c r="Q134" s="142" t="str">
        <f t="shared" si="11"/>
        <v> </v>
      </c>
      <c r="R134" s="146" t="s">
        <v>17</v>
      </c>
      <c r="S134" s="146" t="s">
        <v>23</v>
      </c>
    </row>
    <row r="135" spans="1:19">
      <c r="A135" s="119"/>
      <c r="B135" s="120"/>
      <c r="C135" s="121"/>
      <c r="D135" s="122"/>
      <c r="E135" s="122"/>
      <c r="F135" s="122"/>
      <c r="G135" s="123"/>
      <c r="H135" s="124"/>
      <c r="I135" s="139"/>
      <c r="J135" s="124"/>
      <c r="K135" s="124"/>
      <c r="L135" s="124"/>
      <c r="M135" s="124"/>
      <c r="N135" s="140"/>
      <c r="O135" s="141"/>
      <c r="P135" s="142" t="str">
        <f t="shared" si="13"/>
        <v> </v>
      </c>
      <c r="Q135" s="142" t="str">
        <f t="shared" si="11"/>
        <v> </v>
      </c>
      <c r="R135" s="146" t="s">
        <v>17</v>
      </c>
      <c r="S135" s="146" t="s">
        <v>23</v>
      </c>
    </row>
    <row r="136" spans="1:19">
      <c r="A136" s="119"/>
      <c r="B136" s="120"/>
      <c r="C136" s="121"/>
      <c r="D136" s="122"/>
      <c r="E136" s="122"/>
      <c r="F136" s="122"/>
      <c r="G136" s="123"/>
      <c r="H136" s="124"/>
      <c r="I136" s="139"/>
      <c r="J136" s="124"/>
      <c r="K136" s="124"/>
      <c r="L136" s="124"/>
      <c r="M136" s="124"/>
      <c r="N136" s="140"/>
      <c r="O136" s="141"/>
      <c r="P136" s="142" t="str">
        <f t="shared" si="13"/>
        <v> </v>
      </c>
      <c r="Q136" s="142" t="str">
        <f t="shared" si="11"/>
        <v> </v>
      </c>
      <c r="R136" s="146" t="s">
        <v>17</v>
      </c>
      <c r="S136" s="146" t="s">
        <v>23</v>
      </c>
    </row>
    <row r="137" ht="18.15" spans="1:19">
      <c r="A137" s="125"/>
      <c r="B137" s="126"/>
      <c r="C137" s="127"/>
      <c r="D137" s="128"/>
      <c r="E137" s="128"/>
      <c r="F137" s="128"/>
      <c r="G137" s="129"/>
      <c r="H137" s="130"/>
      <c r="I137" s="133"/>
      <c r="J137" s="130"/>
      <c r="K137" s="130"/>
      <c r="L137" s="130"/>
      <c r="M137" s="130"/>
      <c r="N137" s="143"/>
      <c r="O137" s="144"/>
      <c r="P137" s="142" t="str">
        <f t="shared" si="13"/>
        <v> </v>
      </c>
      <c r="Q137" s="147" t="str">
        <f t="shared" si="11"/>
        <v> </v>
      </c>
      <c r="R137" s="148" t="s">
        <v>17</v>
      </c>
      <c r="S137" s="148" t="s">
        <v>23</v>
      </c>
    </row>
    <row r="138" spans="1:19">
      <c r="A138" s="113">
        <v>9</v>
      </c>
      <c r="B138" s="114">
        <v>44083</v>
      </c>
      <c r="C138" s="115" t="s">
        <v>9</v>
      </c>
      <c r="D138" s="116"/>
      <c r="E138" s="116"/>
      <c r="F138" s="116"/>
      <c r="G138" s="117"/>
      <c r="H138" s="118" t="s">
        <v>18</v>
      </c>
      <c r="I138" s="135" t="s">
        <v>11</v>
      </c>
      <c r="J138" s="118" t="s">
        <v>12</v>
      </c>
      <c r="K138" s="118" t="s">
        <v>19</v>
      </c>
      <c r="L138" s="118" t="s">
        <v>21</v>
      </c>
      <c r="M138" s="118" t="s">
        <v>24</v>
      </c>
      <c r="N138" s="136" t="s">
        <v>16</v>
      </c>
      <c r="O138" s="137" t="str">
        <f t="shared" ref="O138" si="14">CONCATENATE(P138,P139,P140,P141,P142,P143,P144,P145,P146,P147,P148,P149,P150,P151,P152,P153,P154)</f>
        <v>Монтаж элементов креплений,трассировка  системы  общеобменной вентиляции вспомогательного дома в осях 1'/4'/Г'/Е'-1 ,                </v>
      </c>
      <c r="P138" s="142" t="str">
        <f t="shared" si="13"/>
        <v>Монтаж элементов креплений,трассировка  системы  общеобменной вентиляции вспомогательного дома в осях 1'/4'/Г'/Е'-1 ,</v>
      </c>
      <c r="Q138" s="142" t="str">
        <f t="shared" si="11"/>
        <v> системы  </v>
      </c>
      <c r="R138" s="146" t="s">
        <v>17</v>
      </c>
      <c r="S138" s="149" t="s">
        <v>23</v>
      </c>
    </row>
    <row r="139" spans="1:19">
      <c r="A139" s="119"/>
      <c r="B139" s="120"/>
      <c r="C139" s="121"/>
      <c r="D139" s="122"/>
      <c r="E139" s="122"/>
      <c r="F139" s="122"/>
      <c r="G139" s="123"/>
      <c r="H139" s="124"/>
      <c r="I139" s="139"/>
      <c r="J139" s="124"/>
      <c r="K139" s="124"/>
      <c r="L139" s="124"/>
      <c r="M139" s="124"/>
      <c r="N139" s="124"/>
      <c r="O139" s="141"/>
      <c r="P139" s="142" t="str">
        <f t="shared" si="13"/>
        <v> </v>
      </c>
      <c r="Q139" s="142" t="str">
        <f t="shared" si="11"/>
        <v> </v>
      </c>
      <c r="R139" s="146" t="s">
        <v>17</v>
      </c>
      <c r="S139" s="146" t="s">
        <v>23</v>
      </c>
    </row>
    <row r="140" spans="1:19">
      <c r="A140" s="119"/>
      <c r="B140" s="120"/>
      <c r="C140" s="121"/>
      <c r="D140" s="122"/>
      <c r="E140" s="122"/>
      <c r="F140" s="122"/>
      <c r="G140" s="123"/>
      <c r="H140" s="124"/>
      <c r="I140" s="139"/>
      <c r="J140" s="124"/>
      <c r="K140" s="124"/>
      <c r="L140" s="124"/>
      <c r="M140" s="124"/>
      <c r="N140" s="140"/>
      <c r="O140" s="141"/>
      <c r="P140" s="142" t="str">
        <f t="shared" si="13"/>
        <v> </v>
      </c>
      <c r="Q140" s="142" t="str">
        <f t="shared" si="11"/>
        <v> </v>
      </c>
      <c r="R140" s="146" t="s">
        <v>17</v>
      </c>
      <c r="S140" s="146" t="s">
        <v>23</v>
      </c>
    </row>
    <row r="141" spans="1:19">
      <c r="A141" s="119"/>
      <c r="B141" s="120"/>
      <c r="C141" s="121"/>
      <c r="D141" s="122"/>
      <c r="E141" s="122"/>
      <c r="F141" s="122"/>
      <c r="G141" s="123"/>
      <c r="H141" s="124"/>
      <c r="I141" s="139"/>
      <c r="J141" s="124"/>
      <c r="K141" s="124"/>
      <c r="L141" s="124"/>
      <c r="M141" s="124"/>
      <c r="N141" s="140"/>
      <c r="O141" s="141"/>
      <c r="P141" s="142" t="str">
        <f t="shared" si="13"/>
        <v> </v>
      </c>
      <c r="Q141" s="142" t="str">
        <f t="shared" si="11"/>
        <v> </v>
      </c>
      <c r="R141" s="146" t="s">
        <v>17</v>
      </c>
      <c r="S141" s="146" t="s">
        <v>23</v>
      </c>
    </row>
    <row r="142" spans="1:19">
      <c r="A142" s="119"/>
      <c r="B142" s="120"/>
      <c r="C142" s="121"/>
      <c r="D142" s="122"/>
      <c r="E142" s="122"/>
      <c r="F142" s="122"/>
      <c r="G142" s="123"/>
      <c r="H142" s="124"/>
      <c r="I142" s="139"/>
      <c r="J142" s="124"/>
      <c r="K142" s="124"/>
      <c r="L142" s="124"/>
      <c r="M142" s="124"/>
      <c r="N142" s="140"/>
      <c r="O142" s="141"/>
      <c r="P142" s="142" t="str">
        <f t="shared" si="13"/>
        <v> </v>
      </c>
      <c r="Q142" s="142" t="str">
        <f t="shared" si="11"/>
        <v> </v>
      </c>
      <c r="R142" s="146" t="s">
        <v>17</v>
      </c>
      <c r="S142" s="146" t="s">
        <v>23</v>
      </c>
    </row>
    <row r="143" spans="1:19">
      <c r="A143" s="119"/>
      <c r="B143" s="120"/>
      <c r="C143" s="121"/>
      <c r="D143" s="122"/>
      <c r="E143" s="122"/>
      <c r="F143" s="122"/>
      <c r="G143" s="123"/>
      <c r="H143" s="124"/>
      <c r="I143" s="139"/>
      <c r="J143" s="124"/>
      <c r="K143" s="124"/>
      <c r="L143" s="124"/>
      <c r="M143" s="124"/>
      <c r="N143" s="140"/>
      <c r="O143" s="141"/>
      <c r="P143" s="142" t="str">
        <f t="shared" si="13"/>
        <v> </v>
      </c>
      <c r="Q143" s="142" t="str">
        <f t="shared" si="11"/>
        <v> </v>
      </c>
      <c r="R143" s="146" t="s">
        <v>17</v>
      </c>
      <c r="S143" s="146" t="s">
        <v>23</v>
      </c>
    </row>
    <row r="144" spans="1:19">
      <c r="A144" s="119"/>
      <c r="B144" s="120"/>
      <c r="C144" s="121"/>
      <c r="D144" s="122"/>
      <c r="E144" s="122"/>
      <c r="F144" s="122"/>
      <c r="G144" s="123"/>
      <c r="H144" s="124"/>
      <c r="I144" s="139"/>
      <c r="J144" s="124"/>
      <c r="K144" s="124"/>
      <c r="L144" s="124"/>
      <c r="M144" s="124"/>
      <c r="N144" s="140"/>
      <c r="O144" s="141"/>
      <c r="P144" s="142" t="str">
        <f t="shared" si="13"/>
        <v> </v>
      </c>
      <c r="Q144" s="142" t="str">
        <f t="shared" si="11"/>
        <v> </v>
      </c>
      <c r="R144" s="146" t="s">
        <v>17</v>
      </c>
      <c r="S144" s="146" t="s">
        <v>23</v>
      </c>
    </row>
    <row r="145" spans="1:19">
      <c r="A145" s="119"/>
      <c r="B145" s="120"/>
      <c r="C145" s="121"/>
      <c r="D145" s="122"/>
      <c r="E145" s="122"/>
      <c r="F145" s="122"/>
      <c r="G145" s="123"/>
      <c r="H145" s="124"/>
      <c r="I145" s="139"/>
      <c r="J145" s="124"/>
      <c r="K145" s="124"/>
      <c r="L145" s="124"/>
      <c r="M145" s="124"/>
      <c r="N145" s="140"/>
      <c r="O145" s="141"/>
      <c r="P145" s="142" t="str">
        <f t="shared" si="13"/>
        <v> </v>
      </c>
      <c r="Q145" s="142" t="str">
        <f t="shared" si="11"/>
        <v> </v>
      </c>
      <c r="R145" s="146" t="s">
        <v>17</v>
      </c>
      <c r="S145" s="146" t="s">
        <v>23</v>
      </c>
    </row>
    <row r="146" spans="1:19">
      <c r="A146" s="119"/>
      <c r="B146" s="120"/>
      <c r="C146" s="121"/>
      <c r="D146" s="122"/>
      <c r="E146" s="122"/>
      <c r="F146" s="122"/>
      <c r="G146" s="123"/>
      <c r="H146" s="124"/>
      <c r="I146" s="139"/>
      <c r="J146" s="124"/>
      <c r="K146" s="124"/>
      <c r="L146" s="124"/>
      <c r="M146" s="124"/>
      <c r="N146" s="140"/>
      <c r="O146" s="141"/>
      <c r="P146" s="142" t="str">
        <f t="shared" si="13"/>
        <v> </v>
      </c>
      <c r="Q146" s="142" t="str">
        <f t="shared" si="11"/>
        <v> </v>
      </c>
      <c r="R146" s="146" t="s">
        <v>17</v>
      </c>
      <c r="S146" s="146" t="s">
        <v>23</v>
      </c>
    </row>
    <row r="147" spans="1:19">
      <c r="A147" s="119"/>
      <c r="B147" s="120"/>
      <c r="C147" s="121"/>
      <c r="D147" s="122"/>
      <c r="E147" s="122"/>
      <c r="F147" s="122"/>
      <c r="G147" s="123"/>
      <c r="H147" s="124"/>
      <c r="I147" s="139"/>
      <c r="J147" s="124"/>
      <c r="K147" s="124"/>
      <c r="L147" s="124"/>
      <c r="M147" s="124"/>
      <c r="N147" s="140"/>
      <c r="O147" s="141"/>
      <c r="P147" s="142" t="str">
        <f t="shared" si="13"/>
        <v> </v>
      </c>
      <c r="Q147" s="142" t="str">
        <f t="shared" si="11"/>
        <v> </v>
      </c>
      <c r="R147" s="146" t="s">
        <v>17</v>
      </c>
      <c r="S147" s="146" t="s">
        <v>23</v>
      </c>
    </row>
    <row r="148" spans="1:19">
      <c r="A148" s="119"/>
      <c r="B148" s="120"/>
      <c r="C148" s="121"/>
      <c r="D148" s="122"/>
      <c r="E148" s="122"/>
      <c r="F148" s="122"/>
      <c r="G148" s="123"/>
      <c r="H148" s="124"/>
      <c r="I148" s="139"/>
      <c r="J148" s="124"/>
      <c r="K148" s="124"/>
      <c r="L148" s="124"/>
      <c r="M148" s="124"/>
      <c r="N148" s="140"/>
      <c r="O148" s="141"/>
      <c r="P148" s="142" t="str">
        <f t="shared" si="13"/>
        <v> </v>
      </c>
      <c r="Q148" s="142" t="str">
        <f t="shared" si="11"/>
        <v> </v>
      </c>
      <c r="R148" s="146" t="s">
        <v>17</v>
      </c>
      <c r="S148" s="146" t="s">
        <v>23</v>
      </c>
    </row>
    <row r="149" spans="1:19">
      <c r="A149" s="119"/>
      <c r="B149" s="120"/>
      <c r="C149" s="121"/>
      <c r="D149" s="122"/>
      <c r="E149" s="122"/>
      <c r="F149" s="122"/>
      <c r="G149" s="123"/>
      <c r="H149" s="124"/>
      <c r="I149" s="139"/>
      <c r="J149" s="124"/>
      <c r="K149" s="124"/>
      <c r="L149" s="124"/>
      <c r="M149" s="124"/>
      <c r="N149" s="140"/>
      <c r="O149" s="141"/>
      <c r="P149" s="142" t="str">
        <f t="shared" si="13"/>
        <v> </v>
      </c>
      <c r="Q149" s="142" t="str">
        <f t="shared" si="11"/>
        <v> </v>
      </c>
      <c r="R149" s="146" t="s">
        <v>17</v>
      </c>
      <c r="S149" s="146" t="s">
        <v>23</v>
      </c>
    </row>
    <row r="150" spans="1:19">
      <c r="A150" s="119"/>
      <c r="B150" s="120"/>
      <c r="C150" s="121"/>
      <c r="D150" s="122"/>
      <c r="E150" s="122"/>
      <c r="F150" s="122"/>
      <c r="G150" s="123"/>
      <c r="H150" s="124"/>
      <c r="I150" s="139"/>
      <c r="J150" s="124"/>
      <c r="K150" s="124"/>
      <c r="L150" s="124"/>
      <c r="M150" s="124"/>
      <c r="N150" s="140"/>
      <c r="O150" s="141"/>
      <c r="P150" s="142" t="str">
        <f t="shared" si="13"/>
        <v> </v>
      </c>
      <c r="Q150" s="142" t="str">
        <f t="shared" si="11"/>
        <v> </v>
      </c>
      <c r="R150" s="146" t="s">
        <v>17</v>
      </c>
      <c r="S150" s="146" t="s">
        <v>23</v>
      </c>
    </row>
    <row r="151" spans="1:19">
      <c r="A151" s="119"/>
      <c r="B151" s="120"/>
      <c r="C151" s="121"/>
      <c r="D151" s="122"/>
      <c r="E151" s="122"/>
      <c r="F151" s="122"/>
      <c r="G151" s="123"/>
      <c r="H151" s="124"/>
      <c r="I151" s="139"/>
      <c r="J151" s="124"/>
      <c r="K151" s="124"/>
      <c r="L151" s="124"/>
      <c r="M151" s="124"/>
      <c r="N151" s="140"/>
      <c r="O151" s="141"/>
      <c r="P151" s="142" t="str">
        <f t="shared" si="13"/>
        <v> </v>
      </c>
      <c r="Q151" s="142" t="str">
        <f t="shared" si="11"/>
        <v> </v>
      </c>
      <c r="R151" s="146" t="s">
        <v>17</v>
      </c>
      <c r="S151" s="146" t="s">
        <v>23</v>
      </c>
    </row>
    <row r="152" spans="1:19">
      <c r="A152" s="119"/>
      <c r="B152" s="120"/>
      <c r="C152" s="121"/>
      <c r="D152" s="122"/>
      <c r="E152" s="122"/>
      <c r="F152" s="122"/>
      <c r="G152" s="123"/>
      <c r="H152" s="124"/>
      <c r="I152" s="139"/>
      <c r="J152" s="124"/>
      <c r="K152" s="124"/>
      <c r="L152" s="124"/>
      <c r="M152" s="124"/>
      <c r="N152" s="140"/>
      <c r="O152" s="141"/>
      <c r="P152" s="142" t="str">
        <f t="shared" si="13"/>
        <v> </v>
      </c>
      <c r="Q152" s="142" t="str">
        <f t="shared" si="11"/>
        <v> </v>
      </c>
      <c r="R152" s="146" t="s">
        <v>17</v>
      </c>
      <c r="S152" s="146" t="s">
        <v>23</v>
      </c>
    </row>
    <row r="153" spans="1:19">
      <c r="A153" s="119"/>
      <c r="B153" s="120"/>
      <c r="C153" s="121"/>
      <c r="D153" s="122"/>
      <c r="E153" s="122"/>
      <c r="F153" s="122"/>
      <c r="G153" s="123"/>
      <c r="H153" s="124"/>
      <c r="I153" s="139"/>
      <c r="J153" s="124"/>
      <c r="K153" s="124"/>
      <c r="L153" s="124"/>
      <c r="M153" s="124"/>
      <c r="N153" s="140"/>
      <c r="O153" s="141"/>
      <c r="P153" s="142" t="str">
        <f t="shared" si="13"/>
        <v> </v>
      </c>
      <c r="Q153" s="142" t="str">
        <f t="shared" si="11"/>
        <v> </v>
      </c>
      <c r="R153" s="146" t="s">
        <v>17</v>
      </c>
      <c r="S153" s="146" t="s">
        <v>23</v>
      </c>
    </row>
    <row r="154" ht="18.15" spans="1:19">
      <c r="A154" s="125"/>
      <c r="B154" s="126"/>
      <c r="C154" s="127"/>
      <c r="D154" s="128"/>
      <c r="E154" s="128"/>
      <c r="F154" s="128"/>
      <c r="G154" s="129"/>
      <c r="H154" s="130"/>
      <c r="I154" s="133"/>
      <c r="J154" s="130"/>
      <c r="K154" s="130"/>
      <c r="L154" s="130"/>
      <c r="M154" s="130"/>
      <c r="N154" s="143"/>
      <c r="O154" s="144"/>
      <c r="P154" s="142" t="str">
        <f t="shared" si="13"/>
        <v> </v>
      </c>
      <c r="Q154" s="147" t="str">
        <f t="shared" si="11"/>
        <v> </v>
      </c>
      <c r="R154" s="148" t="s">
        <v>17</v>
      </c>
      <c r="S154" s="148" t="s">
        <v>23</v>
      </c>
    </row>
    <row r="155" spans="1:19">
      <c r="A155" s="113">
        <v>10</v>
      </c>
      <c r="B155" s="114">
        <v>44084</v>
      </c>
      <c r="C155" s="115" t="s">
        <v>9</v>
      </c>
      <c r="D155" s="116"/>
      <c r="E155" s="116"/>
      <c r="F155" s="116"/>
      <c r="G155" s="117"/>
      <c r="H155" s="118" t="s">
        <v>18</v>
      </c>
      <c r="I155" s="135" t="s">
        <v>11</v>
      </c>
      <c r="J155" s="118" t="s">
        <v>12</v>
      </c>
      <c r="K155" s="118" t="s">
        <v>19</v>
      </c>
      <c r="L155" s="118" t="s">
        <v>21</v>
      </c>
      <c r="M155" s="118" t="s">
        <v>24</v>
      </c>
      <c r="N155" s="136" t="s">
        <v>16</v>
      </c>
      <c r="O155" s="137" t="str">
        <f t="shared" ref="O155" si="15">CONCATENATE(P155,P156,P157,P158,P159,P160,P161,P162,P163,P164,P165,P166,P167,P168,P169,P170,P171)</f>
        <v>Монтаж элементов креплений,трассировка  системы  общеобменной вентиляции вспомогательного дома в осях 1'/4'/Г'/Е'-1 ,                </v>
      </c>
      <c r="P155" s="142" t="str">
        <f t="shared" si="13"/>
        <v>Монтаж элементов креплений,трассировка  системы  общеобменной вентиляции вспомогательного дома в осях 1'/4'/Г'/Е'-1 ,</v>
      </c>
      <c r="Q155" s="142" t="str">
        <f t="shared" si="11"/>
        <v> системы  </v>
      </c>
      <c r="R155" s="146" t="s">
        <v>17</v>
      </c>
      <c r="S155" s="149" t="s">
        <v>23</v>
      </c>
    </row>
    <row r="156" spans="1:19">
      <c r="A156" s="119"/>
      <c r="B156" s="120"/>
      <c r="C156" s="121"/>
      <c r="D156" s="122"/>
      <c r="E156" s="122"/>
      <c r="F156" s="122"/>
      <c r="G156" s="123"/>
      <c r="H156" s="124"/>
      <c r="I156" s="139"/>
      <c r="J156" s="124"/>
      <c r="K156" s="124"/>
      <c r="L156" s="124"/>
      <c r="M156" s="124"/>
      <c r="N156" s="124"/>
      <c r="O156" s="141"/>
      <c r="P156" s="142" t="str">
        <f t="shared" si="13"/>
        <v> </v>
      </c>
      <c r="Q156" s="142" t="str">
        <f t="shared" si="11"/>
        <v> </v>
      </c>
      <c r="R156" s="146" t="s">
        <v>17</v>
      </c>
      <c r="S156" s="146" t="s">
        <v>23</v>
      </c>
    </row>
    <row r="157" spans="1:19">
      <c r="A157" s="119"/>
      <c r="B157" s="120"/>
      <c r="C157" s="121"/>
      <c r="D157" s="122"/>
      <c r="E157" s="122"/>
      <c r="F157" s="122"/>
      <c r="G157" s="123"/>
      <c r="H157" s="124"/>
      <c r="I157" s="139"/>
      <c r="J157" s="124"/>
      <c r="K157" s="124"/>
      <c r="L157" s="124"/>
      <c r="M157" s="124"/>
      <c r="N157" s="140"/>
      <c r="O157" s="141"/>
      <c r="P157" s="142" t="str">
        <f t="shared" si="13"/>
        <v> </v>
      </c>
      <c r="Q157" s="142" t="str">
        <f t="shared" si="11"/>
        <v> </v>
      </c>
      <c r="R157" s="146" t="s">
        <v>17</v>
      </c>
      <c r="S157" s="146" t="s">
        <v>23</v>
      </c>
    </row>
    <row r="158" spans="1:19">
      <c r="A158" s="119"/>
      <c r="B158" s="120"/>
      <c r="C158" s="121"/>
      <c r="D158" s="122"/>
      <c r="E158" s="122"/>
      <c r="F158" s="122"/>
      <c r="G158" s="123"/>
      <c r="H158" s="124"/>
      <c r="I158" s="139"/>
      <c r="J158" s="124"/>
      <c r="K158" s="124"/>
      <c r="L158" s="124"/>
      <c r="M158" s="124"/>
      <c r="N158" s="140"/>
      <c r="O158" s="141"/>
      <c r="P158" s="142" t="str">
        <f t="shared" si="13"/>
        <v> </v>
      </c>
      <c r="Q158" s="142" t="str">
        <f t="shared" si="11"/>
        <v> </v>
      </c>
      <c r="R158" s="146" t="s">
        <v>17</v>
      </c>
      <c r="S158" s="146" t="s">
        <v>23</v>
      </c>
    </row>
    <row r="159" spans="1:19">
      <c r="A159" s="119"/>
      <c r="B159" s="120"/>
      <c r="C159" s="121"/>
      <c r="D159" s="122"/>
      <c r="E159" s="122"/>
      <c r="F159" s="122"/>
      <c r="G159" s="123"/>
      <c r="H159" s="124"/>
      <c r="I159" s="139"/>
      <c r="J159" s="124"/>
      <c r="K159" s="124"/>
      <c r="L159" s="124"/>
      <c r="M159" s="124"/>
      <c r="N159" s="140"/>
      <c r="O159" s="141"/>
      <c r="P159" s="142" t="str">
        <f t="shared" si="13"/>
        <v> </v>
      </c>
      <c r="Q159" s="142" t="str">
        <f t="shared" si="11"/>
        <v> </v>
      </c>
      <c r="R159" s="146" t="s">
        <v>17</v>
      </c>
      <c r="S159" s="146" t="s">
        <v>23</v>
      </c>
    </row>
    <row r="160" spans="1:19">
      <c r="A160" s="119"/>
      <c r="B160" s="120"/>
      <c r="C160" s="121"/>
      <c r="D160" s="122"/>
      <c r="E160" s="122"/>
      <c r="F160" s="122"/>
      <c r="G160" s="123"/>
      <c r="H160" s="124"/>
      <c r="I160" s="139"/>
      <c r="J160" s="124"/>
      <c r="K160" s="124"/>
      <c r="L160" s="124"/>
      <c r="M160" s="124"/>
      <c r="N160" s="140"/>
      <c r="O160" s="141"/>
      <c r="P160" s="142" t="str">
        <f t="shared" si="13"/>
        <v> </v>
      </c>
      <c r="Q160" s="142" t="str">
        <f t="shared" si="11"/>
        <v> </v>
      </c>
      <c r="R160" s="146" t="s">
        <v>17</v>
      </c>
      <c r="S160" s="146" t="s">
        <v>23</v>
      </c>
    </row>
    <row r="161" spans="1:19">
      <c r="A161" s="119"/>
      <c r="B161" s="120"/>
      <c r="C161" s="121"/>
      <c r="D161" s="122"/>
      <c r="E161" s="122"/>
      <c r="F161" s="122"/>
      <c r="G161" s="123"/>
      <c r="H161" s="124"/>
      <c r="I161" s="139"/>
      <c r="J161" s="124"/>
      <c r="K161" s="124"/>
      <c r="L161" s="124"/>
      <c r="M161" s="124"/>
      <c r="N161" s="140"/>
      <c r="O161" s="141"/>
      <c r="P161" s="142" t="str">
        <f t="shared" si="13"/>
        <v> </v>
      </c>
      <c r="Q161" s="142" t="str">
        <f t="shared" si="11"/>
        <v> </v>
      </c>
      <c r="R161" s="146" t="s">
        <v>17</v>
      </c>
      <c r="S161" s="146" t="s">
        <v>23</v>
      </c>
    </row>
    <row r="162" spans="1:19">
      <c r="A162" s="119"/>
      <c r="B162" s="120"/>
      <c r="C162" s="121"/>
      <c r="D162" s="122"/>
      <c r="E162" s="122"/>
      <c r="F162" s="122"/>
      <c r="G162" s="123"/>
      <c r="H162" s="124"/>
      <c r="I162" s="139"/>
      <c r="J162" s="124"/>
      <c r="K162" s="124"/>
      <c r="L162" s="124"/>
      <c r="M162" s="124"/>
      <c r="N162" s="140"/>
      <c r="O162" s="141"/>
      <c r="P162" s="142" t="str">
        <f t="shared" si="13"/>
        <v> </v>
      </c>
      <c r="Q162" s="142" t="str">
        <f t="shared" si="11"/>
        <v> </v>
      </c>
      <c r="R162" s="146" t="s">
        <v>17</v>
      </c>
      <c r="S162" s="146" t="s">
        <v>23</v>
      </c>
    </row>
    <row r="163" spans="1:19">
      <c r="A163" s="119"/>
      <c r="B163" s="120"/>
      <c r="C163" s="121"/>
      <c r="D163" s="122"/>
      <c r="E163" s="122"/>
      <c r="F163" s="122"/>
      <c r="G163" s="123"/>
      <c r="H163" s="124"/>
      <c r="I163" s="139"/>
      <c r="J163" s="124"/>
      <c r="K163" s="124"/>
      <c r="L163" s="124"/>
      <c r="M163" s="124"/>
      <c r="N163" s="140"/>
      <c r="O163" s="141"/>
      <c r="P163" s="142" t="str">
        <f t="shared" si="13"/>
        <v> </v>
      </c>
      <c r="Q163" s="142" t="str">
        <f t="shared" si="11"/>
        <v> </v>
      </c>
      <c r="R163" s="146" t="s">
        <v>17</v>
      </c>
      <c r="S163" s="146" t="s">
        <v>23</v>
      </c>
    </row>
    <row r="164" spans="1:19">
      <c r="A164" s="119"/>
      <c r="B164" s="120"/>
      <c r="C164" s="121"/>
      <c r="D164" s="122"/>
      <c r="E164" s="122"/>
      <c r="F164" s="122"/>
      <c r="G164" s="123"/>
      <c r="H164" s="124"/>
      <c r="I164" s="139"/>
      <c r="J164" s="124"/>
      <c r="K164" s="124"/>
      <c r="L164" s="124"/>
      <c r="M164" s="124"/>
      <c r="N164" s="140"/>
      <c r="O164" s="141"/>
      <c r="P164" s="142" t="str">
        <f t="shared" si="13"/>
        <v> </v>
      </c>
      <c r="Q164" s="142" t="str">
        <f t="shared" si="11"/>
        <v> </v>
      </c>
      <c r="R164" s="146" t="s">
        <v>17</v>
      </c>
      <c r="S164" s="146" t="s">
        <v>23</v>
      </c>
    </row>
    <row r="165" spans="1:19">
      <c r="A165" s="119"/>
      <c r="B165" s="120"/>
      <c r="C165" s="121"/>
      <c r="D165" s="122"/>
      <c r="E165" s="122"/>
      <c r="F165" s="122"/>
      <c r="G165" s="123"/>
      <c r="H165" s="124"/>
      <c r="I165" s="139"/>
      <c r="J165" s="124"/>
      <c r="K165" s="124"/>
      <c r="L165" s="124"/>
      <c r="M165" s="124"/>
      <c r="N165" s="140"/>
      <c r="O165" s="141"/>
      <c r="P165" s="142" t="str">
        <f t="shared" si="13"/>
        <v> </v>
      </c>
      <c r="Q165" s="142" t="str">
        <f t="shared" si="11"/>
        <v> </v>
      </c>
      <c r="R165" s="146" t="s">
        <v>17</v>
      </c>
      <c r="S165" s="146" t="s">
        <v>23</v>
      </c>
    </row>
    <row r="166" spans="1:19">
      <c r="A166" s="119"/>
      <c r="B166" s="120"/>
      <c r="C166" s="121"/>
      <c r="D166" s="122"/>
      <c r="E166" s="122"/>
      <c r="F166" s="122"/>
      <c r="G166" s="123"/>
      <c r="H166" s="124"/>
      <c r="I166" s="139"/>
      <c r="J166" s="124"/>
      <c r="K166" s="124"/>
      <c r="L166" s="124"/>
      <c r="M166" s="124"/>
      <c r="N166" s="140"/>
      <c r="O166" s="141"/>
      <c r="P166" s="142" t="str">
        <f t="shared" si="13"/>
        <v> </v>
      </c>
      <c r="Q166" s="142" t="str">
        <f t="shared" si="11"/>
        <v> </v>
      </c>
      <c r="R166" s="146" t="s">
        <v>17</v>
      </c>
      <c r="S166" s="146" t="s">
        <v>23</v>
      </c>
    </row>
    <row r="167" spans="1:19">
      <c r="A167" s="119"/>
      <c r="B167" s="120"/>
      <c r="C167" s="121"/>
      <c r="D167" s="122"/>
      <c r="E167" s="122"/>
      <c r="F167" s="122"/>
      <c r="G167" s="123"/>
      <c r="H167" s="124"/>
      <c r="I167" s="139"/>
      <c r="J167" s="124"/>
      <c r="K167" s="124"/>
      <c r="L167" s="124"/>
      <c r="M167" s="124"/>
      <c r="N167" s="140"/>
      <c r="O167" s="141"/>
      <c r="P167" s="142" t="str">
        <f t="shared" si="13"/>
        <v> </v>
      </c>
      <c r="Q167" s="142" t="str">
        <f t="shared" si="11"/>
        <v> </v>
      </c>
      <c r="R167" s="146" t="s">
        <v>17</v>
      </c>
      <c r="S167" s="146" t="s">
        <v>23</v>
      </c>
    </row>
    <row r="168" spans="1:19">
      <c r="A168" s="119"/>
      <c r="B168" s="120"/>
      <c r="C168" s="121"/>
      <c r="D168" s="122"/>
      <c r="E168" s="122"/>
      <c r="F168" s="122"/>
      <c r="G168" s="123"/>
      <c r="H168" s="124"/>
      <c r="I168" s="139"/>
      <c r="J168" s="124"/>
      <c r="K168" s="124"/>
      <c r="L168" s="124"/>
      <c r="M168" s="124"/>
      <c r="N168" s="140"/>
      <c r="O168" s="141"/>
      <c r="P168" s="142" t="str">
        <f t="shared" si="13"/>
        <v> </v>
      </c>
      <c r="Q168" s="142" t="str">
        <f t="shared" si="11"/>
        <v> </v>
      </c>
      <c r="R168" s="146" t="s">
        <v>17</v>
      </c>
      <c r="S168" s="146" t="s">
        <v>23</v>
      </c>
    </row>
    <row r="169" spans="1:19">
      <c r="A169" s="119"/>
      <c r="B169" s="120"/>
      <c r="C169" s="121"/>
      <c r="D169" s="122"/>
      <c r="E169" s="122"/>
      <c r="F169" s="122"/>
      <c r="G169" s="123"/>
      <c r="H169" s="124"/>
      <c r="I169" s="139"/>
      <c r="J169" s="124"/>
      <c r="K169" s="124"/>
      <c r="L169" s="124"/>
      <c r="M169" s="124"/>
      <c r="N169" s="140"/>
      <c r="O169" s="141"/>
      <c r="P169" s="142" t="str">
        <f t="shared" si="13"/>
        <v> </v>
      </c>
      <c r="Q169" s="142" t="str">
        <f t="shared" si="11"/>
        <v> </v>
      </c>
      <c r="R169" s="146" t="s">
        <v>17</v>
      </c>
      <c r="S169" s="146" t="s">
        <v>23</v>
      </c>
    </row>
    <row r="170" spans="1:19">
      <c r="A170" s="119"/>
      <c r="B170" s="120"/>
      <c r="C170" s="121"/>
      <c r="D170" s="122"/>
      <c r="E170" s="122"/>
      <c r="F170" s="122"/>
      <c r="G170" s="123"/>
      <c r="H170" s="124"/>
      <c r="I170" s="139"/>
      <c r="J170" s="124"/>
      <c r="K170" s="124"/>
      <c r="L170" s="124"/>
      <c r="M170" s="124"/>
      <c r="N170" s="140"/>
      <c r="O170" s="141"/>
      <c r="P170" s="142" t="str">
        <f t="shared" si="13"/>
        <v> </v>
      </c>
      <c r="Q170" s="142" t="str">
        <f t="shared" ref="Q170:Q233" si="16">IF(H170&gt;0," системы  "," ")</f>
        <v> </v>
      </c>
      <c r="R170" s="146" t="s">
        <v>17</v>
      </c>
      <c r="S170" s="146" t="s">
        <v>23</v>
      </c>
    </row>
    <row r="171" ht="18.15" spans="1:19">
      <c r="A171" s="125"/>
      <c r="B171" s="126"/>
      <c r="C171" s="127"/>
      <c r="D171" s="128"/>
      <c r="E171" s="128"/>
      <c r="F171" s="128"/>
      <c r="G171" s="129"/>
      <c r="H171" s="130"/>
      <c r="I171" s="133"/>
      <c r="J171" s="130"/>
      <c r="K171" s="130"/>
      <c r="L171" s="130"/>
      <c r="M171" s="130"/>
      <c r="N171" s="143"/>
      <c r="O171" s="144"/>
      <c r="P171" s="142" t="str">
        <f t="shared" si="13"/>
        <v> </v>
      </c>
      <c r="Q171" s="147" t="str">
        <f t="shared" si="16"/>
        <v> </v>
      </c>
      <c r="R171" s="148" t="s">
        <v>17</v>
      </c>
      <c r="S171" s="148" t="s">
        <v>23</v>
      </c>
    </row>
    <row r="172" spans="1:19">
      <c r="A172" s="113">
        <v>11</v>
      </c>
      <c r="B172" s="114">
        <v>44085</v>
      </c>
      <c r="C172" s="115" t="s">
        <v>9</v>
      </c>
      <c r="D172" s="116"/>
      <c r="E172" s="116"/>
      <c r="F172" s="116"/>
      <c r="G172" s="117"/>
      <c r="H172" s="118" t="s">
        <v>18</v>
      </c>
      <c r="I172" s="135" t="s">
        <v>11</v>
      </c>
      <c r="J172" s="118" t="s">
        <v>12</v>
      </c>
      <c r="K172" s="118" t="s">
        <v>19</v>
      </c>
      <c r="L172" s="118" t="s">
        <v>21</v>
      </c>
      <c r="M172" s="118" t="s">
        <v>24</v>
      </c>
      <c r="N172" s="136" t="s">
        <v>16</v>
      </c>
      <c r="O172" s="137" t="str">
        <f t="shared" ref="O172" si="17">CONCATENATE(P172,P173,P174,P175,P176,P177,P178,P179,P180,P181,P182,P183,P184,P185,P186,P187,P188)</f>
        <v>Монтаж элементов креплений,трассировка  системы  общеобменной вентиляции вспомогательного дома в осях 1'/4'/Г'/Е'-1 ,                </v>
      </c>
      <c r="P172" s="142" t="str">
        <f t="shared" si="13"/>
        <v>Монтаж элементов креплений,трассировка  системы  общеобменной вентиляции вспомогательного дома в осях 1'/4'/Г'/Е'-1 ,</v>
      </c>
      <c r="Q172" s="142" t="str">
        <f t="shared" si="16"/>
        <v> системы  </v>
      </c>
      <c r="R172" s="146" t="s">
        <v>17</v>
      </c>
      <c r="S172" s="149" t="s">
        <v>23</v>
      </c>
    </row>
    <row r="173" spans="1:19">
      <c r="A173" s="119"/>
      <c r="B173" s="120"/>
      <c r="C173" s="121"/>
      <c r="D173" s="122"/>
      <c r="E173" s="122"/>
      <c r="F173" s="122"/>
      <c r="G173" s="123"/>
      <c r="H173" s="124"/>
      <c r="I173" s="139"/>
      <c r="J173" s="124"/>
      <c r="K173" s="124"/>
      <c r="L173" s="124"/>
      <c r="M173" s="124"/>
      <c r="N173" s="124"/>
      <c r="O173" s="141"/>
      <c r="P173" s="142" t="str">
        <f t="shared" si="13"/>
        <v> </v>
      </c>
      <c r="Q173" s="142" t="str">
        <f t="shared" si="16"/>
        <v> </v>
      </c>
      <c r="R173" s="146" t="s">
        <v>17</v>
      </c>
      <c r="S173" s="146" t="s">
        <v>23</v>
      </c>
    </row>
    <row r="174" spans="1:19">
      <c r="A174" s="119"/>
      <c r="B174" s="120"/>
      <c r="C174" s="121"/>
      <c r="D174" s="122"/>
      <c r="E174" s="122"/>
      <c r="F174" s="122"/>
      <c r="G174" s="123"/>
      <c r="H174" s="124"/>
      <c r="I174" s="139"/>
      <c r="J174" s="124"/>
      <c r="K174" s="124"/>
      <c r="L174" s="124"/>
      <c r="M174" s="124"/>
      <c r="N174" s="140"/>
      <c r="O174" s="141"/>
      <c r="P174" s="142" t="str">
        <f t="shared" si="13"/>
        <v> </v>
      </c>
      <c r="Q174" s="142" t="str">
        <f t="shared" si="16"/>
        <v> </v>
      </c>
      <c r="R174" s="146" t="s">
        <v>17</v>
      </c>
      <c r="S174" s="146" t="s">
        <v>23</v>
      </c>
    </row>
    <row r="175" spans="1:19">
      <c r="A175" s="119"/>
      <c r="B175" s="120"/>
      <c r="C175" s="121"/>
      <c r="D175" s="122"/>
      <c r="E175" s="122"/>
      <c r="F175" s="122"/>
      <c r="G175" s="123"/>
      <c r="H175" s="124"/>
      <c r="I175" s="139"/>
      <c r="J175" s="124"/>
      <c r="K175" s="124"/>
      <c r="L175" s="124"/>
      <c r="M175" s="124"/>
      <c r="N175" s="140"/>
      <c r="O175" s="141"/>
      <c r="P175" s="142" t="str">
        <f t="shared" si="13"/>
        <v> </v>
      </c>
      <c r="Q175" s="142" t="str">
        <f t="shared" si="16"/>
        <v> </v>
      </c>
      <c r="R175" s="146" t="s">
        <v>17</v>
      </c>
      <c r="S175" s="146" t="s">
        <v>23</v>
      </c>
    </row>
    <row r="176" spans="1:19">
      <c r="A176" s="119"/>
      <c r="B176" s="120"/>
      <c r="C176" s="121"/>
      <c r="D176" s="122"/>
      <c r="E176" s="122"/>
      <c r="F176" s="122"/>
      <c r="G176" s="123"/>
      <c r="H176" s="124"/>
      <c r="I176" s="139"/>
      <c r="J176" s="124"/>
      <c r="K176" s="124"/>
      <c r="L176" s="124"/>
      <c r="M176" s="124"/>
      <c r="N176" s="140"/>
      <c r="O176" s="141"/>
      <c r="P176" s="142" t="str">
        <f t="shared" si="13"/>
        <v> </v>
      </c>
      <c r="Q176" s="142" t="str">
        <f t="shared" si="16"/>
        <v> </v>
      </c>
      <c r="R176" s="146" t="s">
        <v>17</v>
      </c>
      <c r="S176" s="146" t="s">
        <v>23</v>
      </c>
    </row>
    <row r="177" spans="1:19">
      <c r="A177" s="119"/>
      <c r="B177" s="120"/>
      <c r="C177" s="121"/>
      <c r="D177" s="122"/>
      <c r="E177" s="122"/>
      <c r="F177" s="122"/>
      <c r="G177" s="123"/>
      <c r="H177" s="124"/>
      <c r="I177" s="139"/>
      <c r="J177" s="124"/>
      <c r="K177" s="124"/>
      <c r="L177" s="124"/>
      <c r="M177" s="124"/>
      <c r="N177" s="140"/>
      <c r="O177" s="141"/>
      <c r="P177" s="142" t="str">
        <f t="shared" si="13"/>
        <v> </v>
      </c>
      <c r="Q177" s="142" t="str">
        <f t="shared" si="16"/>
        <v> </v>
      </c>
      <c r="R177" s="146" t="s">
        <v>17</v>
      </c>
      <c r="S177" s="146" t="s">
        <v>23</v>
      </c>
    </row>
    <row r="178" spans="1:19">
      <c r="A178" s="119"/>
      <c r="B178" s="120"/>
      <c r="C178" s="121"/>
      <c r="D178" s="122"/>
      <c r="E178" s="122"/>
      <c r="F178" s="122"/>
      <c r="G178" s="123"/>
      <c r="H178" s="124"/>
      <c r="I178" s="139"/>
      <c r="J178" s="124"/>
      <c r="K178" s="124"/>
      <c r="L178" s="124"/>
      <c r="M178" s="124"/>
      <c r="N178" s="140"/>
      <c r="O178" s="141"/>
      <c r="P178" s="142" t="str">
        <f t="shared" si="13"/>
        <v> </v>
      </c>
      <c r="Q178" s="142" t="str">
        <f t="shared" si="16"/>
        <v> </v>
      </c>
      <c r="R178" s="146" t="s">
        <v>17</v>
      </c>
      <c r="S178" s="146" t="s">
        <v>23</v>
      </c>
    </row>
    <row r="179" spans="1:19">
      <c r="A179" s="119"/>
      <c r="B179" s="120"/>
      <c r="C179" s="121"/>
      <c r="D179" s="122"/>
      <c r="E179" s="122"/>
      <c r="F179" s="122"/>
      <c r="G179" s="123"/>
      <c r="H179" s="124"/>
      <c r="I179" s="139"/>
      <c r="J179" s="124"/>
      <c r="K179" s="124"/>
      <c r="L179" s="124"/>
      <c r="M179" s="124"/>
      <c r="N179" s="140"/>
      <c r="O179" s="141"/>
      <c r="P179" s="142" t="str">
        <f t="shared" si="13"/>
        <v> </v>
      </c>
      <c r="Q179" s="142" t="str">
        <f t="shared" si="16"/>
        <v> </v>
      </c>
      <c r="R179" s="146" t="s">
        <v>17</v>
      </c>
      <c r="S179" s="146" t="s">
        <v>23</v>
      </c>
    </row>
    <row r="180" spans="1:19">
      <c r="A180" s="119"/>
      <c r="B180" s="120"/>
      <c r="C180" s="121"/>
      <c r="D180" s="122"/>
      <c r="E180" s="122"/>
      <c r="F180" s="122"/>
      <c r="G180" s="123"/>
      <c r="H180" s="124"/>
      <c r="I180" s="139"/>
      <c r="J180" s="124"/>
      <c r="K180" s="124"/>
      <c r="L180" s="124"/>
      <c r="M180" s="124"/>
      <c r="N180" s="140"/>
      <c r="O180" s="141"/>
      <c r="P180" s="142" t="str">
        <f t="shared" si="13"/>
        <v> </v>
      </c>
      <c r="Q180" s="142" t="str">
        <f t="shared" si="16"/>
        <v> </v>
      </c>
      <c r="R180" s="146" t="s">
        <v>17</v>
      </c>
      <c r="S180" s="146" t="s">
        <v>23</v>
      </c>
    </row>
    <row r="181" spans="1:19">
      <c r="A181" s="119"/>
      <c r="B181" s="120"/>
      <c r="C181" s="121"/>
      <c r="D181" s="122"/>
      <c r="E181" s="122"/>
      <c r="F181" s="122"/>
      <c r="G181" s="123"/>
      <c r="H181" s="124"/>
      <c r="I181" s="139"/>
      <c r="J181" s="124"/>
      <c r="K181" s="124"/>
      <c r="L181" s="124"/>
      <c r="M181" s="124"/>
      <c r="N181" s="140"/>
      <c r="O181" s="141"/>
      <c r="P181" s="142" t="str">
        <f t="shared" si="13"/>
        <v> </v>
      </c>
      <c r="Q181" s="142" t="str">
        <f t="shared" si="16"/>
        <v> </v>
      </c>
      <c r="R181" s="146" t="s">
        <v>17</v>
      </c>
      <c r="S181" s="146" t="s">
        <v>23</v>
      </c>
    </row>
    <row r="182" spans="1:19">
      <c r="A182" s="119"/>
      <c r="B182" s="120"/>
      <c r="C182" s="121"/>
      <c r="D182" s="122"/>
      <c r="E182" s="122"/>
      <c r="F182" s="122"/>
      <c r="G182" s="123"/>
      <c r="H182" s="124"/>
      <c r="I182" s="139"/>
      <c r="J182" s="124"/>
      <c r="K182" s="124"/>
      <c r="L182" s="124"/>
      <c r="M182" s="124"/>
      <c r="N182" s="140"/>
      <c r="O182" s="141"/>
      <c r="P182" s="142" t="str">
        <f t="shared" si="13"/>
        <v> </v>
      </c>
      <c r="Q182" s="142" t="str">
        <f t="shared" si="16"/>
        <v> </v>
      </c>
      <c r="R182" s="146" t="s">
        <v>17</v>
      </c>
      <c r="S182" s="146" t="s">
        <v>23</v>
      </c>
    </row>
    <row r="183" spans="1:19">
      <c r="A183" s="119"/>
      <c r="B183" s="120"/>
      <c r="C183" s="121"/>
      <c r="D183" s="122"/>
      <c r="E183" s="122"/>
      <c r="F183" s="122"/>
      <c r="G183" s="123"/>
      <c r="H183" s="124"/>
      <c r="I183" s="139"/>
      <c r="J183" s="124"/>
      <c r="K183" s="124"/>
      <c r="L183" s="124"/>
      <c r="M183" s="124"/>
      <c r="N183" s="140"/>
      <c r="O183" s="141"/>
      <c r="P183" s="142" t="str">
        <f t="shared" si="13"/>
        <v> </v>
      </c>
      <c r="Q183" s="142" t="str">
        <f t="shared" si="16"/>
        <v> </v>
      </c>
      <c r="R183" s="146" t="s">
        <v>17</v>
      </c>
      <c r="S183" s="146" t="s">
        <v>23</v>
      </c>
    </row>
    <row r="184" spans="1:19">
      <c r="A184" s="119"/>
      <c r="B184" s="120"/>
      <c r="C184" s="121"/>
      <c r="D184" s="122"/>
      <c r="E184" s="122"/>
      <c r="F184" s="122"/>
      <c r="G184" s="123"/>
      <c r="H184" s="124"/>
      <c r="I184" s="139"/>
      <c r="J184" s="124"/>
      <c r="K184" s="124"/>
      <c r="L184" s="124"/>
      <c r="M184" s="124"/>
      <c r="N184" s="140"/>
      <c r="O184" s="141"/>
      <c r="P184" s="142" t="str">
        <f t="shared" si="13"/>
        <v> </v>
      </c>
      <c r="Q184" s="142" t="str">
        <f t="shared" si="16"/>
        <v> </v>
      </c>
      <c r="R184" s="146" t="s">
        <v>17</v>
      </c>
      <c r="S184" s="146" t="s">
        <v>23</v>
      </c>
    </row>
    <row r="185" spans="1:19">
      <c r="A185" s="119"/>
      <c r="B185" s="120"/>
      <c r="C185" s="121"/>
      <c r="D185" s="122"/>
      <c r="E185" s="122"/>
      <c r="F185" s="122"/>
      <c r="G185" s="123"/>
      <c r="H185" s="124"/>
      <c r="I185" s="139"/>
      <c r="J185" s="124"/>
      <c r="K185" s="124"/>
      <c r="L185" s="124"/>
      <c r="M185" s="124"/>
      <c r="N185" s="140"/>
      <c r="O185" s="141"/>
      <c r="P185" s="142" t="str">
        <f t="shared" si="13"/>
        <v> </v>
      </c>
      <c r="Q185" s="142" t="str">
        <f t="shared" si="16"/>
        <v> </v>
      </c>
      <c r="R185" s="146" t="s">
        <v>17</v>
      </c>
      <c r="S185" s="146" t="s">
        <v>23</v>
      </c>
    </row>
    <row r="186" spans="1:19">
      <c r="A186" s="119"/>
      <c r="B186" s="120"/>
      <c r="C186" s="121"/>
      <c r="D186" s="122"/>
      <c r="E186" s="122"/>
      <c r="F186" s="122"/>
      <c r="G186" s="123"/>
      <c r="H186" s="124"/>
      <c r="I186" s="139"/>
      <c r="J186" s="124"/>
      <c r="K186" s="124"/>
      <c r="L186" s="124"/>
      <c r="M186" s="124"/>
      <c r="N186" s="140"/>
      <c r="O186" s="141"/>
      <c r="P186" s="142" t="str">
        <f t="shared" si="13"/>
        <v> </v>
      </c>
      <c r="Q186" s="142" t="str">
        <f t="shared" si="16"/>
        <v> </v>
      </c>
      <c r="R186" s="146" t="s">
        <v>17</v>
      </c>
      <c r="S186" s="146" t="s">
        <v>23</v>
      </c>
    </row>
    <row r="187" spans="1:19">
      <c r="A187" s="119"/>
      <c r="B187" s="120"/>
      <c r="C187" s="121"/>
      <c r="D187" s="122"/>
      <c r="E187" s="122"/>
      <c r="F187" s="122"/>
      <c r="G187" s="123"/>
      <c r="H187" s="124"/>
      <c r="I187" s="139"/>
      <c r="J187" s="124"/>
      <c r="K187" s="124"/>
      <c r="L187" s="124"/>
      <c r="M187" s="124"/>
      <c r="N187" s="140"/>
      <c r="O187" s="141"/>
      <c r="P187" s="142" t="str">
        <f t="shared" si="13"/>
        <v> </v>
      </c>
      <c r="Q187" s="142" t="str">
        <f t="shared" si="16"/>
        <v> </v>
      </c>
      <c r="R187" s="146" t="s">
        <v>17</v>
      </c>
      <c r="S187" s="146" t="s">
        <v>23</v>
      </c>
    </row>
    <row r="188" ht="18.15" spans="1:19">
      <c r="A188" s="125"/>
      <c r="B188" s="126"/>
      <c r="C188" s="127"/>
      <c r="D188" s="128"/>
      <c r="E188" s="128"/>
      <c r="F188" s="128"/>
      <c r="G188" s="129"/>
      <c r="H188" s="130"/>
      <c r="I188" s="133"/>
      <c r="J188" s="130"/>
      <c r="K188" s="130"/>
      <c r="L188" s="130"/>
      <c r="M188" s="130"/>
      <c r="N188" s="143"/>
      <c r="O188" s="144"/>
      <c r="P188" s="142" t="str">
        <f t="shared" si="13"/>
        <v> </v>
      </c>
      <c r="Q188" s="147" t="str">
        <f t="shared" si="16"/>
        <v> </v>
      </c>
      <c r="R188" s="148" t="s">
        <v>17</v>
      </c>
      <c r="S188" s="148" t="s">
        <v>23</v>
      </c>
    </row>
    <row r="189" spans="1:19">
      <c r="A189" s="113">
        <v>12</v>
      </c>
      <c r="B189" s="114">
        <v>44086</v>
      </c>
      <c r="C189" s="115" t="s">
        <v>9</v>
      </c>
      <c r="D189" s="116"/>
      <c r="E189" s="116"/>
      <c r="F189" s="116"/>
      <c r="G189" s="117"/>
      <c r="H189" s="118" t="s">
        <v>18</v>
      </c>
      <c r="I189" s="135" t="s">
        <v>11</v>
      </c>
      <c r="J189" s="118" t="s">
        <v>12</v>
      </c>
      <c r="K189" s="118" t="s">
        <v>19</v>
      </c>
      <c r="L189" s="118" t="s">
        <v>21</v>
      </c>
      <c r="M189" s="118" t="s">
        <v>24</v>
      </c>
      <c r="N189" s="136" t="s">
        <v>16</v>
      </c>
      <c r="O189" s="137" t="str">
        <f t="shared" ref="O189" si="18">CONCATENATE(P189,P190,P191,P192,P193,P194,P195,P196,P197,P198,P199,P200,P201,P202,P203,P204,P205)</f>
        <v>Монтаж элементов креплений,трассировка  системы  общеобменной вентиляции вспомогательного дома в осях 1'/4'/Г'/Е'-1 ,                </v>
      </c>
      <c r="P189" s="142" t="str">
        <f t="shared" si="13"/>
        <v>Монтаж элементов креплений,трассировка  системы  общеобменной вентиляции вспомогательного дома в осях 1'/4'/Г'/Е'-1 ,</v>
      </c>
      <c r="Q189" s="142" t="str">
        <f t="shared" si="16"/>
        <v> системы  </v>
      </c>
      <c r="R189" s="146" t="s">
        <v>17</v>
      </c>
      <c r="S189" s="149" t="s">
        <v>23</v>
      </c>
    </row>
    <row r="190" spans="1:19">
      <c r="A190" s="119"/>
      <c r="B190" s="120"/>
      <c r="C190" s="121"/>
      <c r="D190" s="122"/>
      <c r="E190" s="122"/>
      <c r="F190" s="122"/>
      <c r="G190" s="123"/>
      <c r="H190" s="124"/>
      <c r="I190" s="139"/>
      <c r="J190" s="124"/>
      <c r="K190" s="124"/>
      <c r="L190" s="124"/>
      <c r="M190" s="124"/>
      <c r="N190" s="124"/>
      <c r="O190" s="141"/>
      <c r="P190" s="142" t="str">
        <f t="shared" si="13"/>
        <v> </v>
      </c>
      <c r="Q190" s="142" t="str">
        <f t="shared" si="16"/>
        <v> </v>
      </c>
      <c r="R190" s="146" t="s">
        <v>17</v>
      </c>
      <c r="S190" s="146" t="s">
        <v>23</v>
      </c>
    </row>
    <row r="191" spans="1:19">
      <c r="A191" s="119"/>
      <c r="B191" s="120"/>
      <c r="C191" s="121"/>
      <c r="D191" s="122"/>
      <c r="E191" s="122"/>
      <c r="F191" s="122"/>
      <c r="G191" s="123"/>
      <c r="H191" s="124"/>
      <c r="I191" s="139"/>
      <c r="J191" s="124"/>
      <c r="K191" s="124"/>
      <c r="L191" s="124"/>
      <c r="M191" s="124"/>
      <c r="N191" s="140"/>
      <c r="O191" s="141"/>
      <c r="P191" s="142" t="str">
        <f t="shared" si="13"/>
        <v> </v>
      </c>
      <c r="Q191" s="142" t="str">
        <f t="shared" si="16"/>
        <v> </v>
      </c>
      <c r="R191" s="146" t="s">
        <v>17</v>
      </c>
      <c r="S191" s="146" t="s">
        <v>23</v>
      </c>
    </row>
    <row r="192" spans="1:19">
      <c r="A192" s="119"/>
      <c r="B192" s="120"/>
      <c r="C192" s="121"/>
      <c r="D192" s="122"/>
      <c r="E192" s="122"/>
      <c r="F192" s="122"/>
      <c r="G192" s="123"/>
      <c r="H192" s="124"/>
      <c r="I192" s="139"/>
      <c r="J192" s="124"/>
      <c r="K192" s="124"/>
      <c r="L192" s="124"/>
      <c r="M192" s="124"/>
      <c r="N192" s="140"/>
      <c r="O192" s="141"/>
      <c r="P192" s="142" t="str">
        <f t="shared" si="13"/>
        <v> </v>
      </c>
      <c r="Q192" s="142" t="str">
        <f t="shared" si="16"/>
        <v> </v>
      </c>
      <c r="R192" s="146" t="s">
        <v>17</v>
      </c>
      <c r="S192" s="146" t="s">
        <v>23</v>
      </c>
    </row>
    <row r="193" spans="1:19">
      <c r="A193" s="119"/>
      <c r="B193" s="120"/>
      <c r="C193" s="121"/>
      <c r="D193" s="122"/>
      <c r="E193" s="122"/>
      <c r="F193" s="122"/>
      <c r="G193" s="123"/>
      <c r="H193" s="124"/>
      <c r="I193" s="139"/>
      <c r="J193" s="124"/>
      <c r="K193" s="124"/>
      <c r="L193" s="124"/>
      <c r="M193" s="124"/>
      <c r="N193" s="140"/>
      <c r="O193" s="141"/>
      <c r="P193" s="142" t="str">
        <f t="shared" si="13"/>
        <v> </v>
      </c>
      <c r="Q193" s="142" t="str">
        <f t="shared" si="16"/>
        <v> </v>
      </c>
      <c r="R193" s="146" t="s">
        <v>17</v>
      </c>
      <c r="S193" s="146" t="s">
        <v>23</v>
      </c>
    </row>
    <row r="194" spans="1:19">
      <c r="A194" s="119"/>
      <c r="B194" s="120"/>
      <c r="C194" s="121"/>
      <c r="D194" s="122"/>
      <c r="E194" s="122"/>
      <c r="F194" s="122"/>
      <c r="G194" s="123"/>
      <c r="H194" s="124"/>
      <c r="I194" s="139"/>
      <c r="J194" s="124"/>
      <c r="K194" s="124"/>
      <c r="L194" s="124"/>
      <c r="M194" s="124"/>
      <c r="N194" s="140"/>
      <c r="O194" s="141"/>
      <c r="P194" s="142" t="str">
        <f t="shared" si="13"/>
        <v> </v>
      </c>
      <c r="Q194" s="142" t="str">
        <f t="shared" si="16"/>
        <v> </v>
      </c>
      <c r="R194" s="146" t="s">
        <v>17</v>
      </c>
      <c r="S194" s="146" t="s">
        <v>23</v>
      </c>
    </row>
    <row r="195" spans="1:19">
      <c r="A195" s="119"/>
      <c r="B195" s="120"/>
      <c r="C195" s="121"/>
      <c r="D195" s="122"/>
      <c r="E195" s="122"/>
      <c r="F195" s="122"/>
      <c r="G195" s="123"/>
      <c r="H195" s="124"/>
      <c r="I195" s="139"/>
      <c r="J195" s="124"/>
      <c r="K195" s="124"/>
      <c r="L195" s="124"/>
      <c r="M195" s="124"/>
      <c r="N195" s="140"/>
      <c r="O195" s="141"/>
      <c r="P195" s="142" t="str">
        <f t="shared" si="13"/>
        <v> </v>
      </c>
      <c r="Q195" s="142" t="str">
        <f t="shared" si="16"/>
        <v> </v>
      </c>
      <c r="R195" s="146" t="s">
        <v>17</v>
      </c>
      <c r="S195" s="146" t="s">
        <v>23</v>
      </c>
    </row>
    <row r="196" spans="1:19">
      <c r="A196" s="119"/>
      <c r="B196" s="120"/>
      <c r="C196" s="121"/>
      <c r="D196" s="122"/>
      <c r="E196" s="122"/>
      <c r="F196" s="122"/>
      <c r="G196" s="123"/>
      <c r="H196" s="124"/>
      <c r="I196" s="139"/>
      <c r="J196" s="124"/>
      <c r="K196" s="124"/>
      <c r="L196" s="124"/>
      <c r="M196" s="124"/>
      <c r="N196" s="140"/>
      <c r="O196" s="141"/>
      <c r="P196" s="142" t="str">
        <f t="shared" ref="P196:P259" si="19">IF(C196&gt;0,CONCATENATE(C196,Q196,H196,S196,I196,J196,K196,L196,M196,N196,R196)," ")</f>
        <v> </v>
      </c>
      <c r="Q196" s="142" t="str">
        <f t="shared" si="16"/>
        <v> </v>
      </c>
      <c r="R196" s="146" t="s">
        <v>17</v>
      </c>
      <c r="S196" s="146" t="s">
        <v>23</v>
      </c>
    </row>
    <row r="197" spans="1:19">
      <c r="A197" s="119"/>
      <c r="B197" s="120"/>
      <c r="C197" s="121"/>
      <c r="D197" s="122"/>
      <c r="E197" s="122"/>
      <c r="F197" s="122"/>
      <c r="G197" s="123"/>
      <c r="H197" s="124"/>
      <c r="I197" s="139"/>
      <c r="J197" s="124"/>
      <c r="K197" s="124"/>
      <c r="L197" s="124"/>
      <c r="M197" s="124"/>
      <c r="N197" s="140"/>
      <c r="O197" s="141"/>
      <c r="P197" s="142" t="str">
        <f t="shared" si="19"/>
        <v> </v>
      </c>
      <c r="Q197" s="142" t="str">
        <f t="shared" si="16"/>
        <v> </v>
      </c>
      <c r="R197" s="146" t="s">
        <v>17</v>
      </c>
      <c r="S197" s="146" t="s">
        <v>23</v>
      </c>
    </row>
    <row r="198" spans="1:19">
      <c r="A198" s="119"/>
      <c r="B198" s="120"/>
      <c r="C198" s="121"/>
      <c r="D198" s="122"/>
      <c r="E198" s="122"/>
      <c r="F198" s="122"/>
      <c r="G198" s="123"/>
      <c r="H198" s="124"/>
      <c r="I198" s="139"/>
      <c r="J198" s="124"/>
      <c r="K198" s="124"/>
      <c r="L198" s="124"/>
      <c r="M198" s="124"/>
      <c r="N198" s="140"/>
      <c r="O198" s="141"/>
      <c r="P198" s="142" t="str">
        <f t="shared" si="19"/>
        <v> </v>
      </c>
      <c r="Q198" s="142" t="str">
        <f t="shared" si="16"/>
        <v> </v>
      </c>
      <c r="R198" s="146" t="s">
        <v>17</v>
      </c>
      <c r="S198" s="146" t="s">
        <v>23</v>
      </c>
    </row>
    <row r="199" spans="1:19">
      <c r="A199" s="119"/>
      <c r="B199" s="120"/>
      <c r="C199" s="121"/>
      <c r="D199" s="122"/>
      <c r="E199" s="122"/>
      <c r="F199" s="122"/>
      <c r="G199" s="123"/>
      <c r="H199" s="124"/>
      <c r="I199" s="139"/>
      <c r="J199" s="124"/>
      <c r="K199" s="124"/>
      <c r="L199" s="124"/>
      <c r="M199" s="124"/>
      <c r="N199" s="140"/>
      <c r="O199" s="141"/>
      <c r="P199" s="142" t="str">
        <f t="shared" si="19"/>
        <v> </v>
      </c>
      <c r="Q199" s="142" t="str">
        <f t="shared" si="16"/>
        <v> </v>
      </c>
      <c r="R199" s="146" t="s">
        <v>17</v>
      </c>
      <c r="S199" s="146" t="s">
        <v>23</v>
      </c>
    </row>
    <row r="200" spans="1:19">
      <c r="A200" s="119"/>
      <c r="B200" s="120"/>
      <c r="C200" s="121"/>
      <c r="D200" s="122"/>
      <c r="E200" s="122"/>
      <c r="F200" s="122"/>
      <c r="G200" s="123"/>
      <c r="H200" s="124"/>
      <c r="I200" s="139"/>
      <c r="J200" s="124"/>
      <c r="K200" s="124"/>
      <c r="L200" s="124"/>
      <c r="M200" s="124"/>
      <c r="N200" s="140"/>
      <c r="O200" s="141"/>
      <c r="P200" s="142" t="str">
        <f t="shared" si="19"/>
        <v> </v>
      </c>
      <c r="Q200" s="142" t="str">
        <f t="shared" si="16"/>
        <v> </v>
      </c>
      <c r="R200" s="146" t="s">
        <v>17</v>
      </c>
      <c r="S200" s="146" t="s">
        <v>23</v>
      </c>
    </row>
    <row r="201" spans="1:19">
      <c r="A201" s="119"/>
      <c r="B201" s="120"/>
      <c r="C201" s="121"/>
      <c r="D201" s="122"/>
      <c r="E201" s="122"/>
      <c r="F201" s="122"/>
      <c r="G201" s="123"/>
      <c r="H201" s="124"/>
      <c r="I201" s="139"/>
      <c r="J201" s="124"/>
      <c r="K201" s="124"/>
      <c r="L201" s="124"/>
      <c r="M201" s="124"/>
      <c r="N201" s="140"/>
      <c r="O201" s="141"/>
      <c r="P201" s="142" t="str">
        <f t="shared" si="19"/>
        <v> </v>
      </c>
      <c r="Q201" s="142" t="str">
        <f t="shared" si="16"/>
        <v> </v>
      </c>
      <c r="R201" s="146" t="s">
        <v>17</v>
      </c>
      <c r="S201" s="146" t="s">
        <v>23</v>
      </c>
    </row>
    <row r="202" spans="1:19">
      <c r="A202" s="119"/>
      <c r="B202" s="120"/>
      <c r="C202" s="121"/>
      <c r="D202" s="122"/>
      <c r="E202" s="122"/>
      <c r="F202" s="122"/>
      <c r="G202" s="123"/>
      <c r="H202" s="124"/>
      <c r="I202" s="139"/>
      <c r="J202" s="124"/>
      <c r="K202" s="124"/>
      <c r="L202" s="124"/>
      <c r="M202" s="124"/>
      <c r="N202" s="140"/>
      <c r="O202" s="141"/>
      <c r="P202" s="142" t="str">
        <f t="shared" si="19"/>
        <v> </v>
      </c>
      <c r="Q202" s="142" t="str">
        <f t="shared" si="16"/>
        <v> </v>
      </c>
      <c r="R202" s="146" t="s">
        <v>17</v>
      </c>
      <c r="S202" s="146" t="s">
        <v>23</v>
      </c>
    </row>
    <row r="203" spans="1:19">
      <c r="A203" s="119"/>
      <c r="B203" s="120"/>
      <c r="C203" s="121"/>
      <c r="D203" s="122"/>
      <c r="E203" s="122"/>
      <c r="F203" s="122"/>
      <c r="G203" s="123"/>
      <c r="H203" s="124"/>
      <c r="I203" s="139"/>
      <c r="J203" s="124"/>
      <c r="K203" s="124"/>
      <c r="L203" s="124"/>
      <c r="M203" s="124"/>
      <c r="N203" s="140"/>
      <c r="O203" s="141"/>
      <c r="P203" s="142" t="str">
        <f t="shared" si="19"/>
        <v> </v>
      </c>
      <c r="Q203" s="142" t="str">
        <f t="shared" si="16"/>
        <v> </v>
      </c>
      <c r="R203" s="146" t="s">
        <v>17</v>
      </c>
      <c r="S203" s="146" t="s">
        <v>23</v>
      </c>
    </row>
    <row r="204" spans="1:19">
      <c r="A204" s="119"/>
      <c r="B204" s="120"/>
      <c r="C204" s="121"/>
      <c r="D204" s="122"/>
      <c r="E204" s="122"/>
      <c r="F204" s="122"/>
      <c r="G204" s="123"/>
      <c r="H204" s="124"/>
      <c r="I204" s="139"/>
      <c r="J204" s="124"/>
      <c r="K204" s="124"/>
      <c r="L204" s="124"/>
      <c r="M204" s="124"/>
      <c r="N204" s="140"/>
      <c r="O204" s="141"/>
      <c r="P204" s="142" t="str">
        <f t="shared" si="19"/>
        <v> </v>
      </c>
      <c r="Q204" s="142" t="str">
        <f t="shared" si="16"/>
        <v> </v>
      </c>
      <c r="R204" s="146" t="s">
        <v>17</v>
      </c>
      <c r="S204" s="146" t="s">
        <v>23</v>
      </c>
    </row>
    <row r="205" ht="18.15" spans="1:19">
      <c r="A205" s="125"/>
      <c r="B205" s="126"/>
      <c r="C205" s="127"/>
      <c r="D205" s="128"/>
      <c r="E205" s="128"/>
      <c r="F205" s="128"/>
      <c r="G205" s="129"/>
      <c r="H205" s="130"/>
      <c r="I205" s="133"/>
      <c r="J205" s="130"/>
      <c r="K205" s="130"/>
      <c r="L205" s="130"/>
      <c r="M205" s="130"/>
      <c r="N205" s="143"/>
      <c r="O205" s="144"/>
      <c r="P205" s="142" t="str">
        <f t="shared" si="19"/>
        <v> </v>
      </c>
      <c r="Q205" s="147" t="str">
        <f t="shared" si="16"/>
        <v> </v>
      </c>
      <c r="R205" s="148" t="s">
        <v>17</v>
      </c>
      <c r="S205" s="148" t="s">
        <v>23</v>
      </c>
    </row>
    <row r="206" spans="1:19">
      <c r="A206" s="150">
        <v>13</v>
      </c>
      <c r="B206" s="151">
        <v>44087</v>
      </c>
      <c r="C206" s="152"/>
      <c r="D206" s="153"/>
      <c r="E206" s="153"/>
      <c r="F206" s="153"/>
      <c r="G206" s="154"/>
      <c r="H206" s="155"/>
      <c r="I206" s="168"/>
      <c r="J206" s="155"/>
      <c r="K206" s="155"/>
      <c r="L206" s="155"/>
      <c r="M206" s="155"/>
      <c r="N206" s="169"/>
      <c r="O206" s="137" t="str">
        <f t="shared" ref="O206" si="20">CONCATENATE(P206,P207,P208,P209,P210,P211,P212,P213,P214,P215,P216,P217,P218,P219,P220,P221,P222)</f>
        <v>                 </v>
      </c>
      <c r="P206" s="142" t="str">
        <f t="shared" si="19"/>
        <v> </v>
      </c>
      <c r="Q206" s="142" t="str">
        <f t="shared" si="16"/>
        <v> </v>
      </c>
      <c r="R206" s="146" t="s">
        <v>17</v>
      </c>
      <c r="S206" s="149" t="s">
        <v>23</v>
      </c>
    </row>
    <row r="207" spans="1:19">
      <c r="A207" s="156"/>
      <c r="B207" s="157"/>
      <c r="C207" s="158"/>
      <c r="D207" s="159"/>
      <c r="E207" s="159"/>
      <c r="F207" s="159"/>
      <c r="G207" s="160"/>
      <c r="H207" s="161"/>
      <c r="I207" s="170"/>
      <c r="J207" s="161"/>
      <c r="K207" s="161"/>
      <c r="L207" s="161"/>
      <c r="M207" s="161"/>
      <c r="N207" s="171"/>
      <c r="O207" s="141"/>
      <c r="P207" s="142" t="str">
        <f t="shared" si="19"/>
        <v> </v>
      </c>
      <c r="Q207" s="142" t="str">
        <f t="shared" si="16"/>
        <v> </v>
      </c>
      <c r="R207" s="146" t="s">
        <v>17</v>
      </c>
      <c r="S207" s="146" t="s">
        <v>23</v>
      </c>
    </row>
    <row r="208" spans="1:19">
      <c r="A208" s="156"/>
      <c r="B208" s="157"/>
      <c r="C208" s="158"/>
      <c r="D208" s="159"/>
      <c r="E208" s="159"/>
      <c r="F208" s="159"/>
      <c r="G208" s="160"/>
      <c r="H208" s="161"/>
      <c r="I208" s="170"/>
      <c r="J208" s="161"/>
      <c r="K208" s="161"/>
      <c r="L208" s="161"/>
      <c r="M208" s="161"/>
      <c r="N208" s="171"/>
      <c r="O208" s="141"/>
      <c r="P208" s="142" t="str">
        <f t="shared" si="19"/>
        <v> </v>
      </c>
      <c r="Q208" s="142" t="str">
        <f t="shared" si="16"/>
        <v> </v>
      </c>
      <c r="R208" s="146" t="s">
        <v>17</v>
      </c>
      <c r="S208" s="146" t="s">
        <v>23</v>
      </c>
    </row>
    <row r="209" spans="1:19">
      <c r="A209" s="156"/>
      <c r="B209" s="157"/>
      <c r="C209" s="158"/>
      <c r="D209" s="159"/>
      <c r="E209" s="159"/>
      <c r="F209" s="159"/>
      <c r="G209" s="160"/>
      <c r="H209" s="161"/>
      <c r="I209" s="170"/>
      <c r="J209" s="161"/>
      <c r="K209" s="161"/>
      <c r="L209" s="161"/>
      <c r="M209" s="161"/>
      <c r="N209" s="171"/>
      <c r="O209" s="141"/>
      <c r="P209" s="142" t="str">
        <f t="shared" si="19"/>
        <v> </v>
      </c>
      <c r="Q209" s="142" t="str">
        <f t="shared" si="16"/>
        <v> </v>
      </c>
      <c r="R209" s="146" t="s">
        <v>17</v>
      </c>
      <c r="S209" s="146" t="s">
        <v>23</v>
      </c>
    </row>
    <row r="210" spans="1:19">
      <c r="A210" s="156"/>
      <c r="B210" s="157"/>
      <c r="C210" s="158"/>
      <c r="D210" s="159"/>
      <c r="E210" s="159"/>
      <c r="F210" s="159"/>
      <c r="G210" s="160"/>
      <c r="H210" s="161"/>
      <c r="I210" s="170"/>
      <c r="J210" s="161"/>
      <c r="K210" s="161"/>
      <c r="L210" s="161"/>
      <c r="M210" s="161"/>
      <c r="N210" s="171"/>
      <c r="O210" s="141"/>
      <c r="P210" s="142" t="str">
        <f t="shared" si="19"/>
        <v> </v>
      </c>
      <c r="Q210" s="142" t="str">
        <f t="shared" si="16"/>
        <v> </v>
      </c>
      <c r="R210" s="146" t="s">
        <v>17</v>
      </c>
      <c r="S210" s="146" t="s">
        <v>23</v>
      </c>
    </row>
    <row r="211" spans="1:19">
      <c r="A211" s="156"/>
      <c r="B211" s="157"/>
      <c r="C211" s="158"/>
      <c r="D211" s="159"/>
      <c r="E211" s="159"/>
      <c r="F211" s="159"/>
      <c r="G211" s="160"/>
      <c r="H211" s="161"/>
      <c r="I211" s="170"/>
      <c r="J211" s="161"/>
      <c r="K211" s="161"/>
      <c r="L211" s="161"/>
      <c r="M211" s="161"/>
      <c r="N211" s="171"/>
      <c r="O211" s="141"/>
      <c r="P211" s="142" t="str">
        <f t="shared" si="19"/>
        <v> </v>
      </c>
      <c r="Q211" s="142" t="str">
        <f t="shared" si="16"/>
        <v> </v>
      </c>
      <c r="R211" s="146" t="s">
        <v>17</v>
      </c>
      <c r="S211" s="146" t="s">
        <v>23</v>
      </c>
    </row>
    <row r="212" spans="1:19">
      <c r="A212" s="156"/>
      <c r="B212" s="157"/>
      <c r="C212" s="158"/>
      <c r="D212" s="159"/>
      <c r="E212" s="159"/>
      <c r="F212" s="159"/>
      <c r="G212" s="160"/>
      <c r="H212" s="161"/>
      <c r="I212" s="170"/>
      <c r="J212" s="161"/>
      <c r="K212" s="161"/>
      <c r="L212" s="161"/>
      <c r="M212" s="161"/>
      <c r="N212" s="171"/>
      <c r="O212" s="141"/>
      <c r="P212" s="142" t="str">
        <f t="shared" si="19"/>
        <v> </v>
      </c>
      <c r="Q212" s="142" t="str">
        <f t="shared" si="16"/>
        <v> </v>
      </c>
      <c r="R212" s="146" t="s">
        <v>17</v>
      </c>
      <c r="S212" s="146" t="s">
        <v>23</v>
      </c>
    </row>
    <row r="213" spans="1:19">
      <c r="A213" s="156"/>
      <c r="B213" s="157"/>
      <c r="C213" s="158"/>
      <c r="D213" s="159"/>
      <c r="E213" s="159"/>
      <c r="F213" s="159"/>
      <c r="G213" s="160"/>
      <c r="H213" s="161"/>
      <c r="I213" s="170"/>
      <c r="J213" s="161"/>
      <c r="K213" s="161"/>
      <c r="L213" s="161"/>
      <c r="M213" s="161"/>
      <c r="N213" s="171"/>
      <c r="O213" s="141"/>
      <c r="P213" s="142" t="str">
        <f t="shared" si="19"/>
        <v> </v>
      </c>
      <c r="Q213" s="142" t="str">
        <f t="shared" si="16"/>
        <v> </v>
      </c>
      <c r="R213" s="146" t="s">
        <v>17</v>
      </c>
      <c r="S213" s="146" t="s">
        <v>23</v>
      </c>
    </row>
    <row r="214" spans="1:19">
      <c r="A214" s="156"/>
      <c r="B214" s="157"/>
      <c r="C214" s="158"/>
      <c r="D214" s="159"/>
      <c r="E214" s="159"/>
      <c r="F214" s="159"/>
      <c r="G214" s="160"/>
      <c r="H214" s="161"/>
      <c r="I214" s="170"/>
      <c r="J214" s="161"/>
      <c r="K214" s="161"/>
      <c r="L214" s="161"/>
      <c r="M214" s="161"/>
      <c r="N214" s="171"/>
      <c r="O214" s="141"/>
      <c r="P214" s="142" t="str">
        <f t="shared" si="19"/>
        <v> </v>
      </c>
      <c r="Q214" s="142" t="str">
        <f t="shared" si="16"/>
        <v> </v>
      </c>
      <c r="R214" s="146" t="s">
        <v>17</v>
      </c>
      <c r="S214" s="146" t="s">
        <v>23</v>
      </c>
    </row>
    <row r="215" spans="1:19">
      <c r="A215" s="156"/>
      <c r="B215" s="157"/>
      <c r="C215" s="158"/>
      <c r="D215" s="159"/>
      <c r="E215" s="159"/>
      <c r="F215" s="159"/>
      <c r="G215" s="160"/>
      <c r="H215" s="161"/>
      <c r="I215" s="170"/>
      <c r="J215" s="161"/>
      <c r="K215" s="161"/>
      <c r="L215" s="161"/>
      <c r="M215" s="161"/>
      <c r="N215" s="171"/>
      <c r="O215" s="141"/>
      <c r="P215" s="142" t="str">
        <f t="shared" si="19"/>
        <v> </v>
      </c>
      <c r="Q215" s="142" t="str">
        <f t="shared" si="16"/>
        <v> </v>
      </c>
      <c r="R215" s="146" t="s">
        <v>17</v>
      </c>
      <c r="S215" s="146" t="s">
        <v>23</v>
      </c>
    </row>
    <row r="216" spans="1:19">
      <c r="A216" s="156"/>
      <c r="B216" s="157"/>
      <c r="C216" s="158"/>
      <c r="D216" s="159"/>
      <c r="E216" s="159"/>
      <c r="F216" s="159"/>
      <c r="G216" s="160"/>
      <c r="H216" s="161"/>
      <c r="I216" s="170"/>
      <c r="J216" s="161"/>
      <c r="K216" s="161"/>
      <c r="L216" s="161"/>
      <c r="M216" s="161"/>
      <c r="N216" s="171"/>
      <c r="O216" s="141"/>
      <c r="P216" s="142" t="str">
        <f t="shared" si="19"/>
        <v> </v>
      </c>
      <c r="Q216" s="142" t="str">
        <f t="shared" si="16"/>
        <v> </v>
      </c>
      <c r="R216" s="146" t="s">
        <v>17</v>
      </c>
      <c r="S216" s="146" t="s">
        <v>23</v>
      </c>
    </row>
    <row r="217" spans="1:19">
      <c r="A217" s="156"/>
      <c r="B217" s="157"/>
      <c r="C217" s="158"/>
      <c r="D217" s="159"/>
      <c r="E217" s="159"/>
      <c r="F217" s="159"/>
      <c r="G217" s="160"/>
      <c r="H217" s="161"/>
      <c r="I217" s="170"/>
      <c r="J217" s="161"/>
      <c r="K217" s="161"/>
      <c r="L217" s="161"/>
      <c r="M217" s="161"/>
      <c r="N217" s="171"/>
      <c r="O217" s="141"/>
      <c r="P217" s="142" t="str">
        <f t="shared" si="19"/>
        <v> </v>
      </c>
      <c r="Q217" s="142" t="str">
        <f t="shared" si="16"/>
        <v> </v>
      </c>
      <c r="R217" s="146" t="s">
        <v>17</v>
      </c>
      <c r="S217" s="146" t="s">
        <v>23</v>
      </c>
    </row>
    <row r="218" spans="1:19">
      <c r="A218" s="156"/>
      <c r="B218" s="157"/>
      <c r="C218" s="158"/>
      <c r="D218" s="159"/>
      <c r="E218" s="159"/>
      <c r="F218" s="159"/>
      <c r="G218" s="160"/>
      <c r="H218" s="161"/>
      <c r="I218" s="170"/>
      <c r="J218" s="161"/>
      <c r="K218" s="161"/>
      <c r="L218" s="161"/>
      <c r="M218" s="161"/>
      <c r="N218" s="171"/>
      <c r="O218" s="141"/>
      <c r="P218" s="142" t="str">
        <f t="shared" si="19"/>
        <v> </v>
      </c>
      <c r="Q218" s="142" t="str">
        <f t="shared" si="16"/>
        <v> </v>
      </c>
      <c r="R218" s="146" t="s">
        <v>17</v>
      </c>
      <c r="S218" s="146" t="s">
        <v>23</v>
      </c>
    </row>
    <row r="219" spans="1:19">
      <c r="A219" s="156"/>
      <c r="B219" s="157"/>
      <c r="C219" s="158"/>
      <c r="D219" s="159"/>
      <c r="E219" s="159"/>
      <c r="F219" s="159"/>
      <c r="G219" s="160"/>
      <c r="H219" s="161"/>
      <c r="I219" s="170"/>
      <c r="J219" s="161"/>
      <c r="K219" s="161"/>
      <c r="L219" s="161"/>
      <c r="M219" s="161"/>
      <c r="N219" s="171"/>
      <c r="O219" s="141"/>
      <c r="P219" s="142" t="str">
        <f t="shared" si="19"/>
        <v> </v>
      </c>
      <c r="Q219" s="142" t="str">
        <f t="shared" si="16"/>
        <v> </v>
      </c>
      <c r="R219" s="146" t="s">
        <v>17</v>
      </c>
      <c r="S219" s="146" t="s">
        <v>23</v>
      </c>
    </row>
    <row r="220" spans="1:19">
      <c r="A220" s="156"/>
      <c r="B220" s="157"/>
      <c r="C220" s="158"/>
      <c r="D220" s="159"/>
      <c r="E220" s="159"/>
      <c r="F220" s="159"/>
      <c r="G220" s="160"/>
      <c r="H220" s="161"/>
      <c r="I220" s="170"/>
      <c r="J220" s="161"/>
      <c r="K220" s="161"/>
      <c r="L220" s="161"/>
      <c r="M220" s="161"/>
      <c r="N220" s="171"/>
      <c r="O220" s="141"/>
      <c r="P220" s="142" t="str">
        <f t="shared" si="19"/>
        <v> </v>
      </c>
      <c r="Q220" s="142" t="str">
        <f t="shared" si="16"/>
        <v> </v>
      </c>
      <c r="R220" s="146" t="s">
        <v>17</v>
      </c>
      <c r="S220" s="146" t="s">
        <v>23</v>
      </c>
    </row>
    <row r="221" spans="1:19">
      <c r="A221" s="156"/>
      <c r="B221" s="157"/>
      <c r="C221" s="158"/>
      <c r="D221" s="159"/>
      <c r="E221" s="159"/>
      <c r="F221" s="159"/>
      <c r="G221" s="160"/>
      <c r="H221" s="161"/>
      <c r="I221" s="170"/>
      <c r="J221" s="161"/>
      <c r="K221" s="161"/>
      <c r="L221" s="161"/>
      <c r="M221" s="161"/>
      <c r="N221" s="171"/>
      <c r="O221" s="141"/>
      <c r="P221" s="142" t="str">
        <f t="shared" si="19"/>
        <v> </v>
      </c>
      <c r="Q221" s="142" t="str">
        <f t="shared" si="16"/>
        <v> </v>
      </c>
      <c r="R221" s="146" t="s">
        <v>17</v>
      </c>
      <c r="S221" s="146" t="s">
        <v>23</v>
      </c>
    </row>
    <row r="222" ht="18.15" spans="1:19">
      <c r="A222" s="162"/>
      <c r="B222" s="163"/>
      <c r="C222" s="164"/>
      <c r="D222" s="165"/>
      <c r="E222" s="165"/>
      <c r="F222" s="165"/>
      <c r="G222" s="166"/>
      <c r="H222" s="167"/>
      <c r="I222" s="172"/>
      <c r="J222" s="167"/>
      <c r="K222" s="167"/>
      <c r="L222" s="167"/>
      <c r="M222" s="167"/>
      <c r="N222" s="173"/>
      <c r="O222" s="144"/>
      <c r="P222" s="142" t="str">
        <f t="shared" si="19"/>
        <v> </v>
      </c>
      <c r="Q222" s="147" t="str">
        <f t="shared" si="16"/>
        <v> </v>
      </c>
      <c r="R222" s="148" t="s">
        <v>17</v>
      </c>
      <c r="S222" s="148" t="s">
        <v>23</v>
      </c>
    </row>
    <row r="223" spans="1:19">
      <c r="A223" s="113">
        <v>14</v>
      </c>
      <c r="B223" s="114">
        <v>44088</v>
      </c>
      <c r="C223" s="115" t="s">
        <v>9</v>
      </c>
      <c r="D223" s="116"/>
      <c r="E223" s="116"/>
      <c r="F223" s="116"/>
      <c r="G223" s="117"/>
      <c r="H223" s="118" t="s">
        <v>18</v>
      </c>
      <c r="I223" s="135" t="s">
        <v>11</v>
      </c>
      <c r="J223" s="118" t="s">
        <v>12</v>
      </c>
      <c r="K223" s="118" t="s">
        <v>19</v>
      </c>
      <c r="L223" s="118" t="s">
        <v>21</v>
      </c>
      <c r="M223" s="118" t="s">
        <v>24</v>
      </c>
      <c r="N223" s="136" t="s">
        <v>16</v>
      </c>
      <c r="O223" s="137" t="str">
        <f t="shared" ref="O223" si="21">CONCATENATE(P223,P224,P225,P226,P227,P228,P229,P230,P231,P232,P233,P234,P235,P236,P237,P238,P239)</f>
        <v>Монтаж элементов креплений,трассировка  системы  общеобменной вентиляции вспомогательного дома в осях 1'/4'/Г'/Е'-1 ,                </v>
      </c>
      <c r="P223" s="142" t="str">
        <f t="shared" si="19"/>
        <v>Монтаж элементов креплений,трассировка  системы  общеобменной вентиляции вспомогательного дома в осях 1'/4'/Г'/Е'-1 ,</v>
      </c>
      <c r="Q223" s="142" t="str">
        <f t="shared" si="16"/>
        <v> системы  </v>
      </c>
      <c r="R223" s="146" t="s">
        <v>17</v>
      </c>
      <c r="S223" s="149" t="s">
        <v>23</v>
      </c>
    </row>
    <row r="224" spans="1:19">
      <c r="A224" s="119"/>
      <c r="B224" s="120"/>
      <c r="C224" s="121"/>
      <c r="D224" s="122"/>
      <c r="E224" s="122"/>
      <c r="F224" s="122"/>
      <c r="G224" s="123"/>
      <c r="H224" s="124"/>
      <c r="I224" s="139"/>
      <c r="J224" s="124"/>
      <c r="K224" s="124"/>
      <c r="L224" s="124"/>
      <c r="M224" s="124"/>
      <c r="N224" s="124"/>
      <c r="O224" s="141"/>
      <c r="P224" s="142" t="str">
        <f t="shared" si="19"/>
        <v> </v>
      </c>
      <c r="Q224" s="142" t="str">
        <f t="shared" si="16"/>
        <v> </v>
      </c>
      <c r="R224" s="146" t="s">
        <v>17</v>
      </c>
      <c r="S224" s="146" t="s">
        <v>23</v>
      </c>
    </row>
    <row r="225" spans="1:19">
      <c r="A225" s="119"/>
      <c r="B225" s="120"/>
      <c r="C225" s="121"/>
      <c r="D225" s="122"/>
      <c r="E225" s="122"/>
      <c r="F225" s="122"/>
      <c r="G225" s="123"/>
      <c r="H225" s="124"/>
      <c r="I225" s="139"/>
      <c r="J225" s="124"/>
      <c r="K225" s="124"/>
      <c r="L225" s="124"/>
      <c r="M225" s="124"/>
      <c r="N225" s="140"/>
      <c r="O225" s="141"/>
      <c r="P225" s="142" t="str">
        <f t="shared" si="19"/>
        <v> </v>
      </c>
      <c r="Q225" s="142" t="str">
        <f t="shared" si="16"/>
        <v> </v>
      </c>
      <c r="R225" s="146" t="s">
        <v>17</v>
      </c>
      <c r="S225" s="146" t="s">
        <v>23</v>
      </c>
    </row>
    <row r="226" spans="1:19">
      <c r="A226" s="119"/>
      <c r="B226" s="120"/>
      <c r="C226" s="121"/>
      <c r="D226" s="122"/>
      <c r="E226" s="122"/>
      <c r="F226" s="122"/>
      <c r="G226" s="123"/>
      <c r="H226" s="124"/>
      <c r="I226" s="139"/>
      <c r="J226" s="124"/>
      <c r="K226" s="124"/>
      <c r="L226" s="124"/>
      <c r="M226" s="124"/>
      <c r="N226" s="140"/>
      <c r="O226" s="141"/>
      <c r="P226" s="142" t="str">
        <f t="shared" si="19"/>
        <v> </v>
      </c>
      <c r="Q226" s="142" t="str">
        <f t="shared" si="16"/>
        <v> </v>
      </c>
      <c r="R226" s="146" t="s">
        <v>17</v>
      </c>
      <c r="S226" s="146" t="s">
        <v>23</v>
      </c>
    </row>
    <row r="227" spans="1:19">
      <c r="A227" s="119"/>
      <c r="B227" s="120"/>
      <c r="C227" s="121"/>
      <c r="D227" s="122"/>
      <c r="E227" s="122"/>
      <c r="F227" s="122"/>
      <c r="G227" s="123"/>
      <c r="H227" s="124"/>
      <c r="I227" s="139"/>
      <c r="J227" s="124"/>
      <c r="K227" s="124"/>
      <c r="L227" s="124"/>
      <c r="M227" s="124"/>
      <c r="N227" s="140"/>
      <c r="O227" s="141"/>
      <c r="P227" s="142" t="str">
        <f t="shared" si="19"/>
        <v> </v>
      </c>
      <c r="Q227" s="142" t="str">
        <f t="shared" si="16"/>
        <v> </v>
      </c>
      <c r="R227" s="146" t="s">
        <v>17</v>
      </c>
      <c r="S227" s="146" t="s">
        <v>23</v>
      </c>
    </row>
    <row r="228" spans="1:19">
      <c r="A228" s="119"/>
      <c r="B228" s="120"/>
      <c r="C228" s="121"/>
      <c r="D228" s="122"/>
      <c r="E228" s="122"/>
      <c r="F228" s="122"/>
      <c r="G228" s="123"/>
      <c r="H228" s="124"/>
      <c r="I228" s="139"/>
      <c r="J228" s="124"/>
      <c r="K228" s="124"/>
      <c r="L228" s="124"/>
      <c r="M228" s="124"/>
      <c r="N228" s="140"/>
      <c r="O228" s="141"/>
      <c r="P228" s="142" t="str">
        <f t="shared" si="19"/>
        <v> </v>
      </c>
      <c r="Q228" s="142" t="str">
        <f t="shared" si="16"/>
        <v> </v>
      </c>
      <c r="R228" s="146" t="s">
        <v>17</v>
      </c>
      <c r="S228" s="146" t="s">
        <v>23</v>
      </c>
    </row>
    <row r="229" spans="1:19">
      <c r="A229" s="119"/>
      <c r="B229" s="120"/>
      <c r="C229" s="121"/>
      <c r="D229" s="122"/>
      <c r="E229" s="122"/>
      <c r="F229" s="122"/>
      <c r="G229" s="123"/>
      <c r="H229" s="124"/>
      <c r="I229" s="139"/>
      <c r="J229" s="124"/>
      <c r="K229" s="124"/>
      <c r="L229" s="124"/>
      <c r="M229" s="124"/>
      <c r="N229" s="140"/>
      <c r="O229" s="141"/>
      <c r="P229" s="142" t="str">
        <f t="shared" si="19"/>
        <v> </v>
      </c>
      <c r="Q229" s="142" t="str">
        <f t="shared" si="16"/>
        <v> </v>
      </c>
      <c r="R229" s="146" t="s">
        <v>17</v>
      </c>
      <c r="S229" s="146" t="s">
        <v>23</v>
      </c>
    </row>
    <row r="230" spans="1:19">
      <c r="A230" s="119"/>
      <c r="B230" s="120"/>
      <c r="C230" s="121"/>
      <c r="D230" s="122"/>
      <c r="E230" s="122"/>
      <c r="F230" s="122"/>
      <c r="G230" s="123"/>
      <c r="H230" s="124"/>
      <c r="I230" s="139"/>
      <c r="J230" s="124"/>
      <c r="K230" s="124"/>
      <c r="L230" s="124"/>
      <c r="M230" s="124"/>
      <c r="N230" s="140"/>
      <c r="O230" s="141"/>
      <c r="P230" s="142" t="str">
        <f t="shared" si="19"/>
        <v> </v>
      </c>
      <c r="Q230" s="142" t="str">
        <f t="shared" si="16"/>
        <v> </v>
      </c>
      <c r="R230" s="146" t="s">
        <v>17</v>
      </c>
      <c r="S230" s="146" t="s">
        <v>23</v>
      </c>
    </row>
    <row r="231" spans="1:19">
      <c r="A231" s="119"/>
      <c r="B231" s="120"/>
      <c r="C231" s="121"/>
      <c r="D231" s="122"/>
      <c r="E231" s="122"/>
      <c r="F231" s="122"/>
      <c r="G231" s="123"/>
      <c r="H231" s="124"/>
      <c r="I231" s="139"/>
      <c r="J231" s="124"/>
      <c r="K231" s="124"/>
      <c r="L231" s="124"/>
      <c r="M231" s="124"/>
      <c r="N231" s="140"/>
      <c r="O231" s="141"/>
      <c r="P231" s="142" t="str">
        <f t="shared" si="19"/>
        <v> </v>
      </c>
      <c r="Q231" s="142" t="str">
        <f t="shared" si="16"/>
        <v> </v>
      </c>
      <c r="R231" s="146" t="s">
        <v>17</v>
      </c>
      <c r="S231" s="146" t="s">
        <v>23</v>
      </c>
    </row>
    <row r="232" spans="1:19">
      <c r="A232" s="119"/>
      <c r="B232" s="120"/>
      <c r="C232" s="121"/>
      <c r="D232" s="122"/>
      <c r="E232" s="122"/>
      <c r="F232" s="122"/>
      <c r="G232" s="123"/>
      <c r="H232" s="124"/>
      <c r="I232" s="139"/>
      <c r="J232" s="124"/>
      <c r="K232" s="124"/>
      <c r="L232" s="124"/>
      <c r="M232" s="124"/>
      <c r="N232" s="140"/>
      <c r="O232" s="141"/>
      <c r="P232" s="142" t="str">
        <f t="shared" si="19"/>
        <v> </v>
      </c>
      <c r="Q232" s="142" t="str">
        <f t="shared" si="16"/>
        <v> </v>
      </c>
      <c r="R232" s="146" t="s">
        <v>17</v>
      </c>
      <c r="S232" s="146" t="s">
        <v>23</v>
      </c>
    </row>
    <row r="233" spans="1:19">
      <c r="A233" s="119"/>
      <c r="B233" s="120"/>
      <c r="C233" s="121"/>
      <c r="D233" s="122"/>
      <c r="E233" s="122"/>
      <c r="F233" s="122"/>
      <c r="G233" s="123"/>
      <c r="H233" s="124"/>
      <c r="I233" s="139"/>
      <c r="J233" s="124"/>
      <c r="K233" s="124"/>
      <c r="L233" s="124"/>
      <c r="M233" s="124"/>
      <c r="N233" s="140"/>
      <c r="O233" s="141"/>
      <c r="P233" s="142" t="str">
        <f t="shared" si="19"/>
        <v> </v>
      </c>
      <c r="Q233" s="142" t="str">
        <f t="shared" si="16"/>
        <v> </v>
      </c>
      <c r="R233" s="146" t="s">
        <v>17</v>
      </c>
      <c r="S233" s="146" t="s">
        <v>23</v>
      </c>
    </row>
    <row r="234" spans="1:19">
      <c r="A234" s="119"/>
      <c r="B234" s="120"/>
      <c r="C234" s="121"/>
      <c r="D234" s="122"/>
      <c r="E234" s="122"/>
      <c r="F234" s="122"/>
      <c r="G234" s="123"/>
      <c r="H234" s="124"/>
      <c r="I234" s="139"/>
      <c r="J234" s="124"/>
      <c r="K234" s="124"/>
      <c r="L234" s="124"/>
      <c r="M234" s="124"/>
      <c r="N234" s="140"/>
      <c r="O234" s="141"/>
      <c r="P234" s="142" t="str">
        <f t="shared" si="19"/>
        <v> </v>
      </c>
      <c r="Q234" s="142" t="str">
        <f t="shared" ref="Q234:Q297" si="22">IF(H234&gt;0," системы  "," ")</f>
        <v> </v>
      </c>
      <c r="R234" s="146" t="s">
        <v>17</v>
      </c>
      <c r="S234" s="146" t="s">
        <v>23</v>
      </c>
    </row>
    <row r="235" spans="1:19">
      <c r="A235" s="119"/>
      <c r="B235" s="120"/>
      <c r="C235" s="121"/>
      <c r="D235" s="122"/>
      <c r="E235" s="122"/>
      <c r="F235" s="122"/>
      <c r="G235" s="123"/>
      <c r="H235" s="124"/>
      <c r="I235" s="139"/>
      <c r="J235" s="124"/>
      <c r="K235" s="124"/>
      <c r="L235" s="124"/>
      <c r="M235" s="124"/>
      <c r="N235" s="140"/>
      <c r="O235" s="141"/>
      <c r="P235" s="142" t="str">
        <f t="shared" si="19"/>
        <v> </v>
      </c>
      <c r="Q235" s="142" t="str">
        <f t="shared" si="22"/>
        <v> </v>
      </c>
      <c r="R235" s="146" t="s">
        <v>17</v>
      </c>
      <c r="S235" s="146" t="s">
        <v>23</v>
      </c>
    </row>
    <row r="236" spans="1:19">
      <c r="A236" s="119"/>
      <c r="B236" s="120"/>
      <c r="C236" s="121"/>
      <c r="D236" s="122"/>
      <c r="E236" s="122"/>
      <c r="F236" s="122"/>
      <c r="G236" s="123"/>
      <c r="H236" s="124"/>
      <c r="I236" s="139"/>
      <c r="J236" s="124"/>
      <c r="K236" s="124"/>
      <c r="L236" s="124"/>
      <c r="M236" s="124"/>
      <c r="N236" s="140"/>
      <c r="O236" s="141"/>
      <c r="P236" s="142" t="str">
        <f t="shared" si="19"/>
        <v> </v>
      </c>
      <c r="Q236" s="142" t="str">
        <f t="shared" si="22"/>
        <v> </v>
      </c>
      <c r="R236" s="146" t="s">
        <v>17</v>
      </c>
      <c r="S236" s="146" t="s">
        <v>23</v>
      </c>
    </row>
    <row r="237" spans="1:19">
      <c r="A237" s="119"/>
      <c r="B237" s="120"/>
      <c r="C237" s="121"/>
      <c r="D237" s="122"/>
      <c r="E237" s="122"/>
      <c r="F237" s="122"/>
      <c r="G237" s="123"/>
      <c r="H237" s="124"/>
      <c r="I237" s="139"/>
      <c r="J237" s="124"/>
      <c r="K237" s="124"/>
      <c r="L237" s="124"/>
      <c r="M237" s="124"/>
      <c r="N237" s="140"/>
      <c r="O237" s="141"/>
      <c r="P237" s="142" t="str">
        <f t="shared" si="19"/>
        <v> </v>
      </c>
      <c r="Q237" s="142" t="str">
        <f t="shared" si="22"/>
        <v> </v>
      </c>
      <c r="R237" s="146" t="s">
        <v>17</v>
      </c>
      <c r="S237" s="146" t="s">
        <v>23</v>
      </c>
    </row>
    <row r="238" spans="1:19">
      <c r="A238" s="119"/>
      <c r="B238" s="120"/>
      <c r="C238" s="121"/>
      <c r="D238" s="122"/>
      <c r="E238" s="122"/>
      <c r="F238" s="122"/>
      <c r="G238" s="123"/>
      <c r="H238" s="124"/>
      <c r="I238" s="139"/>
      <c r="J238" s="124"/>
      <c r="K238" s="124"/>
      <c r="L238" s="124"/>
      <c r="M238" s="124"/>
      <c r="N238" s="140"/>
      <c r="O238" s="141"/>
      <c r="P238" s="142" t="str">
        <f t="shared" si="19"/>
        <v> </v>
      </c>
      <c r="Q238" s="142" t="str">
        <f t="shared" si="22"/>
        <v> </v>
      </c>
      <c r="R238" s="146" t="s">
        <v>17</v>
      </c>
      <c r="S238" s="146" t="s">
        <v>23</v>
      </c>
    </row>
    <row r="239" ht="18.15" spans="1:19">
      <c r="A239" s="125"/>
      <c r="B239" s="126"/>
      <c r="C239" s="127"/>
      <c r="D239" s="128"/>
      <c r="E239" s="128"/>
      <c r="F239" s="128"/>
      <c r="G239" s="129"/>
      <c r="H239" s="130"/>
      <c r="I239" s="133"/>
      <c r="J239" s="130"/>
      <c r="K239" s="130"/>
      <c r="L239" s="130"/>
      <c r="M239" s="130"/>
      <c r="N239" s="143"/>
      <c r="O239" s="144"/>
      <c r="P239" s="142" t="str">
        <f t="shared" si="19"/>
        <v> </v>
      </c>
      <c r="Q239" s="147" t="str">
        <f t="shared" si="22"/>
        <v> </v>
      </c>
      <c r="R239" s="148" t="s">
        <v>17</v>
      </c>
      <c r="S239" s="148" t="s">
        <v>23</v>
      </c>
    </row>
    <row r="240" spans="1:19">
      <c r="A240" s="113">
        <v>15</v>
      </c>
      <c r="B240" s="114">
        <v>44089</v>
      </c>
      <c r="C240" s="115" t="s">
        <v>9</v>
      </c>
      <c r="D240" s="116"/>
      <c r="E240" s="116"/>
      <c r="F240" s="116"/>
      <c r="G240" s="117"/>
      <c r="H240" s="118" t="s">
        <v>18</v>
      </c>
      <c r="I240" s="135" t="s">
        <v>11</v>
      </c>
      <c r="J240" s="118" t="s">
        <v>12</v>
      </c>
      <c r="K240" s="118" t="s">
        <v>19</v>
      </c>
      <c r="L240" s="118" t="s">
        <v>21</v>
      </c>
      <c r="M240" s="118" t="s">
        <v>24</v>
      </c>
      <c r="N240" s="136" t="s">
        <v>16</v>
      </c>
      <c r="O240" s="137" t="str">
        <f t="shared" ref="O240" si="23">CONCATENATE(P240,P241,P242,P243,P244,P245,P246,P247,P248,P249,P250,P251,P252,P253,P254,P255,P256)</f>
        <v>Монтаж элементов креплений,трассировка  системы  общеобменной вентиляции вспомогательного дома в осях 1'/4'/Г'/Е'-1 ,                </v>
      </c>
      <c r="P240" s="142" t="str">
        <f t="shared" si="19"/>
        <v>Монтаж элементов креплений,трассировка  системы  общеобменной вентиляции вспомогательного дома в осях 1'/4'/Г'/Е'-1 ,</v>
      </c>
      <c r="Q240" s="142" t="str">
        <f t="shared" si="22"/>
        <v> системы  </v>
      </c>
      <c r="R240" s="146" t="s">
        <v>17</v>
      </c>
      <c r="S240" s="149" t="s">
        <v>23</v>
      </c>
    </row>
    <row r="241" spans="1:19">
      <c r="A241" s="119"/>
      <c r="B241" s="120"/>
      <c r="C241" s="121"/>
      <c r="D241" s="122"/>
      <c r="E241" s="122"/>
      <c r="F241" s="122"/>
      <c r="G241" s="123"/>
      <c r="H241" s="124"/>
      <c r="I241" s="139"/>
      <c r="J241" s="124"/>
      <c r="K241" s="124"/>
      <c r="L241" s="124"/>
      <c r="M241" s="124"/>
      <c r="N241" s="124"/>
      <c r="O241" s="141"/>
      <c r="P241" s="142" t="str">
        <f t="shared" si="19"/>
        <v> </v>
      </c>
      <c r="Q241" s="142" t="str">
        <f t="shared" si="22"/>
        <v> </v>
      </c>
      <c r="R241" s="146" t="s">
        <v>17</v>
      </c>
      <c r="S241" s="146" t="s">
        <v>23</v>
      </c>
    </row>
    <row r="242" spans="1:19">
      <c r="A242" s="119"/>
      <c r="B242" s="120"/>
      <c r="C242" s="121"/>
      <c r="D242" s="122"/>
      <c r="E242" s="122"/>
      <c r="F242" s="122"/>
      <c r="G242" s="123"/>
      <c r="H242" s="124"/>
      <c r="I242" s="139"/>
      <c r="J242" s="124"/>
      <c r="K242" s="124"/>
      <c r="L242" s="124"/>
      <c r="M242" s="124"/>
      <c r="N242" s="140"/>
      <c r="O242" s="141"/>
      <c r="P242" s="142" t="str">
        <f t="shared" si="19"/>
        <v> </v>
      </c>
      <c r="Q242" s="142" t="str">
        <f t="shared" si="22"/>
        <v> </v>
      </c>
      <c r="R242" s="146" t="s">
        <v>17</v>
      </c>
      <c r="S242" s="146" t="s">
        <v>23</v>
      </c>
    </row>
    <row r="243" spans="1:19">
      <c r="A243" s="119"/>
      <c r="B243" s="120"/>
      <c r="C243" s="121"/>
      <c r="D243" s="122"/>
      <c r="E243" s="122"/>
      <c r="F243" s="122"/>
      <c r="G243" s="123"/>
      <c r="H243" s="124"/>
      <c r="I243" s="139"/>
      <c r="J243" s="124"/>
      <c r="K243" s="124"/>
      <c r="L243" s="124"/>
      <c r="M243" s="124"/>
      <c r="N243" s="140"/>
      <c r="O243" s="141"/>
      <c r="P243" s="142" t="str">
        <f t="shared" si="19"/>
        <v> </v>
      </c>
      <c r="Q243" s="142" t="str">
        <f t="shared" si="22"/>
        <v> </v>
      </c>
      <c r="R243" s="146" t="s">
        <v>17</v>
      </c>
      <c r="S243" s="146" t="s">
        <v>23</v>
      </c>
    </row>
    <row r="244" spans="1:19">
      <c r="A244" s="119"/>
      <c r="B244" s="120"/>
      <c r="C244" s="121"/>
      <c r="D244" s="122"/>
      <c r="E244" s="122"/>
      <c r="F244" s="122"/>
      <c r="G244" s="123"/>
      <c r="H244" s="124"/>
      <c r="I244" s="139"/>
      <c r="J244" s="124"/>
      <c r="K244" s="124"/>
      <c r="L244" s="124"/>
      <c r="M244" s="124"/>
      <c r="N244" s="140"/>
      <c r="O244" s="141"/>
      <c r="P244" s="142" t="str">
        <f t="shared" si="19"/>
        <v> </v>
      </c>
      <c r="Q244" s="142" t="str">
        <f t="shared" si="22"/>
        <v> </v>
      </c>
      <c r="R244" s="146" t="s">
        <v>17</v>
      </c>
      <c r="S244" s="146" t="s">
        <v>23</v>
      </c>
    </row>
    <row r="245" spans="1:19">
      <c r="A245" s="119"/>
      <c r="B245" s="120"/>
      <c r="C245" s="121"/>
      <c r="D245" s="122"/>
      <c r="E245" s="122"/>
      <c r="F245" s="122"/>
      <c r="G245" s="123"/>
      <c r="H245" s="124"/>
      <c r="I245" s="139"/>
      <c r="J245" s="124"/>
      <c r="K245" s="124"/>
      <c r="L245" s="124"/>
      <c r="M245" s="124"/>
      <c r="N245" s="140"/>
      <c r="O245" s="141"/>
      <c r="P245" s="142" t="str">
        <f t="shared" si="19"/>
        <v> </v>
      </c>
      <c r="Q245" s="142" t="str">
        <f t="shared" si="22"/>
        <v> </v>
      </c>
      <c r="R245" s="146" t="s">
        <v>17</v>
      </c>
      <c r="S245" s="146" t="s">
        <v>23</v>
      </c>
    </row>
    <row r="246" spans="1:19">
      <c r="A246" s="119"/>
      <c r="B246" s="120"/>
      <c r="C246" s="121"/>
      <c r="D246" s="122"/>
      <c r="E246" s="122"/>
      <c r="F246" s="122"/>
      <c r="G246" s="123"/>
      <c r="H246" s="124"/>
      <c r="I246" s="139"/>
      <c r="J246" s="124"/>
      <c r="K246" s="124"/>
      <c r="L246" s="124"/>
      <c r="M246" s="124"/>
      <c r="N246" s="140"/>
      <c r="O246" s="141"/>
      <c r="P246" s="142" t="str">
        <f t="shared" si="19"/>
        <v> </v>
      </c>
      <c r="Q246" s="142" t="str">
        <f t="shared" si="22"/>
        <v> </v>
      </c>
      <c r="R246" s="146" t="s">
        <v>17</v>
      </c>
      <c r="S246" s="146" t="s">
        <v>23</v>
      </c>
    </row>
    <row r="247" spans="1:19">
      <c r="A247" s="119"/>
      <c r="B247" s="120"/>
      <c r="C247" s="121"/>
      <c r="D247" s="122"/>
      <c r="E247" s="122"/>
      <c r="F247" s="122"/>
      <c r="G247" s="123"/>
      <c r="H247" s="124"/>
      <c r="I247" s="139"/>
      <c r="J247" s="124"/>
      <c r="K247" s="124"/>
      <c r="L247" s="124"/>
      <c r="M247" s="124"/>
      <c r="N247" s="140"/>
      <c r="O247" s="141"/>
      <c r="P247" s="142" t="str">
        <f t="shared" si="19"/>
        <v> </v>
      </c>
      <c r="Q247" s="142" t="str">
        <f t="shared" si="22"/>
        <v> </v>
      </c>
      <c r="R247" s="146" t="s">
        <v>17</v>
      </c>
      <c r="S247" s="146" t="s">
        <v>23</v>
      </c>
    </row>
    <row r="248" spans="1:19">
      <c r="A248" s="119"/>
      <c r="B248" s="120"/>
      <c r="C248" s="121"/>
      <c r="D248" s="122"/>
      <c r="E248" s="122"/>
      <c r="F248" s="122"/>
      <c r="G248" s="123"/>
      <c r="H248" s="124"/>
      <c r="I248" s="139"/>
      <c r="J248" s="124"/>
      <c r="K248" s="124"/>
      <c r="L248" s="124"/>
      <c r="M248" s="124"/>
      <c r="N248" s="140"/>
      <c r="O248" s="141"/>
      <c r="P248" s="142" t="str">
        <f t="shared" si="19"/>
        <v> </v>
      </c>
      <c r="Q248" s="142" t="str">
        <f t="shared" si="22"/>
        <v> </v>
      </c>
      <c r="R248" s="146" t="s">
        <v>17</v>
      </c>
      <c r="S248" s="146" t="s">
        <v>23</v>
      </c>
    </row>
    <row r="249" spans="1:19">
      <c r="A249" s="119"/>
      <c r="B249" s="120"/>
      <c r="C249" s="121"/>
      <c r="D249" s="122"/>
      <c r="E249" s="122"/>
      <c r="F249" s="122"/>
      <c r="G249" s="123"/>
      <c r="H249" s="124"/>
      <c r="I249" s="139"/>
      <c r="J249" s="124"/>
      <c r="K249" s="124"/>
      <c r="L249" s="124"/>
      <c r="M249" s="124"/>
      <c r="N249" s="140"/>
      <c r="O249" s="141"/>
      <c r="P249" s="142" t="str">
        <f t="shared" si="19"/>
        <v> </v>
      </c>
      <c r="Q249" s="142" t="str">
        <f t="shared" si="22"/>
        <v> </v>
      </c>
      <c r="R249" s="146" t="s">
        <v>17</v>
      </c>
      <c r="S249" s="146" t="s">
        <v>23</v>
      </c>
    </row>
    <row r="250" spans="1:19">
      <c r="A250" s="119"/>
      <c r="B250" s="120"/>
      <c r="C250" s="121"/>
      <c r="D250" s="122"/>
      <c r="E250" s="122"/>
      <c r="F250" s="122"/>
      <c r="G250" s="123"/>
      <c r="H250" s="124"/>
      <c r="I250" s="139"/>
      <c r="J250" s="124"/>
      <c r="K250" s="124"/>
      <c r="L250" s="124"/>
      <c r="M250" s="124"/>
      <c r="N250" s="140"/>
      <c r="O250" s="141"/>
      <c r="P250" s="142" t="str">
        <f t="shared" si="19"/>
        <v> </v>
      </c>
      <c r="Q250" s="142" t="str">
        <f t="shared" si="22"/>
        <v> </v>
      </c>
      <c r="R250" s="146" t="s">
        <v>17</v>
      </c>
      <c r="S250" s="146" t="s">
        <v>23</v>
      </c>
    </row>
    <row r="251" spans="1:19">
      <c r="A251" s="119"/>
      <c r="B251" s="120"/>
      <c r="C251" s="121"/>
      <c r="D251" s="122"/>
      <c r="E251" s="122"/>
      <c r="F251" s="122"/>
      <c r="G251" s="123"/>
      <c r="H251" s="124"/>
      <c r="I251" s="139"/>
      <c r="J251" s="124"/>
      <c r="K251" s="124"/>
      <c r="L251" s="124"/>
      <c r="M251" s="124"/>
      <c r="N251" s="140"/>
      <c r="O251" s="141"/>
      <c r="P251" s="142" t="str">
        <f t="shared" si="19"/>
        <v> </v>
      </c>
      <c r="Q251" s="142" t="str">
        <f t="shared" si="22"/>
        <v> </v>
      </c>
      <c r="R251" s="146" t="s">
        <v>17</v>
      </c>
      <c r="S251" s="146" t="s">
        <v>23</v>
      </c>
    </row>
    <row r="252" spans="1:19">
      <c r="A252" s="119"/>
      <c r="B252" s="120"/>
      <c r="C252" s="121"/>
      <c r="D252" s="122"/>
      <c r="E252" s="122"/>
      <c r="F252" s="122"/>
      <c r="G252" s="123"/>
      <c r="H252" s="124"/>
      <c r="I252" s="139"/>
      <c r="J252" s="124"/>
      <c r="K252" s="124"/>
      <c r="L252" s="124"/>
      <c r="M252" s="124"/>
      <c r="N252" s="140"/>
      <c r="O252" s="141"/>
      <c r="P252" s="142" t="str">
        <f t="shared" si="19"/>
        <v> </v>
      </c>
      <c r="Q252" s="142" t="str">
        <f t="shared" si="22"/>
        <v> </v>
      </c>
      <c r="R252" s="146" t="s">
        <v>17</v>
      </c>
      <c r="S252" s="146" t="s">
        <v>23</v>
      </c>
    </row>
    <row r="253" spans="1:19">
      <c r="A253" s="119"/>
      <c r="B253" s="120"/>
      <c r="C253" s="121"/>
      <c r="D253" s="122"/>
      <c r="E253" s="122"/>
      <c r="F253" s="122"/>
      <c r="G253" s="123"/>
      <c r="H253" s="124"/>
      <c r="I253" s="139"/>
      <c r="J253" s="124"/>
      <c r="K253" s="124"/>
      <c r="L253" s="124"/>
      <c r="M253" s="124"/>
      <c r="N253" s="140"/>
      <c r="O253" s="141"/>
      <c r="P253" s="142" t="str">
        <f t="shared" si="19"/>
        <v> </v>
      </c>
      <c r="Q253" s="142" t="str">
        <f t="shared" si="22"/>
        <v> </v>
      </c>
      <c r="R253" s="146" t="s">
        <v>17</v>
      </c>
      <c r="S253" s="146" t="s">
        <v>23</v>
      </c>
    </row>
    <row r="254" spans="1:19">
      <c r="A254" s="119"/>
      <c r="B254" s="120"/>
      <c r="C254" s="121"/>
      <c r="D254" s="122"/>
      <c r="E254" s="122"/>
      <c r="F254" s="122"/>
      <c r="G254" s="123"/>
      <c r="H254" s="124"/>
      <c r="I254" s="139"/>
      <c r="J254" s="124"/>
      <c r="K254" s="124"/>
      <c r="L254" s="124"/>
      <c r="M254" s="124"/>
      <c r="N254" s="140"/>
      <c r="O254" s="141"/>
      <c r="P254" s="142" t="str">
        <f t="shared" si="19"/>
        <v> </v>
      </c>
      <c r="Q254" s="142" t="str">
        <f t="shared" si="22"/>
        <v> </v>
      </c>
      <c r="R254" s="146" t="s">
        <v>17</v>
      </c>
      <c r="S254" s="146" t="s">
        <v>23</v>
      </c>
    </row>
    <row r="255" spans="1:19">
      <c r="A255" s="119"/>
      <c r="B255" s="120"/>
      <c r="C255" s="121"/>
      <c r="D255" s="122"/>
      <c r="E255" s="122"/>
      <c r="F255" s="122"/>
      <c r="G255" s="123"/>
      <c r="H255" s="124"/>
      <c r="I255" s="139"/>
      <c r="J255" s="124"/>
      <c r="K255" s="124"/>
      <c r="L255" s="124"/>
      <c r="M255" s="124"/>
      <c r="N255" s="140"/>
      <c r="O255" s="141"/>
      <c r="P255" s="142" t="str">
        <f t="shared" si="19"/>
        <v> </v>
      </c>
      <c r="Q255" s="142" t="str">
        <f t="shared" si="22"/>
        <v> </v>
      </c>
      <c r="R255" s="146" t="s">
        <v>17</v>
      </c>
      <c r="S255" s="146" t="s">
        <v>23</v>
      </c>
    </row>
    <row r="256" ht="18.15" spans="1:19">
      <c r="A256" s="125"/>
      <c r="B256" s="126"/>
      <c r="C256" s="127"/>
      <c r="D256" s="128"/>
      <c r="E256" s="128"/>
      <c r="F256" s="128"/>
      <c r="G256" s="129"/>
      <c r="H256" s="130"/>
      <c r="I256" s="133"/>
      <c r="J256" s="130"/>
      <c r="K256" s="130"/>
      <c r="L256" s="130"/>
      <c r="M256" s="130"/>
      <c r="N256" s="143"/>
      <c r="O256" s="144"/>
      <c r="P256" s="142" t="str">
        <f t="shared" si="19"/>
        <v> </v>
      </c>
      <c r="Q256" s="147" t="str">
        <f t="shared" si="22"/>
        <v> </v>
      </c>
      <c r="R256" s="148" t="s">
        <v>17</v>
      </c>
      <c r="S256" s="148" t="s">
        <v>23</v>
      </c>
    </row>
    <row r="257" spans="1:19">
      <c r="A257" s="113">
        <v>16</v>
      </c>
      <c r="B257" s="114">
        <v>44090</v>
      </c>
      <c r="C257" s="115" t="s">
        <v>25</v>
      </c>
      <c r="D257" s="116"/>
      <c r="E257" s="116"/>
      <c r="F257" s="116"/>
      <c r="G257" s="117"/>
      <c r="H257" s="118" t="s">
        <v>18</v>
      </c>
      <c r="I257" s="135" t="s">
        <v>11</v>
      </c>
      <c r="J257" s="118" t="s">
        <v>12</v>
      </c>
      <c r="K257" s="118" t="s">
        <v>19</v>
      </c>
      <c r="L257" s="118" t="s">
        <v>20</v>
      </c>
      <c r="M257" s="118" t="s">
        <v>15</v>
      </c>
      <c r="N257" s="136" t="s">
        <v>16</v>
      </c>
      <c r="O257" s="137" t="str">
        <f t="shared" ref="O257" si="24">CONCATENATE(P257,P258,P259,P260,P261,P262,P263,P264,P265,P266,P267,P268,P269,P270,P271,P272,P273)</f>
        <v>Монтаж воздуховодов и узлов креплений системы  общеобменной вентиляции вспомогательного дома в осях 1'/4'/А'/Г'-1 ,                </v>
      </c>
      <c r="P257" s="142" t="str">
        <f t="shared" si="19"/>
        <v>Монтаж воздуховодов и узлов креплений системы  общеобменной вентиляции вспомогательного дома в осях 1'/4'/А'/Г'-1 ,</v>
      </c>
      <c r="Q257" s="142" t="str">
        <f t="shared" si="22"/>
        <v> системы  </v>
      </c>
      <c r="R257" s="146" t="s">
        <v>17</v>
      </c>
      <c r="S257" s="149" t="s">
        <v>23</v>
      </c>
    </row>
    <row r="258" spans="1:19">
      <c r="A258" s="119"/>
      <c r="B258" s="120"/>
      <c r="C258" s="121"/>
      <c r="D258" s="122"/>
      <c r="E258" s="122"/>
      <c r="F258" s="122"/>
      <c r="G258" s="123"/>
      <c r="H258" s="124"/>
      <c r="I258" s="139"/>
      <c r="J258" s="124"/>
      <c r="K258" s="124"/>
      <c r="L258" s="124"/>
      <c r="M258" s="124"/>
      <c r="N258" s="140"/>
      <c r="O258" s="141"/>
      <c r="P258" s="142" t="str">
        <f t="shared" si="19"/>
        <v> </v>
      </c>
      <c r="Q258" s="142" t="str">
        <f t="shared" si="22"/>
        <v> </v>
      </c>
      <c r="R258" s="146" t="s">
        <v>17</v>
      </c>
      <c r="S258" s="146" t="s">
        <v>23</v>
      </c>
    </row>
    <row r="259" spans="1:19">
      <c r="A259" s="119"/>
      <c r="B259" s="120"/>
      <c r="C259" s="121"/>
      <c r="D259" s="122"/>
      <c r="E259" s="122"/>
      <c r="F259" s="122"/>
      <c r="G259" s="123"/>
      <c r="H259" s="124"/>
      <c r="I259" s="139"/>
      <c r="J259" s="124"/>
      <c r="K259" s="124"/>
      <c r="L259" s="124"/>
      <c r="M259" s="124"/>
      <c r="N259" s="140"/>
      <c r="O259" s="141"/>
      <c r="P259" s="142" t="str">
        <f t="shared" si="19"/>
        <v> </v>
      </c>
      <c r="Q259" s="142" t="str">
        <f t="shared" si="22"/>
        <v> </v>
      </c>
      <c r="R259" s="146" t="s">
        <v>17</v>
      </c>
      <c r="S259" s="146" t="s">
        <v>23</v>
      </c>
    </row>
    <row r="260" spans="1:19">
      <c r="A260" s="119"/>
      <c r="B260" s="120"/>
      <c r="C260" s="121"/>
      <c r="D260" s="122"/>
      <c r="E260" s="122"/>
      <c r="F260" s="122"/>
      <c r="G260" s="123"/>
      <c r="H260" s="124"/>
      <c r="I260" s="139"/>
      <c r="J260" s="124"/>
      <c r="K260" s="124"/>
      <c r="L260" s="124"/>
      <c r="M260" s="124"/>
      <c r="N260" s="140"/>
      <c r="O260" s="141"/>
      <c r="P260" s="142" t="str">
        <f t="shared" ref="P260:P323" si="25">IF(C260&gt;0,CONCATENATE(C260,Q260,H260,S260,I260,J260,K260,L260,M260,N260,R260)," ")</f>
        <v> </v>
      </c>
      <c r="Q260" s="142" t="str">
        <f t="shared" si="22"/>
        <v> </v>
      </c>
      <c r="R260" s="146" t="s">
        <v>17</v>
      </c>
      <c r="S260" s="146" t="s">
        <v>23</v>
      </c>
    </row>
    <row r="261" spans="1:19">
      <c r="A261" s="119"/>
      <c r="B261" s="120"/>
      <c r="C261" s="121"/>
      <c r="D261" s="122"/>
      <c r="E261" s="122"/>
      <c r="F261" s="122"/>
      <c r="G261" s="123"/>
      <c r="H261" s="124"/>
      <c r="I261" s="139"/>
      <c r="J261" s="124"/>
      <c r="K261" s="124"/>
      <c r="L261" s="124"/>
      <c r="M261" s="124"/>
      <c r="N261" s="140"/>
      <c r="O261" s="141"/>
      <c r="P261" s="142" t="str">
        <f t="shared" si="25"/>
        <v> </v>
      </c>
      <c r="Q261" s="142" t="str">
        <f t="shared" si="22"/>
        <v> </v>
      </c>
      <c r="R261" s="146" t="s">
        <v>17</v>
      </c>
      <c r="S261" s="146" t="s">
        <v>23</v>
      </c>
    </row>
    <row r="262" spans="1:19">
      <c r="A262" s="119"/>
      <c r="B262" s="120"/>
      <c r="C262" s="121"/>
      <c r="D262" s="122"/>
      <c r="E262" s="122"/>
      <c r="F262" s="122"/>
      <c r="G262" s="123"/>
      <c r="H262" s="124"/>
      <c r="I262" s="139"/>
      <c r="J262" s="124"/>
      <c r="K262" s="124"/>
      <c r="L262" s="124"/>
      <c r="M262" s="124"/>
      <c r="N262" s="140"/>
      <c r="O262" s="141"/>
      <c r="P262" s="142" t="str">
        <f t="shared" si="25"/>
        <v> </v>
      </c>
      <c r="Q262" s="142" t="str">
        <f t="shared" si="22"/>
        <v> </v>
      </c>
      <c r="R262" s="146" t="s">
        <v>17</v>
      </c>
      <c r="S262" s="146" t="s">
        <v>23</v>
      </c>
    </row>
    <row r="263" spans="1:19">
      <c r="A263" s="119"/>
      <c r="B263" s="120"/>
      <c r="C263" s="121"/>
      <c r="D263" s="122"/>
      <c r="E263" s="122"/>
      <c r="F263" s="122"/>
      <c r="G263" s="123"/>
      <c r="H263" s="124"/>
      <c r="I263" s="139"/>
      <c r="J263" s="124"/>
      <c r="K263" s="124"/>
      <c r="L263" s="124"/>
      <c r="M263" s="124"/>
      <c r="N263" s="140"/>
      <c r="O263" s="141"/>
      <c r="P263" s="142" t="str">
        <f t="shared" si="25"/>
        <v> </v>
      </c>
      <c r="Q263" s="142" t="str">
        <f t="shared" si="22"/>
        <v> </v>
      </c>
      <c r="R263" s="146" t="s">
        <v>17</v>
      </c>
      <c r="S263" s="146" t="s">
        <v>23</v>
      </c>
    </row>
    <row r="264" spans="1:19">
      <c r="A264" s="119"/>
      <c r="B264" s="120"/>
      <c r="C264" s="121"/>
      <c r="D264" s="122"/>
      <c r="E264" s="122"/>
      <c r="F264" s="122"/>
      <c r="G264" s="123"/>
      <c r="H264" s="124"/>
      <c r="I264" s="139"/>
      <c r="J264" s="124"/>
      <c r="K264" s="124"/>
      <c r="L264" s="124"/>
      <c r="M264" s="124"/>
      <c r="N264" s="140"/>
      <c r="O264" s="141"/>
      <c r="P264" s="142" t="str">
        <f t="shared" si="25"/>
        <v> </v>
      </c>
      <c r="Q264" s="142" t="str">
        <f t="shared" si="22"/>
        <v> </v>
      </c>
      <c r="R264" s="146" t="s">
        <v>17</v>
      </c>
      <c r="S264" s="146" t="s">
        <v>23</v>
      </c>
    </row>
    <row r="265" spans="1:19">
      <c r="A265" s="119"/>
      <c r="B265" s="120"/>
      <c r="C265" s="121"/>
      <c r="D265" s="122"/>
      <c r="E265" s="122"/>
      <c r="F265" s="122"/>
      <c r="G265" s="123"/>
      <c r="H265" s="124"/>
      <c r="I265" s="139"/>
      <c r="J265" s="124"/>
      <c r="K265" s="124"/>
      <c r="L265" s="124"/>
      <c r="M265" s="124"/>
      <c r="N265" s="140"/>
      <c r="O265" s="141"/>
      <c r="P265" s="142" t="str">
        <f t="shared" si="25"/>
        <v> </v>
      </c>
      <c r="Q265" s="142" t="str">
        <f t="shared" si="22"/>
        <v> </v>
      </c>
      <c r="R265" s="146" t="s">
        <v>17</v>
      </c>
      <c r="S265" s="146" t="s">
        <v>23</v>
      </c>
    </row>
    <row r="266" spans="1:19">
      <c r="A266" s="119"/>
      <c r="B266" s="120"/>
      <c r="C266" s="121"/>
      <c r="D266" s="122"/>
      <c r="E266" s="122"/>
      <c r="F266" s="122"/>
      <c r="G266" s="123"/>
      <c r="H266" s="124"/>
      <c r="I266" s="139"/>
      <c r="J266" s="124"/>
      <c r="K266" s="124"/>
      <c r="L266" s="124"/>
      <c r="M266" s="124"/>
      <c r="N266" s="140"/>
      <c r="O266" s="141"/>
      <c r="P266" s="142" t="str">
        <f t="shared" si="25"/>
        <v> </v>
      </c>
      <c r="Q266" s="142" t="str">
        <f t="shared" si="22"/>
        <v> </v>
      </c>
      <c r="R266" s="146" t="s">
        <v>17</v>
      </c>
      <c r="S266" s="146" t="s">
        <v>23</v>
      </c>
    </row>
    <row r="267" spans="1:19">
      <c r="A267" s="119"/>
      <c r="B267" s="120"/>
      <c r="C267" s="121"/>
      <c r="D267" s="122"/>
      <c r="E267" s="122"/>
      <c r="F267" s="122"/>
      <c r="G267" s="123"/>
      <c r="H267" s="124"/>
      <c r="I267" s="139"/>
      <c r="J267" s="124"/>
      <c r="K267" s="124"/>
      <c r="L267" s="124"/>
      <c r="M267" s="124"/>
      <c r="N267" s="140"/>
      <c r="O267" s="141"/>
      <c r="P267" s="142" t="str">
        <f t="shared" si="25"/>
        <v> </v>
      </c>
      <c r="Q267" s="142" t="str">
        <f t="shared" si="22"/>
        <v> </v>
      </c>
      <c r="R267" s="146" t="s">
        <v>17</v>
      </c>
      <c r="S267" s="146" t="s">
        <v>23</v>
      </c>
    </row>
    <row r="268" spans="1:19">
      <c r="A268" s="119"/>
      <c r="B268" s="120"/>
      <c r="C268" s="121"/>
      <c r="D268" s="122"/>
      <c r="E268" s="122"/>
      <c r="F268" s="122"/>
      <c r="G268" s="123"/>
      <c r="H268" s="124"/>
      <c r="I268" s="139"/>
      <c r="J268" s="124"/>
      <c r="K268" s="124"/>
      <c r="L268" s="124"/>
      <c r="M268" s="124"/>
      <c r="N268" s="140"/>
      <c r="O268" s="141"/>
      <c r="P268" s="142" t="str">
        <f t="shared" si="25"/>
        <v> </v>
      </c>
      <c r="Q268" s="142" t="str">
        <f t="shared" si="22"/>
        <v> </v>
      </c>
      <c r="R268" s="146" t="s">
        <v>17</v>
      </c>
      <c r="S268" s="146" t="s">
        <v>23</v>
      </c>
    </row>
    <row r="269" spans="1:19">
      <c r="A269" s="119"/>
      <c r="B269" s="120"/>
      <c r="C269" s="121"/>
      <c r="D269" s="122"/>
      <c r="E269" s="122"/>
      <c r="F269" s="122"/>
      <c r="G269" s="123"/>
      <c r="H269" s="124"/>
      <c r="I269" s="139"/>
      <c r="J269" s="124"/>
      <c r="K269" s="124"/>
      <c r="L269" s="124"/>
      <c r="M269" s="124"/>
      <c r="N269" s="140"/>
      <c r="O269" s="141"/>
      <c r="P269" s="142" t="str">
        <f t="shared" si="25"/>
        <v> </v>
      </c>
      <c r="Q269" s="142" t="str">
        <f t="shared" si="22"/>
        <v> </v>
      </c>
      <c r="R269" s="146" t="s">
        <v>17</v>
      </c>
      <c r="S269" s="146" t="s">
        <v>23</v>
      </c>
    </row>
    <row r="270" spans="1:19">
      <c r="A270" s="119"/>
      <c r="B270" s="120"/>
      <c r="C270" s="121"/>
      <c r="D270" s="122"/>
      <c r="E270" s="122"/>
      <c r="F270" s="122"/>
      <c r="G270" s="123"/>
      <c r="H270" s="124"/>
      <c r="I270" s="139"/>
      <c r="J270" s="124"/>
      <c r="K270" s="124"/>
      <c r="L270" s="124"/>
      <c r="M270" s="124"/>
      <c r="N270" s="140"/>
      <c r="O270" s="141"/>
      <c r="P270" s="142" t="str">
        <f t="shared" si="25"/>
        <v> </v>
      </c>
      <c r="Q270" s="142" t="str">
        <f t="shared" si="22"/>
        <v> </v>
      </c>
      <c r="R270" s="146" t="s">
        <v>17</v>
      </c>
      <c r="S270" s="146" t="s">
        <v>23</v>
      </c>
    </row>
    <row r="271" spans="1:19">
      <c r="A271" s="119"/>
      <c r="B271" s="120"/>
      <c r="C271" s="121"/>
      <c r="D271" s="122"/>
      <c r="E271" s="122"/>
      <c r="F271" s="122"/>
      <c r="G271" s="123"/>
      <c r="H271" s="124"/>
      <c r="I271" s="139"/>
      <c r="J271" s="124"/>
      <c r="K271" s="124"/>
      <c r="L271" s="124"/>
      <c r="M271" s="124"/>
      <c r="N271" s="140"/>
      <c r="O271" s="141"/>
      <c r="P271" s="142" t="str">
        <f t="shared" si="25"/>
        <v> </v>
      </c>
      <c r="Q271" s="142" t="str">
        <f t="shared" si="22"/>
        <v> </v>
      </c>
      <c r="R271" s="146" t="s">
        <v>17</v>
      </c>
      <c r="S271" s="146" t="s">
        <v>23</v>
      </c>
    </row>
    <row r="272" spans="1:19">
      <c r="A272" s="119"/>
      <c r="B272" s="120"/>
      <c r="C272" s="121"/>
      <c r="D272" s="122"/>
      <c r="E272" s="122"/>
      <c r="F272" s="122"/>
      <c r="G272" s="123"/>
      <c r="H272" s="124"/>
      <c r="I272" s="139"/>
      <c r="J272" s="124"/>
      <c r="K272" s="124"/>
      <c r="L272" s="124"/>
      <c r="M272" s="124"/>
      <c r="N272" s="140"/>
      <c r="O272" s="141"/>
      <c r="P272" s="142" t="str">
        <f t="shared" si="25"/>
        <v> </v>
      </c>
      <c r="Q272" s="142" t="str">
        <f t="shared" si="22"/>
        <v> </v>
      </c>
      <c r="R272" s="146" t="s">
        <v>17</v>
      </c>
      <c r="S272" s="146" t="s">
        <v>23</v>
      </c>
    </row>
    <row r="273" ht="18.15" spans="1:19">
      <c r="A273" s="125"/>
      <c r="B273" s="126"/>
      <c r="C273" s="127"/>
      <c r="D273" s="128"/>
      <c r="E273" s="128"/>
      <c r="F273" s="128"/>
      <c r="G273" s="129"/>
      <c r="H273" s="130"/>
      <c r="I273" s="133"/>
      <c r="J273" s="130"/>
      <c r="K273" s="130"/>
      <c r="L273" s="130"/>
      <c r="M273" s="130"/>
      <c r="N273" s="143"/>
      <c r="O273" s="144"/>
      <c r="P273" s="142" t="str">
        <f t="shared" si="25"/>
        <v> </v>
      </c>
      <c r="Q273" s="147" t="str">
        <f t="shared" si="22"/>
        <v> </v>
      </c>
      <c r="R273" s="148" t="s">
        <v>17</v>
      </c>
      <c r="S273" s="148" t="s">
        <v>23</v>
      </c>
    </row>
    <row r="274" ht="18.15" spans="1:19">
      <c r="A274" s="113">
        <v>17</v>
      </c>
      <c r="B274" s="114">
        <v>44091</v>
      </c>
      <c r="C274" s="115" t="s">
        <v>25</v>
      </c>
      <c r="D274" s="116"/>
      <c r="E274" s="116"/>
      <c r="F274" s="116"/>
      <c r="G274" s="117"/>
      <c r="H274" s="118" t="s">
        <v>18</v>
      </c>
      <c r="I274" s="139" t="s">
        <v>11</v>
      </c>
      <c r="J274" s="124" t="s">
        <v>12</v>
      </c>
      <c r="K274" s="118" t="s">
        <v>19</v>
      </c>
      <c r="L274" s="124" t="s">
        <v>20</v>
      </c>
      <c r="M274" s="124" t="s">
        <v>15</v>
      </c>
      <c r="N274" s="140" t="s">
        <v>16</v>
      </c>
      <c r="O274" s="137" t="str">
        <f t="shared" ref="O274" si="26">CONCATENATE(P274,P275,P276,P277,P278,P279,P280,P281,P282,P283,P284,P285,P286,P287,P288,P289,P290)</f>
        <v>Монтаж воздуховодов и узлов креплений системы  общеобменной вентиляции вспомогательного дома в осях 1'/4'/А'/Г'-1 ,Обезжиривание воздуховодов  системы  общеобменной вентиляции вспомогательного дома в осях 1'/4'/А'/Г'-1 ,Монтаж изоляции системы  общеобменной вентиляции вспомогательного дома в осях 1'/4'/А'/Г'-1 ,              </v>
      </c>
      <c r="P274" s="142" t="str">
        <f t="shared" si="25"/>
        <v>Монтаж воздуховодов и узлов креплений системы  общеобменной вентиляции вспомогательного дома в осях 1'/4'/А'/Г'-1 ,</v>
      </c>
      <c r="Q274" s="142" t="str">
        <f t="shared" si="22"/>
        <v> системы  </v>
      </c>
      <c r="R274" s="146" t="s">
        <v>17</v>
      </c>
      <c r="S274" s="149" t="s">
        <v>23</v>
      </c>
    </row>
    <row r="275" spans="1:19">
      <c r="A275" s="119"/>
      <c r="B275" s="120"/>
      <c r="C275" s="121" t="s">
        <v>26</v>
      </c>
      <c r="D275" s="122"/>
      <c r="E275" s="122"/>
      <c r="F275" s="122"/>
      <c r="G275" s="123"/>
      <c r="H275" s="124" t="s">
        <v>18</v>
      </c>
      <c r="I275" s="139" t="s">
        <v>11</v>
      </c>
      <c r="J275" s="124" t="s">
        <v>12</v>
      </c>
      <c r="K275" s="118" t="s">
        <v>19</v>
      </c>
      <c r="L275" s="124" t="s">
        <v>20</v>
      </c>
      <c r="M275" s="124" t="s">
        <v>15</v>
      </c>
      <c r="N275" s="140" t="s">
        <v>16</v>
      </c>
      <c r="O275" s="141"/>
      <c r="P275" s="142" t="str">
        <f t="shared" si="25"/>
        <v>Обезжиривание воздуховодов  системы  общеобменной вентиляции вспомогательного дома в осях 1'/4'/А'/Г'-1 ,</v>
      </c>
      <c r="Q275" s="142" t="str">
        <f t="shared" si="22"/>
        <v> системы  </v>
      </c>
      <c r="R275" s="146" t="s">
        <v>17</v>
      </c>
      <c r="S275" s="146" t="s">
        <v>23</v>
      </c>
    </row>
    <row r="276" spans="1:19">
      <c r="A276" s="119"/>
      <c r="B276" s="120"/>
      <c r="C276" s="121" t="s">
        <v>27</v>
      </c>
      <c r="D276" s="122"/>
      <c r="E276" s="122"/>
      <c r="F276" s="122"/>
      <c r="G276" s="123"/>
      <c r="H276" s="124" t="s">
        <v>18</v>
      </c>
      <c r="I276" s="139" t="s">
        <v>11</v>
      </c>
      <c r="J276" s="124" t="s">
        <v>12</v>
      </c>
      <c r="K276" s="124" t="s">
        <v>19</v>
      </c>
      <c r="L276" s="124" t="s">
        <v>20</v>
      </c>
      <c r="M276" s="124" t="s">
        <v>15</v>
      </c>
      <c r="N276" s="140" t="s">
        <v>16</v>
      </c>
      <c r="O276" s="141"/>
      <c r="P276" s="142" t="str">
        <f t="shared" si="25"/>
        <v>Монтаж изоляции системы  общеобменной вентиляции вспомогательного дома в осях 1'/4'/А'/Г'-1 ,</v>
      </c>
      <c r="Q276" s="142" t="str">
        <f t="shared" si="22"/>
        <v> системы  </v>
      </c>
      <c r="R276" s="146" t="s">
        <v>17</v>
      </c>
      <c r="S276" s="146" t="s">
        <v>23</v>
      </c>
    </row>
    <row r="277" spans="1:19">
      <c r="A277" s="119"/>
      <c r="B277" s="120"/>
      <c r="C277" s="121"/>
      <c r="D277" s="122"/>
      <c r="E277" s="122"/>
      <c r="F277" s="122"/>
      <c r="G277" s="123"/>
      <c r="H277" s="124"/>
      <c r="I277" s="139"/>
      <c r="J277" s="124"/>
      <c r="K277" s="124"/>
      <c r="L277" s="124"/>
      <c r="M277" s="124"/>
      <c r="N277" s="140"/>
      <c r="O277" s="141"/>
      <c r="P277" s="142" t="str">
        <f t="shared" si="25"/>
        <v> </v>
      </c>
      <c r="Q277" s="142" t="str">
        <f t="shared" si="22"/>
        <v> </v>
      </c>
      <c r="R277" s="146" t="s">
        <v>17</v>
      </c>
      <c r="S277" s="146" t="s">
        <v>23</v>
      </c>
    </row>
    <row r="278" spans="1:19">
      <c r="A278" s="119"/>
      <c r="B278" s="120"/>
      <c r="C278" s="121"/>
      <c r="D278" s="122"/>
      <c r="E278" s="122"/>
      <c r="F278" s="122"/>
      <c r="G278" s="123"/>
      <c r="H278" s="124"/>
      <c r="I278" s="139"/>
      <c r="J278" s="124"/>
      <c r="K278" s="124"/>
      <c r="L278" s="124"/>
      <c r="M278" s="124"/>
      <c r="N278" s="140"/>
      <c r="O278" s="141"/>
      <c r="P278" s="142" t="str">
        <f t="shared" si="25"/>
        <v> </v>
      </c>
      <c r="Q278" s="142" t="str">
        <f t="shared" si="22"/>
        <v> </v>
      </c>
      <c r="R278" s="146" t="s">
        <v>17</v>
      </c>
      <c r="S278" s="146" t="s">
        <v>23</v>
      </c>
    </row>
    <row r="279" spans="1:19">
      <c r="A279" s="119"/>
      <c r="B279" s="120"/>
      <c r="C279" s="121"/>
      <c r="D279" s="122"/>
      <c r="E279" s="122"/>
      <c r="F279" s="122"/>
      <c r="G279" s="123"/>
      <c r="H279" s="124"/>
      <c r="I279" s="139"/>
      <c r="J279" s="124"/>
      <c r="K279" s="124"/>
      <c r="L279" s="124"/>
      <c r="M279" s="124"/>
      <c r="N279" s="140"/>
      <c r="O279" s="141"/>
      <c r="P279" s="142" t="str">
        <f t="shared" si="25"/>
        <v> </v>
      </c>
      <c r="Q279" s="142" t="str">
        <f t="shared" si="22"/>
        <v> </v>
      </c>
      <c r="R279" s="146" t="s">
        <v>17</v>
      </c>
      <c r="S279" s="146" t="s">
        <v>23</v>
      </c>
    </row>
    <row r="280" spans="1:19">
      <c r="A280" s="119"/>
      <c r="B280" s="120"/>
      <c r="C280" s="121"/>
      <c r="D280" s="122"/>
      <c r="E280" s="122"/>
      <c r="F280" s="122"/>
      <c r="G280" s="123"/>
      <c r="H280" s="124"/>
      <c r="I280" s="139"/>
      <c r="J280" s="124"/>
      <c r="K280" s="124"/>
      <c r="L280" s="124"/>
      <c r="M280" s="124"/>
      <c r="N280" s="140"/>
      <c r="O280" s="141"/>
      <c r="P280" s="142" t="str">
        <f t="shared" si="25"/>
        <v> </v>
      </c>
      <c r="Q280" s="142" t="str">
        <f t="shared" si="22"/>
        <v> </v>
      </c>
      <c r="R280" s="146" t="s">
        <v>17</v>
      </c>
      <c r="S280" s="146" t="s">
        <v>23</v>
      </c>
    </row>
    <row r="281" spans="1:19">
      <c r="A281" s="119"/>
      <c r="B281" s="120"/>
      <c r="C281" s="121"/>
      <c r="D281" s="122"/>
      <c r="E281" s="122"/>
      <c r="F281" s="122"/>
      <c r="G281" s="123"/>
      <c r="H281" s="124"/>
      <c r="I281" s="139"/>
      <c r="J281" s="124"/>
      <c r="K281" s="124"/>
      <c r="L281" s="124"/>
      <c r="M281" s="124"/>
      <c r="N281" s="140"/>
      <c r="O281" s="141"/>
      <c r="P281" s="142" t="str">
        <f t="shared" si="25"/>
        <v> </v>
      </c>
      <c r="Q281" s="142" t="str">
        <f t="shared" si="22"/>
        <v> </v>
      </c>
      <c r="R281" s="146" t="s">
        <v>17</v>
      </c>
      <c r="S281" s="146" t="s">
        <v>23</v>
      </c>
    </row>
    <row r="282" spans="1:19">
      <c r="A282" s="119"/>
      <c r="B282" s="120"/>
      <c r="C282" s="121"/>
      <c r="D282" s="122"/>
      <c r="E282" s="122"/>
      <c r="F282" s="122"/>
      <c r="G282" s="123"/>
      <c r="H282" s="124"/>
      <c r="I282" s="139"/>
      <c r="J282" s="124"/>
      <c r="K282" s="124"/>
      <c r="L282" s="124"/>
      <c r="M282" s="124"/>
      <c r="N282" s="140"/>
      <c r="O282" s="141"/>
      <c r="P282" s="142" t="str">
        <f t="shared" si="25"/>
        <v> </v>
      </c>
      <c r="Q282" s="142" t="str">
        <f t="shared" si="22"/>
        <v> </v>
      </c>
      <c r="R282" s="146" t="s">
        <v>17</v>
      </c>
      <c r="S282" s="146" t="s">
        <v>23</v>
      </c>
    </row>
    <row r="283" spans="1:19">
      <c r="A283" s="119"/>
      <c r="B283" s="120"/>
      <c r="C283" s="121"/>
      <c r="D283" s="122"/>
      <c r="E283" s="122"/>
      <c r="F283" s="122"/>
      <c r="G283" s="123"/>
      <c r="H283" s="124"/>
      <c r="I283" s="139"/>
      <c r="J283" s="124"/>
      <c r="K283" s="124"/>
      <c r="L283" s="124"/>
      <c r="M283" s="124"/>
      <c r="N283" s="140"/>
      <c r="O283" s="141"/>
      <c r="P283" s="142" t="str">
        <f t="shared" si="25"/>
        <v> </v>
      </c>
      <c r="Q283" s="142" t="str">
        <f t="shared" si="22"/>
        <v> </v>
      </c>
      <c r="R283" s="146" t="s">
        <v>17</v>
      </c>
      <c r="S283" s="146" t="s">
        <v>23</v>
      </c>
    </row>
    <row r="284" spans="1:19">
      <c r="A284" s="119"/>
      <c r="B284" s="120"/>
      <c r="C284" s="121"/>
      <c r="D284" s="122"/>
      <c r="E284" s="122"/>
      <c r="F284" s="122"/>
      <c r="G284" s="123"/>
      <c r="H284" s="124"/>
      <c r="I284" s="139"/>
      <c r="J284" s="124"/>
      <c r="K284" s="124"/>
      <c r="L284" s="124"/>
      <c r="M284" s="124"/>
      <c r="N284" s="140"/>
      <c r="O284" s="141"/>
      <c r="P284" s="142" t="str">
        <f t="shared" si="25"/>
        <v> </v>
      </c>
      <c r="Q284" s="142" t="str">
        <f t="shared" si="22"/>
        <v> </v>
      </c>
      <c r="R284" s="146" t="s">
        <v>17</v>
      </c>
      <c r="S284" s="146" t="s">
        <v>23</v>
      </c>
    </row>
    <row r="285" spans="1:19">
      <c r="A285" s="119"/>
      <c r="B285" s="120"/>
      <c r="C285" s="121"/>
      <c r="D285" s="122"/>
      <c r="E285" s="122"/>
      <c r="F285" s="122"/>
      <c r="G285" s="123"/>
      <c r="H285" s="124"/>
      <c r="I285" s="139"/>
      <c r="J285" s="124"/>
      <c r="K285" s="124"/>
      <c r="L285" s="124"/>
      <c r="M285" s="124"/>
      <c r="N285" s="140"/>
      <c r="O285" s="141"/>
      <c r="P285" s="142" t="str">
        <f t="shared" si="25"/>
        <v> </v>
      </c>
      <c r="Q285" s="142" t="str">
        <f t="shared" si="22"/>
        <v> </v>
      </c>
      <c r="R285" s="146" t="s">
        <v>17</v>
      </c>
      <c r="S285" s="146" t="s">
        <v>23</v>
      </c>
    </row>
    <row r="286" spans="1:19">
      <c r="A286" s="119"/>
      <c r="B286" s="120"/>
      <c r="C286" s="121"/>
      <c r="D286" s="122"/>
      <c r="E286" s="122"/>
      <c r="F286" s="122"/>
      <c r="G286" s="123"/>
      <c r="H286" s="124"/>
      <c r="I286" s="139"/>
      <c r="J286" s="124"/>
      <c r="K286" s="124"/>
      <c r="L286" s="124"/>
      <c r="M286" s="124"/>
      <c r="N286" s="140"/>
      <c r="O286" s="141"/>
      <c r="P286" s="142" t="str">
        <f t="shared" si="25"/>
        <v> </v>
      </c>
      <c r="Q286" s="142" t="str">
        <f t="shared" si="22"/>
        <v> </v>
      </c>
      <c r="R286" s="146" t="s">
        <v>17</v>
      </c>
      <c r="S286" s="146" t="s">
        <v>23</v>
      </c>
    </row>
    <row r="287" spans="1:19">
      <c r="A287" s="119"/>
      <c r="B287" s="120"/>
      <c r="C287" s="121"/>
      <c r="D287" s="122"/>
      <c r="E287" s="122"/>
      <c r="F287" s="122"/>
      <c r="G287" s="123"/>
      <c r="H287" s="124"/>
      <c r="I287" s="139"/>
      <c r="J287" s="124"/>
      <c r="K287" s="124"/>
      <c r="L287" s="124"/>
      <c r="M287" s="124"/>
      <c r="N287" s="140"/>
      <c r="O287" s="141"/>
      <c r="P287" s="142" t="str">
        <f t="shared" si="25"/>
        <v> </v>
      </c>
      <c r="Q287" s="142" t="str">
        <f t="shared" si="22"/>
        <v> </v>
      </c>
      <c r="R287" s="146" t="s">
        <v>17</v>
      </c>
      <c r="S287" s="146" t="s">
        <v>23</v>
      </c>
    </row>
    <row r="288" spans="1:19">
      <c r="A288" s="119"/>
      <c r="B288" s="120"/>
      <c r="C288" s="121"/>
      <c r="D288" s="122"/>
      <c r="E288" s="122"/>
      <c r="F288" s="122"/>
      <c r="G288" s="123"/>
      <c r="H288" s="124"/>
      <c r="I288" s="139"/>
      <c r="J288" s="124"/>
      <c r="K288" s="124"/>
      <c r="L288" s="124"/>
      <c r="M288" s="124"/>
      <c r="N288" s="140"/>
      <c r="O288" s="141"/>
      <c r="P288" s="142" t="str">
        <f t="shared" si="25"/>
        <v> </v>
      </c>
      <c r="Q288" s="142" t="str">
        <f t="shared" si="22"/>
        <v> </v>
      </c>
      <c r="R288" s="146" t="s">
        <v>17</v>
      </c>
      <c r="S288" s="146" t="s">
        <v>23</v>
      </c>
    </row>
    <row r="289" spans="1:19">
      <c r="A289" s="119"/>
      <c r="B289" s="120"/>
      <c r="C289" s="121"/>
      <c r="D289" s="122"/>
      <c r="E289" s="122"/>
      <c r="F289" s="122"/>
      <c r="G289" s="123"/>
      <c r="H289" s="124"/>
      <c r="I289" s="139"/>
      <c r="J289" s="124"/>
      <c r="K289" s="124"/>
      <c r="L289" s="124"/>
      <c r="M289" s="124"/>
      <c r="N289" s="140"/>
      <c r="O289" s="141"/>
      <c r="P289" s="142" t="str">
        <f t="shared" si="25"/>
        <v> </v>
      </c>
      <c r="Q289" s="142" t="str">
        <f t="shared" si="22"/>
        <v> </v>
      </c>
      <c r="R289" s="146" t="s">
        <v>17</v>
      </c>
      <c r="S289" s="146" t="s">
        <v>23</v>
      </c>
    </row>
    <row r="290" ht="18.15" spans="1:19">
      <c r="A290" s="125"/>
      <c r="B290" s="126"/>
      <c r="C290" s="127"/>
      <c r="D290" s="128"/>
      <c r="E290" s="128"/>
      <c r="F290" s="128"/>
      <c r="G290" s="129"/>
      <c r="H290" s="124"/>
      <c r="I290" s="133"/>
      <c r="J290" s="130"/>
      <c r="K290" s="130"/>
      <c r="L290" s="130"/>
      <c r="M290" s="130"/>
      <c r="N290" s="143"/>
      <c r="O290" s="144"/>
      <c r="P290" s="142" t="str">
        <f t="shared" si="25"/>
        <v> </v>
      </c>
      <c r="Q290" s="147" t="str">
        <f t="shared" si="22"/>
        <v> </v>
      </c>
      <c r="R290" s="148" t="s">
        <v>17</v>
      </c>
      <c r="S290" s="148" t="s">
        <v>23</v>
      </c>
    </row>
    <row r="291" ht="18.15" spans="1:19">
      <c r="A291" s="113">
        <v>18</v>
      </c>
      <c r="B291" s="114">
        <v>44092</v>
      </c>
      <c r="C291" s="115" t="s">
        <v>25</v>
      </c>
      <c r="D291" s="116"/>
      <c r="E291" s="116"/>
      <c r="F291" s="116"/>
      <c r="G291" s="117"/>
      <c r="H291" s="118" t="s">
        <v>18</v>
      </c>
      <c r="I291" s="139" t="s">
        <v>11</v>
      </c>
      <c r="J291" s="124" t="s">
        <v>12</v>
      </c>
      <c r="K291" s="118" t="s">
        <v>19</v>
      </c>
      <c r="L291" s="124" t="s">
        <v>20</v>
      </c>
      <c r="M291" s="124" t="s">
        <v>15</v>
      </c>
      <c r="N291" s="140" t="s">
        <v>16</v>
      </c>
      <c r="O291" s="137" t="str">
        <f t="shared" ref="O291" si="27">CONCATENATE(P291,P292,P293,P294,P295,P296,P297,P298,P299,P300,P301,P302,P303,P304,P305,P306,P307)</f>
        <v>Монтаж воздуховодов и узлов креплений системы  общеобменной вентиляции вспомогательного дома в осях 1'/4'/А'/Г'-1 ,Обезжиривание воздуховодов  системы  общеобменной вентиляции вспомогательного дома в осях 1'/4'/А'/Г'-1 ,Монтаж изоляции системы  общеобменной вентиляции вспомогательного дома в осях 1'/4'/А'/Г'-1 ,              </v>
      </c>
      <c r="P291" s="142" t="str">
        <f t="shared" si="25"/>
        <v>Монтаж воздуховодов и узлов креплений системы  общеобменной вентиляции вспомогательного дома в осях 1'/4'/А'/Г'-1 ,</v>
      </c>
      <c r="Q291" s="142" t="str">
        <f t="shared" si="22"/>
        <v> системы  </v>
      </c>
      <c r="R291" s="146" t="s">
        <v>17</v>
      </c>
      <c r="S291" s="149" t="s">
        <v>23</v>
      </c>
    </row>
    <row r="292" spans="1:19">
      <c r="A292" s="119"/>
      <c r="B292" s="120"/>
      <c r="C292" s="121" t="s">
        <v>26</v>
      </c>
      <c r="D292" s="122"/>
      <c r="E292" s="122"/>
      <c r="F292" s="122"/>
      <c r="G292" s="123"/>
      <c r="H292" s="124" t="s">
        <v>18</v>
      </c>
      <c r="I292" s="139" t="s">
        <v>11</v>
      </c>
      <c r="J292" s="124" t="s">
        <v>12</v>
      </c>
      <c r="K292" s="118" t="s">
        <v>19</v>
      </c>
      <c r="L292" s="124" t="s">
        <v>20</v>
      </c>
      <c r="M292" s="124" t="s">
        <v>15</v>
      </c>
      <c r="N292" s="140" t="s">
        <v>16</v>
      </c>
      <c r="O292" s="141"/>
      <c r="P292" s="142" t="str">
        <f t="shared" si="25"/>
        <v>Обезжиривание воздуховодов  системы  общеобменной вентиляции вспомогательного дома в осях 1'/4'/А'/Г'-1 ,</v>
      </c>
      <c r="Q292" s="142" t="str">
        <f t="shared" si="22"/>
        <v> системы  </v>
      </c>
      <c r="R292" s="146" t="s">
        <v>17</v>
      </c>
      <c r="S292" s="146" t="s">
        <v>23</v>
      </c>
    </row>
    <row r="293" spans="1:19">
      <c r="A293" s="119"/>
      <c r="B293" s="120"/>
      <c r="C293" s="121" t="s">
        <v>27</v>
      </c>
      <c r="D293" s="122"/>
      <c r="E293" s="122"/>
      <c r="F293" s="122"/>
      <c r="G293" s="123"/>
      <c r="H293" s="124" t="s">
        <v>18</v>
      </c>
      <c r="I293" s="139" t="s">
        <v>11</v>
      </c>
      <c r="J293" s="124" t="s">
        <v>12</v>
      </c>
      <c r="K293" s="124" t="s">
        <v>19</v>
      </c>
      <c r="L293" s="124" t="s">
        <v>20</v>
      </c>
      <c r="M293" s="124" t="s">
        <v>15</v>
      </c>
      <c r="N293" s="140" t="s">
        <v>16</v>
      </c>
      <c r="O293" s="141"/>
      <c r="P293" s="142" t="str">
        <f t="shared" si="25"/>
        <v>Монтаж изоляции системы  общеобменной вентиляции вспомогательного дома в осях 1'/4'/А'/Г'-1 ,</v>
      </c>
      <c r="Q293" s="142" t="str">
        <f t="shared" si="22"/>
        <v> системы  </v>
      </c>
      <c r="R293" s="146" t="s">
        <v>17</v>
      </c>
      <c r="S293" s="146" t="s">
        <v>23</v>
      </c>
    </row>
    <row r="294" spans="1:19">
      <c r="A294" s="119"/>
      <c r="B294" s="120"/>
      <c r="C294" s="121"/>
      <c r="D294" s="122"/>
      <c r="E294" s="122"/>
      <c r="F294" s="122"/>
      <c r="G294" s="123"/>
      <c r="H294" s="124"/>
      <c r="I294" s="139"/>
      <c r="J294" s="124"/>
      <c r="K294" s="124"/>
      <c r="L294" s="124"/>
      <c r="M294" s="124"/>
      <c r="N294" s="140"/>
      <c r="O294" s="141"/>
      <c r="P294" s="142" t="str">
        <f t="shared" si="25"/>
        <v> </v>
      </c>
      <c r="Q294" s="142" t="str">
        <f t="shared" si="22"/>
        <v> </v>
      </c>
      <c r="R294" s="146" t="s">
        <v>17</v>
      </c>
      <c r="S294" s="146" t="s">
        <v>23</v>
      </c>
    </row>
    <row r="295" spans="1:19">
      <c r="A295" s="119"/>
      <c r="B295" s="120"/>
      <c r="C295" s="121"/>
      <c r="D295" s="122"/>
      <c r="E295" s="122"/>
      <c r="F295" s="122"/>
      <c r="G295" s="123"/>
      <c r="H295" s="124"/>
      <c r="I295" s="139"/>
      <c r="J295" s="124"/>
      <c r="K295" s="124"/>
      <c r="L295" s="124"/>
      <c r="M295" s="124"/>
      <c r="N295" s="140"/>
      <c r="O295" s="141"/>
      <c r="P295" s="142" t="str">
        <f t="shared" si="25"/>
        <v> </v>
      </c>
      <c r="Q295" s="142" t="str">
        <f t="shared" si="22"/>
        <v> </v>
      </c>
      <c r="R295" s="146" t="s">
        <v>17</v>
      </c>
      <c r="S295" s="146" t="s">
        <v>23</v>
      </c>
    </row>
    <row r="296" spans="1:19">
      <c r="A296" s="119"/>
      <c r="B296" s="120"/>
      <c r="C296" s="121"/>
      <c r="D296" s="122"/>
      <c r="E296" s="122"/>
      <c r="F296" s="122"/>
      <c r="G296" s="123"/>
      <c r="H296" s="124"/>
      <c r="I296" s="139"/>
      <c r="J296" s="124"/>
      <c r="K296" s="124"/>
      <c r="L296" s="124"/>
      <c r="M296" s="124"/>
      <c r="N296" s="140"/>
      <c r="O296" s="141"/>
      <c r="P296" s="142" t="str">
        <f t="shared" si="25"/>
        <v> </v>
      </c>
      <c r="Q296" s="142" t="str">
        <f t="shared" si="22"/>
        <v> </v>
      </c>
      <c r="R296" s="146" t="s">
        <v>17</v>
      </c>
      <c r="S296" s="146" t="s">
        <v>23</v>
      </c>
    </row>
    <row r="297" spans="1:19">
      <c r="A297" s="119"/>
      <c r="B297" s="120"/>
      <c r="C297" s="121"/>
      <c r="D297" s="122"/>
      <c r="E297" s="122"/>
      <c r="F297" s="122"/>
      <c r="G297" s="123"/>
      <c r="H297" s="124"/>
      <c r="I297" s="139"/>
      <c r="J297" s="124"/>
      <c r="K297" s="124"/>
      <c r="L297" s="124"/>
      <c r="M297" s="124"/>
      <c r="N297" s="140"/>
      <c r="O297" s="141"/>
      <c r="P297" s="142" t="str">
        <f t="shared" si="25"/>
        <v> </v>
      </c>
      <c r="Q297" s="142" t="str">
        <f t="shared" si="22"/>
        <v> </v>
      </c>
      <c r="R297" s="146" t="s">
        <v>17</v>
      </c>
      <c r="S297" s="146" t="s">
        <v>23</v>
      </c>
    </row>
    <row r="298" spans="1:19">
      <c r="A298" s="119"/>
      <c r="B298" s="120"/>
      <c r="C298" s="121"/>
      <c r="D298" s="122"/>
      <c r="E298" s="122"/>
      <c r="F298" s="122"/>
      <c r="G298" s="123"/>
      <c r="H298" s="124"/>
      <c r="I298" s="139"/>
      <c r="J298" s="124"/>
      <c r="K298" s="124"/>
      <c r="L298" s="124"/>
      <c r="M298" s="124"/>
      <c r="N298" s="140"/>
      <c r="O298" s="141"/>
      <c r="P298" s="142" t="str">
        <f t="shared" si="25"/>
        <v> </v>
      </c>
      <c r="Q298" s="142" t="str">
        <f t="shared" ref="Q298:Q361" si="28">IF(H298&gt;0," системы  "," ")</f>
        <v> </v>
      </c>
      <c r="R298" s="146" t="s">
        <v>17</v>
      </c>
      <c r="S298" s="146" t="s">
        <v>23</v>
      </c>
    </row>
    <row r="299" spans="1:19">
      <c r="A299" s="119"/>
      <c r="B299" s="120"/>
      <c r="C299" s="121"/>
      <c r="D299" s="122"/>
      <c r="E299" s="122"/>
      <c r="F299" s="122"/>
      <c r="G299" s="123"/>
      <c r="H299" s="124"/>
      <c r="I299" s="139"/>
      <c r="J299" s="124"/>
      <c r="K299" s="124"/>
      <c r="L299" s="124"/>
      <c r="M299" s="124"/>
      <c r="N299" s="140"/>
      <c r="O299" s="141"/>
      <c r="P299" s="142" t="str">
        <f t="shared" si="25"/>
        <v> </v>
      </c>
      <c r="Q299" s="142" t="str">
        <f t="shared" si="28"/>
        <v> </v>
      </c>
      <c r="R299" s="146" t="s">
        <v>17</v>
      </c>
      <c r="S299" s="146" t="s">
        <v>23</v>
      </c>
    </row>
    <row r="300" spans="1:19">
      <c r="A300" s="119"/>
      <c r="B300" s="120"/>
      <c r="C300" s="121"/>
      <c r="D300" s="122"/>
      <c r="E300" s="122"/>
      <c r="F300" s="122"/>
      <c r="G300" s="123"/>
      <c r="H300" s="124"/>
      <c r="I300" s="139"/>
      <c r="J300" s="124"/>
      <c r="K300" s="124"/>
      <c r="L300" s="124"/>
      <c r="M300" s="124"/>
      <c r="N300" s="140"/>
      <c r="O300" s="141"/>
      <c r="P300" s="142" t="str">
        <f t="shared" si="25"/>
        <v> </v>
      </c>
      <c r="Q300" s="142" t="str">
        <f t="shared" si="28"/>
        <v> </v>
      </c>
      <c r="R300" s="146" t="s">
        <v>17</v>
      </c>
      <c r="S300" s="146" t="s">
        <v>23</v>
      </c>
    </row>
    <row r="301" spans="1:19">
      <c r="A301" s="119"/>
      <c r="B301" s="120"/>
      <c r="C301" s="121"/>
      <c r="D301" s="122"/>
      <c r="E301" s="122"/>
      <c r="F301" s="122"/>
      <c r="G301" s="123"/>
      <c r="H301" s="124"/>
      <c r="I301" s="139"/>
      <c r="J301" s="124"/>
      <c r="K301" s="124"/>
      <c r="L301" s="124"/>
      <c r="M301" s="124"/>
      <c r="N301" s="140"/>
      <c r="O301" s="141"/>
      <c r="P301" s="142" t="str">
        <f t="shared" si="25"/>
        <v> </v>
      </c>
      <c r="Q301" s="142" t="str">
        <f t="shared" si="28"/>
        <v> </v>
      </c>
      <c r="R301" s="146" t="s">
        <v>17</v>
      </c>
      <c r="S301" s="146" t="s">
        <v>23</v>
      </c>
    </row>
    <row r="302" spans="1:19">
      <c r="A302" s="119"/>
      <c r="B302" s="120"/>
      <c r="C302" s="121"/>
      <c r="D302" s="122"/>
      <c r="E302" s="122"/>
      <c r="F302" s="122"/>
      <c r="G302" s="123"/>
      <c r="H302" s="124"/>
      <c r="I302" s="139"/>
      <c r="J302" s="124"/>
      <c r="K302" s="124"/>
      <c r="L302" s="124"/>
      <c r="M302" s="124"/>
      <c r="N302" s="140"/>
      <c r="O302" s="141"/>
      <c r="P302" s="142" t="str">
        <f t="shared" si="25"/>
        <v> </v>
      </c>
      <c r="Q302" s="142" t="str">
        <f t="shared" si="28"/>
        <v> </v>
      </c>
      <c r="R302" s="146" t="s">
        <v>17</v>
      </c>
      <c r="S302" s="146" t="s">
        <v>23</v>
      </c>
    </row>
    <row r="303" spans="1:19">
      <c r="A303" s="119"/>
      <c r="B303" s="120"/>
      <c r="C303" s="121"/>
      <c r="D303" s="122"/>
      <c r="E303" s="122"/>
      <c r="F303" s="122"/>
      <c r="G303" s="123"/>
      <c r="H303" s="124"/>
      <c r="I303" s="139"/>
      <c r="J303" s="124"/>
      <c r="K303" s="124"/>
      <c r="L303" s="124"/>
      <c r="M303" s="124"/>
      <c r="N303" s="140"/>
      <c r="O303" s="141"/>
      <c r="P303" s="142" t="str">
        <f t="shared" si="25"/>
        <v> </v>
      </c>
      <c r="Q303" s="142" t="str">
        <f t="shared" si="28"/>
        <v> </v>
      </c>
      <c r="R303" s="146" t="s">
        <v>17</v>
      </c>
      <c r="S303" s="146" t="s">
        <v>23</v>
      </c>
    </row>
    <row r="304" spans="1:19">
      <c r="A304" s="119"/>
      <c r="B304" s="120"/>
      <c r="C304" s="121"/>
      <c r="D304" s="122"/>
      <c r="E304" s="122"/>
      <c r="F304" s="122"/>
      <c r="G304" s="123"/>
      <c r="H304" s="124"/>
      <c r="I304" s="139"/>
      <c r="J304" s="124"/>
      <c r="K304" s="124"/>
      <c r="L304" s="124"/>
      <c r="M304" s="124"/>
      <c r="N304" s="140"/>
      <c r="O304" s="141"/>
      <c r="P304" s="142" t="str">
        <f t="shared" si="25"/>
        <v> </v>
      </c>
      <c r="Q304" s="142" t="str">
        <f t="shared" si="28"/>
        <v> </v>
      </c>
      <c r="R304" s="146" t="s">
        <v>17</v>
      </c>
      <c r="S304" s="146" t="s">
        <v>23</v>
      </c>
    </row>
    <row r="305" spans="1:19">
      <c r="A305" s="119"/>
      <c r="B305" s="120"/>
      <c r="C305" s="121"/>
      <c r="D305" s="122"/>
      <c r="E305" s="122"/>
      <c r="F305" s="122"/>
      <c r="G305" s="123"/>
      <c r="H305" s="124"/>
      <c r="I305" s="139"/>
      <c r="J305" s="124"/>
      <c r="K305" s="124"/>
      <c r="L305" s="124"/>
      <c r="M305" s="124"/>
      <c r="N305" s="140"/>
      <c r="O305" s="141"/>
      <c r="P305" s="142" t="str">
        <f t="shared" si="25"/>
        <v> </v>
      </c>
      <c r="Q305" s="142" t="str">
        <f t="shared" si="28"/>
        <v> </v>
      </c>
      <c r="R305" s="146" t="s">
        <v>17</v>
      </c>
      <c r="S305" s="146" t="s">
        <v>23</v>
      </c>
    </row>
    <row r="306" spans="1:19">
      <c r="A306" s="119"/>
      <c r="B306" s="120"/>
      <c r="C306" s="121"/>
      <c r="D306" s="122"/>
      <c r="E306" s="122"/>
      <c r="F306" s="122"/>
      <c r="G306" s="123"/>
      <c r="H306" s="124"/>
      <c r="I306" s="139"/>
      <c r="J306" s="124"/>
      <c r="K306" s="124"/>
      <c r="L306" s="124"/>
      <c r="M306" s="124"/>
      <c r="N306" s="140"/>
      <c r="O306" s="141"/>
      <c r="P306" s="142" t="str">
        <f t="shared" si="25"/>
        <v> </v>
      </c>
      <c r="Q306" s="142" t="str">
        <f t="shared" si="28"/>
        <v> </v>
      </c>
      <c r="R306" s="146" t="s">
        <v>17</v>
      </c>
      <c r="S306" s="146" t="s">
        <v>23</v>
      </c>
    </row>
    <row r="307" ht="18.15" spans="1:19">
      <c r="A307" s="125"/>
      <c r="B307" s="126"/>
      <c r="C307" s="127"/>
      <c r="D307" s="128"/>
      <c r="E307" s="128"/>
      <c r="F307" s="128"/>
      <c r="G307" s="129"/>
      <c r="H307" s="124"/>
      <c r="I307" s="133"/>
      <c r="J307" s="130"/>
      <c r="K307" s="130"/>
      <c r="L307" s="130"/>
      <c r="M307" s="130"/>
      <c r="N307" s="143"/>
      <c r="O307" s="144"/>
      <c r="P307" s="142" t="str">
        <f t="shared" si="25"/>
        <v> </v>
      </c>
      <c r="Q307" s="147" t="str">
        <f t="shared" si="28"/>
        <v> </v>
      </c>
      <c r="R307" s="148" t="s">
        <v>17</v>
      </c>
      <c r="S307" s="148" t="s">
        <v>23</v>
      </c>
    </row>
    <row r="308" ht="18.15" spans="1:19">
      <c r="A308" s="113">
        <v>19</v>
      </c>
      <c r="B308" s="114">
        <v>44093</v>
      </c>
      <c r="C308" s="174" t="s">
        <v>25</v>
      </c>
      <c r="D308" s="175"/>
      <c r="E308" s="175"/>
      <c r="F308" s="175"/>
      <c r="G308" s="135"/>
      <c r="H308" s="118" t="s">
        <v>18</v>
      </c>
      <c r="I308" s="139" t="s">
        <v>11</v>
      </c>
      <c r="J308" s="124" t="s">
        <v>12</v>
      </c>
      <c r="K308" s="118" t="s">
        <v>19</v>
      </c>
      <c r="L308" s="124" t="s">
        <v>20</v>
      </c>
      <c r="M308" s="124" t="s">
        <v>15</v>
      </c>
      <c r="N308" s="140" t="s">
        <v>16</v>
      </c>
      <c r="O308" s="137" t="str">
        <f t="shared" ref="O308" si="29">CONCATENATE(P308,P309,P310,P311,P312,P313,P314,P315,P316,P317,P318,P319,P320,P321,P322,P323,P324)</f>
        <v>Монтаж воздуховодов и узлов креплений системы  общеобменной вентиляции вспомогательного дома в осях 1'/4'/А'/Г'-1 ,Обезжиривание воздуховодов  системы  общеобменной вентиляции вспомогательного дома в осях 1'/4'/А'/Г'-1 ,Монтаж изоляции системы  общеобменной вентиляции вспомогательного дома в осях 1'/4'/А'/Г'-1 ,              </v>
      </c>
      <c r="P308" s="142" t="str">
        <f t="shared" si="25"/>
        <v>Монтаж воздуховодов и узлов креплений системы  общеобменной вентиляции вспомогательного дома в осях 1'/4'/А'/Г'-1 ,</v>
      </c>
      <c r="Q308" s="142" t="str">
        <f t="shared" si="28"/>
        <v> системы  </v>
      </c>
      <c r="R308" s="146" t="s">
        <v>17</v>
      </c>
      <c r="S308" s="149" t="s">
        <v>23</v>
      </c>
    </row>
    <row r="309" spans="1:19">
      <c r="A309" s="119"/>
      <c r="B309" s="120"/>
      <c r="C309" s="176" t="s">
        <v>26</v>
      </c>
      <c r="D309" s="177"/>
      <c r="E309" s="177"/>
      <c r="F309" s="177"/>
      <c r="G309" s="139"/>
      <c r="H309" s="124" t="s">
        <v>18</v>
      </c>
      <c r="I309" s="139" t="s">
        <v>11</v>
      </c>
      <c r="J309" s="124" t="s">
        <v>12</v>
      </c>
      <c r="K309" s="118" t="s">
        <v>19</v>
      </c>
      <c r="L309" s="124" t="s">
        <v>20</v>
      </c>
      <c r="M309" s="124" t="s">
        <v>15</v>
      </c>
      <c r="N309" s="140" t="s">
        <v>16</v>
      </c>
      <c r="O309" s="141"/>
      <c r="P309" s="142" t="str">
        <f t="shared" si="25"/>
        <v>Обезжиривание воздуховодов  системы  общеобменной вентиляции вспомогательного дома в осях 1'/4'/А'/Г'-1 ,</v>
      </c>
      <c r="Q309" s="142" t="str">
        <f t="shared" si="28"/>
        <v> системы  </v>
      </c>
      <c r="R309" s="146" t="s">
        <v>17</v>
      </c>
      <c r="S309" s="146" t="s">
        <v>23</v>
      </c>
    </row>
    <row r="310" spans="1:19">
      <c r="A310" s="119"/>
      <c r="B310" s="120"/>
      <c r="C310" s="176" t="s">
        <v>27</v>
      </c>
      <c r="D310" s="177"/>
      <c r="E310" s="177"/>
      <c r="F310" s="177"/>
      <c r="G310" s="139"/>
      <c r="H310" s="124" t="s">
        <v>18</v>
      </c>
      <c r="I310" s="139" t="s">
        <v>11</v>
      </c>
      <c r="J310" s="124" t="s">
        <v>12</v>
      </c>
      <c r="K310" s="124" t="s">
        <v>19</v>
      </c>
      <c r="L310" s="124" t="s">
        <v>20</v>
      </c>
      <c r="M310" s="124" t="s">
        <v>15</v>
      </c>
      <c r="N310" s="140" t="s">
        <v>16</v>
      </c>
      <c r="O310" s="141"/>
      <c r="P310" s="142" t="str">
        <f t="shared" si="25"/>
        <v>Монтаж изоляции системы  общеобменной вентиляции вспомогательного дома в осях 1'/4'/А'/Г'-1 ,</v>
      </c>
      <c r="Q310" s="142" t="str">
        <f t="shared" si="28"/>
        <v> системы  </v>
      </c>
      <c r="R310" s="146" t="s">
        <v>17</v>
      </c>
      <c r="S310" s="146" t="s">
        <v>23</v>
      </c>
    </row>
    <row r="311" spans="1:19">
      <c r="A311" s="119"/>
      <c r="B311" s="120"/>
      <c r="C311" s="176"/>
      <c r="D311" s="177"/>
      <c r="E311" s="177"/>
      <c r="F311" s="177"/>
      <c r="G311" s="139"/>
      <c r="H311" s="124"/>
      <c r="I311" s="139"/>
      <c r="J311" s="124"/>
      <c r="K311" s="124"/>
      <c r="L311" s="124"/>
      <c r="M311" s="124"/>
      <c r="N311" s="140"/>
      <c r="O311" s="141"/>
      <c r="P311" s="142" t="str">
        <f t="shared" si="25"/>
        <v> </v>
      </c>
      <c r="Q311" s="142" t="str">
        <f t="shared" si="28"/>
        <v> </v>
      </c>
      <c r="R311" s="146" t="s">
        <v>17</v>
      </c>
      <c r="S311" s="146" t="s">
        <v>23</v>
      </c>
    </row>
    <row r="312" spans="1:19">
      <c r="A312" s="119"/>
      <c r="B312" s="120"/>
      <c r="C312" s="176"/>
      <c r="D312" s="177"/>
      <c r="E312" s="177"/>
      <c r="F312" s="177"/>
      <c r="G312" s="139"/>
      <c r="H312" s="124"/>
      <c r="I312" s="139"/>
      <c r="J312" s="124"/>
      <c r="K312" s="124"/>
      <c r="L312" s="124"/>
      <c r="M312" s="124"/>
      <c r="N312" s="140"/>
      <c r="O312" s="141"/>
      <c r="P312" s="142" t="str">
        <f t="shared" si="25"/>
        <v> </v>
      </c>
      <c r="Q312" s="142" t="str">
        <f t="shared" si="28"/>
        <v> </v>
      </c>
      <c r="R312" s="146" t="s">
        <v>17</v>
      </c>
      <c r="S312" s="146" t="s">
        <v>23</v>
      </c>
    </row>
    <row r="313" spans="1:19">
      <c r="A313" s="119"/>
      <c r="B313" s="120"/>
      <c r="C313" s="176"/>
      <c r="D313" s="177"/>
      <c r="E313" s="177"/>
      <c r="F313" s="177"/>
      <c r="G313" s="139"/>
      <c r="H313" s="124"/>
      <c r="I313" s="139"/>
      <c r="J313" s="124"/>
      <c r="K313" s="124"/>
      <c r="L313" s="124"/>
      <c r="M313" s="124"/>
      <c r="N313" s="140"/>
      <c r="O313" s="141"/>
      <c r="P313" s="142" t="str">
        <f t="shared" si="25"/>
        <v> </v>
      </c>
      <c r="Q313" s="142" t="str">
        <f t="shared" si="28"/>
        <v> </v>
      </c>
      <c r="R313" s="146" t="s">
        <v>17</v>
      </c>
      <c r="S313" s="146" t="s">
        <v>23</v>
      </c>
    </row>
    <row r="314" spans="1:19">
      <c r="A314" s="119"/>
      <c r="B314" s="120"/>
      <c r="C314" s="176"/>
      <c r="D314" s="177"/>
      <c r="E314" s="177"/>
      <c r="F314" s="177"/>
      <c r="G314" s="139"/>
      <c r="H314" s="124"/>
      <c r="I314" s="139"/>
      <c r="J314" s="124"/>
      <c r="K314" s="124"/>
      <c r="L314" s="124"/>
      <c r="M314" s="124"/>
      <c r="N314" s="140"/>
      <c r="O314" s="141"/>
      <c r="P314" s="142" t="str">
        <f t="shared" si="25"/>
        <v> </v>
      </c>
      <c r="Q314" s="142" t="str">
        <f t="shared" si="28"/>
        <v> </v>
      </c>
      <c r="R314" s="146" t="s">
        <v>17</v>
      </c>
      <c r="S314" s="146" t="s">
        <v>23</v>
      </c>
    </row>
    <row r="315" spans="1:19">
      <c r="A315" s="119"/>
      <c r="B315" s="120"/>
      <c r="C315" s="176"/>
      <c r="D315" s="177"/>
      <c r="E315" s="177"/>
      <c r="F315" s="177"/>
      <c r="G315" s="139"/>
      <c r="H315" s="124"/>
      <c r="I315" s="139"/>
      <c r="J315" s="124"/>
      <c r="K315" s="124"/>
      <c r="L315" s="124"/>
      <c r="M315" s="124"/>
      <c r="N315" s="140"/>
      <c r="O315" s="141"/>
      <c r="P315" s="142" t="str">
        <f t="shared" si="25"/>
        <v> </v>
      </c>
      <c r="Q315" s="142" t="str">
        <f t="shared" si="28"/>
        <v> </v>
      </c>
      <c r="R315" s="146" t="s">
        <v>17</v>
      </c>
      <c r="S315" s="146" t="s">
        <v>23</v>
      </c>
    </row>
    <row r="316" spans="1:19">
      <c r="A316" s="119"/>
      <c r="B316" s="120"/>
      <c r="C316" s="176"/>
      <c r="D316" s="177"/>
      <c r="E316" s="177"/>
      <c r="F316" s="177"/>
      <c r="G316" s="139"/>
      <c r="H316" s="124"/>
      <c r="I316" s="139"/>
      <c r="J316" s="124"/>
      <c r="K316" s="124"/>
      <c r="L316" s="124"/>
      <c r="M316" s="124"/>
      <c r="N316" s="140"/>
      <c r="O316" s="141"/>
      <c r="P316" s="142" t="str">
        <f t="shared" si="25"/>
        <v> </v>
      </c>
      <c r="Q316" s="142" t="str">
        <f t="shared" si="28"/>
        <v> </v>
      </c>
      <c r="R316" s="146" t="s">
        <v>17</v>
      </c>
      <c r="S316" s="146" t="s">
        <v>23</v>
      </c>
    </row>
    <row r="317" spans="1:19">
      <c r="A317" s="119"/>
      <c r="B317" s="120"/>
      <c r="C317" s="176"/>
      <c r="D317" s="177"/>
      <c r="E317" s="177"/>
      <c r="F317" s="177"/>
      <c r="G317" s="139"/>
      <c r="H317" s="124"/>
      <c r="I317" s="139"/>
      <c r="J317" s="124"/>
      <c r="K317" s="124"/>
      <c r="L317" s="124"/>
      <c r="M317" s="124"/>
      <c r="N317" s="140"/>
      <c r="O317" s="141"/>
      <c r="P317" s="142" t="str">
        <f t="shared" si="25"/>
        <v> </v>
      </c>
      <c r="Q317" s="142" t="str">
        <f t="shared" si="28"/>
        <v> </v>
      </c>
      <c r="R317" s="146" t="s">
        <v>17</v>
      </c>
      <c r="S317" s="146" t="s">
        <v>23</v>
      </c>
    </row>
    <row r="318" spans="1:19">
      <c r="A318" s="119"/>
      <c r="B318" s="120"/>
      <c r="C318" s="176"/>
      <c r="D318" s="177"/>
      <c r="E318" s="177"/>
      <c r="F318" s="177"/>
      <c r="G318" s="139"/>
      <c r="H318" s="124"/>
      <c r="I318" s="139"/>
      <c r="J318" s="124"/>
      <c r="K318" s="124"/>
      <c r="L318" s="124"/>
      <c r="M318" s="124"/>
      <c r="N318" s="140"/>
      <c r="O318" s="141"/>
      <c r="P318" s="142" t="str">
        <f t="shared" si="25"/>
        <v> </v>
      </c>
      <c r="Q318" s="142" t="str">
        <f t="shared" si="28"/>
        <v> </v>
      </c>
      <c r="R318" s="146" t="s">
        <v>17</v>
      </c>
      <c r="S318" s="146" t="s">
        <v>23</v>
      </c>
    </row>
    <row r="319" spans="1:19">
      <c r="A319" s="119"/>
      <c r="B319" s="120"/>
      <c r="C319" s="176"/>
      <c r="D319" s="177"/>
      <c r="E319" s="177"/>
      <c r="F319" s="177"/>
      <c r="G319" s="139"/>
      <c r="H319" s="124"/>
      <c r="I319" s="139"/>
      <c r="J319" s="124"/>
      <c r="K319" s="124"/>
      <c r="L319" s="124"/>
      <c r="M319" s="124"/>
      <c r="N319" s="140"/>
      <c r="O319" s="141"/>
      <c r="P319" s="142" t="str">
        <f t="shared" si="25"/>
        <v> </v>
      </c>
      <c r="Q319" s="142" t="str">
        <f t="shared" si="28"/>
        <v> </v>
      </c>
      <c r="R319" s="146" t="s">
        <v>17</v>
      </c>
      <c r="S319" s="146" t="s">
        <v>23</v>
      </c>
    </row>
    <row r="320" spans="1:19">
      <c r="A320" s="119"/>
      <c r="B320" s="120"/>
      <c r="C320" s="176"/>
      <c r="D320" s="177"/>
      <c r="E320" s="177"/>
      <c r="F320" s="177"/>
      <c r="G320" s="139"/>
      <c r="H320" s="124"/>
      <c r="I320" s="139"/>
      <c r="J320" s="124"/>
      <c r="K320" s="124"/>
      <c r="L320" s="124"/>
      <c r="M320" s="124"/>
      <c r="N320" s="140"/>
      <c r="O320" s="141"/>
      <c r="P320" s="142" t="str">
        <f t="shared" si="25"/>
        <v> </v>
      </c>
      <c r="Q320" s="142" t="str">
        <f t="shared" si="28"/>
        <v> </v>
      </c>
      <c r="R320" s="146" t="s">
        <v>17</v>
      </c>
      <c r="S320" s="146" t="s">
        <v>23</v>
      </c>
    </row>
    <row r="321" spans="1:19">
      <c r="A321" s="119"/>
      <c r="B321" s="120"/>
      <c r="C321" s="176"/>
      <c r="D321" s="177"/>
      <c r="E321" s="177"/>
      <c r="F321" s="177"/>
      <c r="G321" s="139"/>
      <c r="H321" s="124"/>
      <c r="I321" s="139"/>
      <c r="J321" s="124"/>
      <c r="K321" s="124"/>
      <c r="L321" s="124"/>
      <c r="M321" s="124"/>
      <c r="N321" s="140"/>
      <c r="O321" s="141"/>
      <c r="P321" s="142" t="str">
        <f t="shared" si="25"/>
        <v> </v>
      </c>
      <c r="Q321" s="142" t="str">
        <f t="shared" si="28"/>
        <v> </v>
      </c>
      <c r="R321" s="146" t="s">
        <v>17</v>
      </c>
      <c r="S321" s="146" t="s">
        <v>23</v>
      </c>
    </row>
    <row r="322" spans="1:19">
      <c r="A322" s="119"/>
      <c r="B322" s="120"/>
      <c r="C322" s="176"/>
      <c r="D322" s="177"/>
      <c r="E322" s="177"/>
      <c r="F322" s="177"/>
      <c r="G322" s="139"/>
      <c r="H322" s="124"/>
      <c r="I322" s="139"/>
      <c r="J322" s="124"/>
      <c r="K322" s="124"/>
      <c r="L322" s="124"/>
      <c r="M322" s="124"/>
      <c r="N322" s="140"/>
      <c r="O322" s="141"/>
      <c r="P322" s="142" t="str">
        <f t="shared" si="25"/>
        <v> </v>
      </c>
      <c r="Q322" s="142" t="str">
        <f t="shared" si="28"/>
        <v> </v>
      </c>
      <c r="R322" s="146" t="s">
        <v>17</v>
      </c>
      <c r="S322" s="146" t="s">
        <v>23</v>
      </c>
    </row>
    <row r="323" spans="1:19">
      <c r="A323" s="119"/>
      <c r="B323" s="120"/>
      <c r="C323" s="176"/>
      <c r="D323" s="177"/>
      <c r="E323" s="177"/>
      <c r="F323" s="177"/>
      <c r="G323" s="139"/>
      <c r="H323" s="124"/>
      <c r="I323" s="139"/>
      <c r="J323" s="124"/>
      <c r="K323" s="124"/>
      <c r="L323" s="124"/>
      <c r="M323" s="124"/>
      <c r="N323" s="140"/>
      <c r="O323" s="141"/>
      <c r="P323" s="142" t="str">
        <f t="shared" si="25"/>
        <v> </v>
      </c>
      <c r="Q323" s="142" t="str">
        <f t="shared" si="28"/>
        <v> </v>
      </c>
      <c r="R323" s="146" t="s">
        <v>17</v>
      </c>
      <c r="S323" s="146" t="s">
        <v>23</v>
      </c>
    </row>
    <row r="324" ht="18.15" spans="1:19">
      <c r="A324" s="125"/>
      <c r="B324" s="126"/>
      <c r="C324" s="131"/>
      <c r="D324" s="132"/>
      <c r="E324" s="132"/>
      <c r="F324" s="132"/>
      <c r="G324" s="133"/>
      <c r="H324" s="124"/>
      <c r="I324" s="133"/>
      <c r="J324" s="130"/>
      <c r="K324" s="130"/>
      <c r="L324" s="130"/>
      <c r="M324" s="130"/>
      <c r="N324" s="143"/>
      <c r="O324" s="144"/>
      <c r="P324" s="142" t="str">
        <f t="shared" ref="P324:P387" si="30">IF(C324&gt;0,CONCATENATE(C324,Q324,H324,S324,I324,J324,K324,L324,M324,N324,R324)," ")</f>
        <v> </v>
      </c>
      <c r="Q324" s="147" t="str">
        <f t="shared" si="28"/>
        <v> </v>
      </c>
      <c r="R324" s="148" t="s">
        <v>17</v>
      </c>
      <c r="S324" s="148" t="s">
        <v>23</v>
      </c>
    </row>
    <row r="325" spans="1:19">
      <c r="A325" s="150">
        <v>20</v>
      </c>
      <c r="B325" s="151">
        <v>44094</v>
      </c>
      <c r="C325" s="152"/>
      <c r="D325" s="153"/>
      <c r="E325" s="153"/>
      <c r="F325" s="153"/>
      <c r="G325" s="154"/>
      <c r="H325" s="155"/>
      <c r="I325" s="168"/>
      <c r="J325" s="155"/>
      <c r="K325" s="155"/>
      <c r="L325" s="155"/>
      <c r="M325" s="155"/>
      <c r="N325" s="169"/>
      <c r="O325" s="137" t="str">
        <f t="shared" ref="O325" si="31">CONCATENATE(P325,P326,P327,P328,P329,P330,P331,P332,P333,P334,P335,P336,P337,P338,P339,P340,P341)</f>
        <v>                 </v>
      </c>
      <c r="P325" s="142" t="str">
        <f t="shared" si="30"/>
        <v> </v>
      </c>
      <c r="Q325" s="142" t="str">
        <f t="shared" si="28"/>
        <v> </v>
      </c>
      <c r="R325" s="146" t="s">
        <v>17</v>
      </c>
      <c r="S325" s="149" t="s">
        <v>23</v>
      </c>
    </row>
    <row r="326" spans="1:19">
      <c r="A326" s="156"/>
      <c r="B326" s="157"/>
      <c r="C326" s="158"/>
      <c r="D326" s="159"/>
      <c r="E326" s="159"/>
      <c r="F326" s="159"/>
      <c r="G326" s="160"/>
      <c r="H326" s="161"/>
      <c r="I326" s="170"/>
      <c r="J326" s="161"/>
      <c r="K326" s="161"/>
      <c r="L326" s="161"/>
      <c r="M326" s="161"/>
      <c r="N326" s="171"/>
      <c r="O326" s="141"/>
      <c r="P326" s="142" t="str">
        <f t="shared" si="30"/>
        <v> </v>
      </c>
      <c r="Q326" s="142" t="str">
        <f t="shared" si="28"/>
        <v> </v>
      </c>
      <c r="R326" s="146" t="s">
        <v>17</v>
      </c>
      <c r="S326" s="146" t="s">
        <v>23</v>
      </c>
    </row>
    <row r="327" spans="1:19">
      <c r="A327" s="156"/>
      <c r="B327" s="157"/>
      <c r="C327" s="158"/>
      <c r="D327" s="159"/>
      <c r="E327" s="159"/>
      <c r="F327" s="159"/>
      <c r="G327" s="160"/>
      <c r="H327" s="161"/>
      <c r="I327" s="170"/>
      <c r="J327" s="161"/>
      <c r="K327" s="161"/>
      <c r="L327" s="161"/>
      <c r="M327" s="161"/>
      <c r="N327" s="171"/>
      <c r="O327" s="141"/>
      <c r="P327" s="142" t="str">
        <f t="shared" si="30"/>
        <v> </v>
      </c>
      <c r="Q327" s="142" t="str">
        <f t="shared" si="28"/>
        <v> </v>
      </c>
      <c r="R327" s="146" t="s">
        <v>17</v>
      </c>
      <c r="S327" s="146" t="s">
        <v>23</v>
      </c>
    </row>
    <row r="328" spans="1:19">
      <c r="A328" s="156"/>
      <c r="B328" s="157"/>
      <c r="C328" s="158"/>
      <c r="D328" s="159"/>
      <c r="E328" s="159"/>
      <c r="F328" s="159"/>
      <c r="G328" s="160"/>
      <c r="H328" s="161"/>
      <c r="I328" s="170"/>
      <c r="J328" s="161"/>
      <c r="K328" s="161"/>
      <c r="L328" s="161"/>
      <c r="M328" s="161"/>
      <c r="N328" s="171"/>
      <c r="O328" s="141"/>
      <c r="P328" s="142" t="str">
        <f t="shared" si="30"/>
        <v> </v>
      </c>
      <c r="Q328" s="142" t="str">
        <f t="shared" si="28"/>
        <v> </v>
      </c>
      <c r="R328" s="146" t="s">
        <v>17</v>
      </c>
      <c r="S328" s="146" t="s">
        <v>23</v>
      </c>
    </row>
    <row r="329" spans="1:19">
      <c r="A329" s="156"/>
      <c r="B329" s="157"/>
      <c r="C329" s="158"/>
      <c r="D329" s="159"/>
      <c r="E329" s="159"/>
      <c r="F329" s="159"/>
      <c r="G329" s="160"/>
      <c r="H329" s="161"/>
      <c r="I329" s="170"/>
      <c r="J329" s="161"/>
      <c r="K329" s="161"/>
      <c r="L329" s="161"/>
      <c r="M329" s="161"/>
      <c r="N329" s="171"/>
      <c r="O329" s="141"/>
      <c r="P329" s="142" t="str">
        <f t="shared" si="30"/>
        <v> </v>
      </c>
      <c r="Q329" s="142" t="str">
        <f t="shared" si="28"/>
        <v> </v>
      </c>
      <c r="R329" s="146" t="s">
        <v>17</v>
      </c>
      <c r="S329" s="146" t="s">
        <v>23</v>
      </c>
    </row>
    <row r="330" spans="1:19">
      <c r="A330" s="156"/>
      <c r="B330" s="157"/>
      <c r="C330" s="158"/>
      <c r="D330" s="159"/>
      <c r="E330" s="159"/>
      <c r="F330" s="159"/>
      <c r="G330" s="160"/>
      <c r="H330" s="161"/>
      <c r="I330" s="170"/>
      <c r="J330" s="161"/>
      <c r="K330" s="161"/>
      <c r="L330" s="161"/>
      <c r="M330" s="161"/>
      <c r="N330" s="171"/>
      <c r="O330" s="141"/>
      <c r="P330" s="142" t="str">
        <f t="shared" si="30"/>
        <v> </v>
      </c>
      <c r="Q330" s="142" t="str">
        <f t="shared" si="28"/>
        <v> </v>
      </c>
      <c r="R330" s="146" t="s">
        <v>17</v>
      </c>
      <c r="S330" s="146" t="s">
        <v>23</v>
      </c>
    </row>
    <row r="331" spans="1:19">
      <c r="A331" s="156"/>
      <c r="B331" s="157"/>
      <c r="C331" s="158"/>
      <c r="D331" s="159"/>
      <c r="E331" s="159"/>
      <c r="F331" s="159"/>
      <c r="G331" s="160"/>
      <c r="H331" s="161"/>
      <c r="I331" s="170"/>
      <c r="J331" s="161"/>
      <c r="K331" s="161"/>
      <c r="L331" s="161"/>
      <c r="M331" s="161"/>
      <c r="N331" s="171"/>
      <c r="O331" s="141"/>
      <c r="P331" s="142" t="str">
        <f t="shared" si="30"/>
        <v> </v>
      </c>
      <c r="Q331" s="142" t="str">
        <f t="shared" si="28"/>
        <v> </v>
      </c>
      <c r="R331" s="146" t="s">
        <v>17</v>
      </c>
      <c r="S331" s="146" t="s">
        <v>23</v>
      </c>
    </row>
    <row r="332" spans="1:19">
      <c r="A332" s="156"/>
      <c r="B332" s="157"/>
      <c r="C332" s="158"/>
      <c r="D332" s="159"/>
      <c r="E332" s="159"/>
      <c r="F332" s="159"/>
      <c r="G332" s="160"/>
      <c r="H332" s="161"/>
      <c r="I332" s="170"/>
      <c r="J332" s="161"/>
      <c r="K332" s="161"/>
      <c r="L332" s="161"/>
      <c r="M332" s="161"/>
      <c r="N332" s="171"/>
      <c r="O332" s="141"/>
      <c r="P332" s="142" t="str">
        <f t="shared" si="30"/>
        <v> </v>
      </c>
      <c r="Q332" s="142" t="str">
        <f t="shared" si="28"/>
        <v> </v>
      </c>
      <c r="R332" s="146" t="s">
        <v>17</v>
      </c>
      <c r="S332" s="146" t="s">
        <v>23</v>
      </c>
    </row>
    <row r="333" spans="1:19">
      <c r="A333" s="156"/>
      <c r="B333" s="157"/>
      <c r="C333" s="158"/>
      <c r="D333" s="159"/>
      <c r="E333" s="159"/>
      <c r="F333" s="159"/>
      <c r="G333" s="160"/>
      <c r="H333" s="161"/>
      <c r="I333" s="170"/>
      <c r="J333" s="161"/>
      <c r="K333" s="161"/>
      <c r="L333" s="161"/>
      <c r="M333" s="161"/>
      <c r="N333" s="171"/>
      <c r="O333" s="141"/>
      <c r="P333" s="142" t="str">
        <f t="shared" si="30"/>
        <v> </v>
      </c>
      <c r="Q333" s="142" t="str">
        <f t="shared" si="28"/>
        <v> </v>
      </c>
      <c r="R333" s="146" t="s">
        <v>17</v>
      </c>
      <c r="S333" s="146" t="s">
        <v>23</v>
      </c>
    </row>
    <row r="334" spans="1:19">
      <c r="A334" s="156"/>
      <c r="B334" s="157"/>
      <c r="C334" s="158"/>
      <c r="D334" s="159"/>
      <c r="E334" s="159"/>
      <c r="F334" s="159"/>
      <c r="G334" s="160"/>
      <c r="H334" s="161"/>
      <c r="I334" s="170"/>
      <c r="J334" s="161"/>
      <c r="K334" s="161"/>
      <c r="L334" s="161"/>
      <c r="M334" s="161"/>
      <c r="N334" s="171"/>
      <c r="O334" s="141"/>
      <c r="P334" s="142" t="str">
        <f t="shared" si="30"/>
        <v> </v>
      </c>
      <c r="Q334" s="142" t="str">
        <f t="shared" si="28"/>
        <v> </v>
      </c>
      <c r="R334" s="146" t="s">
        <v>17</v>
      </c>
      <c r="S334" s="146" t="s">
        <v>23</v>
      </c>
    </row>
    <row r="335" spans="1:19">
      <c r="A335" s="156"/>
      <c r="B335" s="157"/>
      <c r="C335" s="158"/>
      <c r="D335" s="159"/>
      <c r="E335" s="159"/>
      <c r="F335" s="159"/>
      <c r="G335" s="160"/>
      <c r="H335" s="161"/>
      <c r="I335" s="170"/>
      <c r="J335" s="161"/>
      <c r="K335" s="161"/>
      <c r="L335" s="161"/>
      <c r="M335" s="161"/>
      <c r="N335" s="171"/>
      <c r="O335" s="141"/>
      <c r="P335" s="142" t="str">
        <f t="shared" si="30"/>
        <v> </v>
      </c>
      <c r="Q335" s="142" t="str">
        <f t="shared" si="28"/>
        <v> </v>
      </c>
      <c r="R335" s="146" t="s">
        <v>17</v>
      </c>
      <c r="S335" s="146" t="s">
        <v>23</v>
      </c>
    </row>
    <row r="336" spans="1:19">
      <c r="A336" s="156"/>
      <c r="B336" s="157"/>
      <c r="C336" s="158"/>
      <c r="D336" s="159"/>
      <c r="E336" s="159"/>
      <c r="F336" s="159"/>
      <c r="G336" s="160"/>
      <c r="H336" s="161"/>
      <c r="I336" s="170"/>
      <c r="J336" s="161"/>
      <c r="K336" s="161"/>
      <c r="L336" s="161"/>
      <c r="M336" s="161"/>
      <c r="N336" s="171"/>
      <c r="O336" s="141"/>
      <c r="P336" s="142" t="str">
        <f t="shared" si="30"/>
        <v> </v>
      </c>
      <c r="Q336" s="142" t="str">
        <f t="shared" si="28"/>
        <v> </v>
      </c>
      <c r="R336" s="146" t="s">
        <v>17</v>
      </c>
      <c r="S336" s="146" t="s">
        <v>23</v>
      </c>
    </row>
    <row r="337" spans="1:19">
      <c r="A337" s="156"/>
      <c r="B337" s="157"/>
      <c r="C337" s="158"/>
      <c r="D337" s="159"/>
      <c r="E337" s="159"/>
      <c r="F337" s="159"/>
      <c r="G337" s="160"/>
      <c r="H337" s="161"/>
      <c r="I337" s="170"/>
      <c r="J337" s="161"/>
      <c r="K337" s="161"/>
      <c r="L337" s="161"/>
      <c r="M337" s="161"/>
      <c r="N337" s="171"/>
      <c r="O337" s="141"/>
      <c r="P337" s="142" t="str">
        <f t="shared" si="30"/>
        <v> </v>
      </c>
      <c r="Q337" s="142" t="str">
        <f t="shared" si="28"/>
        <v> </v>
      </c>
      <c r="R337" s="146" t="s">
        <v>17</v>
      </c>
      <c r="S337" s="146" t="s">
        <v>23</v>
      </c>
    </row>
    <row r="338" spans="1:19">
      <c r="A338" s="156"/>
      <c r="B338" s="157"/>
      <c r="C338" s="158"/>
      <c r="D338" s="159"/>
      <c r="E338" s="159"/>
      <c r="F338" s="159"/>
      <c r="G338" s="160"/>
      <c r="H338" s="161"/>
      <c r="I338" s="170"/>
      <c r="J338" s="161"/>
      <c r="K338" s="161"/>
      <c r="L338" s="161"/>
      <c r="M338" s="161"/>
      <c r="N338" s="171"/>
      <c r="O338" s="141"/>
      <c r="P338" s="142" t="str">
        <f t="shared" si="30"/>
        <v> </v>
      </c>
      <c r="Q338" s="142" t="str">
        <f t="shared" si="28"/>
        <v> </v>
      </c>
      <c r="R338" s="146" t="s">
        <v>17</v>
      </c>
      <c r="S338" s="146" t="s">
        <v>23</v>
      </c>
    </row>
    <row r="339" spans="1:19">
      <c r="A339" s="156"/>
      <c r="B339" s="157"/>
      <c r="C339" s="158"/>
      <c r="D339" s="159"/>
      <c r="E339" s="159"/>
      <c r="F339" s="159"/>
      <c r="G339" s="160"/>
      <c r="H339" s="161"/>
      <c r="I339" s="170"/>
      <c r="J339" s="161"/>
      <c r="K339" s="161"/>
      <c r="L339" s="161"/>
      <c r="M339" s="161"/>
      <c r="N339" s="171"/>
      <c r="O339" s="141"/>
      <c r="P339" s="142" t="str">
        <f t="shared" si="30"/>
        <v> </v>
      </c>
      <c r="Q339" s="142" t="str">
        <f t="shared" si="28"/>
        <v> </v>
      </c>
      <c r="R339" s="146" t="s">
        <v>17</v>
      </c>
      <c r="S339" s="146" t="s">
        <v>23</v>
      </c>
    </row>
    <row r="340" spans="1:19">
      <c r="A340" s="156"/>
      <c r="B340" s="157"/>
      <c r="C340" s="158"/>
      <c r="D340" s="159"/>
      <c r="E340" s="159"/>
      <c r="F340" s="159"/>
      <c r="G340" s="160"/>
      <c r="H340" s="161"/>
      <c r="I340" s="170"/>
      <c r="J340" s="161"/>
      <c r="K340" s="161"/>
      <c r="L340" s="161"/>
      <c r="M340" s="161"/>
      <c r="N340" s="171"/>
      <c r="O340" s="141"/>
      <c r="P340" s="142" t="str">
        <f t="shared" si="30"/>
        <v> </v>
      </c>
      <c r="Q340" s="142" t="str">
        <f t="shared" si="28"/>
        <v> </v>
      </c>
      <c r="R340" s="146" t="s">
        <v>17</v>
      </c>
      <c r="S340" s="146" t="s">
        <v>23</v>
      </c>
    </row>
    <row r="341" ht="18.15" spans="1:19">
      <c r="A341" s="162"/>
      <c r="B341" s="163"/>
      <c r="C341" s="164"/>
      <c r="D341" s="165"/>
      <c r="E341" s="165"/>
      <c r="F341" s="165"/>
      <c r="G341" s="166"/>
      <c r="H341" s="167"/>
      <c r="I341" s="172"/>
      <c r="J341" s="167"/>
      <c r="K341" s="167"/>
      <c r="L341" s="167"/>
      <c r="M341" s="167"/>
      <c r="N341" s="173"/>
      <c r="O341" s="144"/>
      <c r="P341" s="142" t="str">
        <f t="shared" si="30"/>
        <v> </v>
      </c>
      <c r="Q341" s="147" t="str">
        <f t="shared" si="28"/>
        <v> </v>
      </c>
      <c r="R341" s="148" t="s">
        <v>17</v>
      </c>
      <c r="S341" s="148" t="s">
        <v>23</v>
      </c>
    </row>
    <row r="342" ht="18.15" spans="1:19">
      <c r="A342" s="113">
        <v>21</v>
      </c>
      <c r="B342" s="114">
        <v>44095</v>
      </c>
      <c r="C342" s="115" t="s">
        <v>25</v>
      </c>
      <c r="D342" s="116"/>
      <c r="E342" s="116"/>
      <c r="F342" s="116"/>
      <c r="G342" s="117"/>
      <c r="H342" s="118" t="s">
        <v>18</v>
      </c>
      <c r="I342" s="139" t="s">
        <v>11</v>
      </c>
      <c r="J342" s="124" t="s">
        <v>12</v>
      </c>
      <c r="K342" s="118" t="s">
        <v>19</v>
      </c>
      <c r="L342" s="124" t="s">
        <v>20</v>
      </c>
      <c r="M342" s="124" t="s">
        <v>15</v>
      </c>
      <c r="N342" s="140" t="s">
        <v>16</v>
      </c>
      <c r="O342" s="137" t="str">
        <f t="shared" ref="O342" si="32">CONCATENATE(P342,P343,P344,P345,P346,P347,P348,P349,P350,P351,P352,P353,P354,P355,P356,P357,P358)</f>
        <v>Монтаж воздуховодов и узлов креплений системы  общеобменной вентиляции вспомогательного дома в осях 1'/4'/А'/Г'-1 ,Обезжиривание воздуховодов  системы  общеобменной вентиляции вспомогательного дома в осях 1'/4'/А'/Г'-1 ,Монтаж изоляции системы  общеобменной вентиляции вспомогательного дома в осях 1'/4'/А'/Г'-1 ,              </v>
      </c>
      <c r="P342" s="142" t="str">
        <f t="shared" si="30"/>
        <v>Монтаж воздуховодов и узлов креплений системы  общеобменной вентиляции вспомогательного дома в осях 1'/4'/А'/Г'-1 ,</v>
      </c>
      <c r="Q342" s="142" t="str">
        <f t="shared" si="28"/>
        <v> системы  </v>
      </c>
      <c r="R342" s="146" t="s">
        <v>17</v>
      </c>
      <c r="S342" s="149" t="s">
        <v>23</v>
      </c>
    </row>
    <row r="343" spans="1:19">
      <c r="A343" s="119"/>
      <c r="B343" s="120"/>
      <c r="C343" s="121" t="s">
        <v>26</v>
      </c>
      <c r="D343" s="122"/>
      <c r="E343" s="122"/>
      <c r="F343" s="122"/>
      <c r="G343" s="123"/>
      <c r="H343" s="124" t="s">
        <v>18</v>
      </c>
      <c r="I343" s="139" t="s">
        <v>11</v>
      </c>
      <c r="J343" s="124" t="s">
        <v>12</v>
      </c>
      <c r="K343" s="118" t="s">
        <v>19</v>
      </c>
      <c r="L343" s="124" t="s">
        <v>20</v>
      </c>
      <c r="M343" s="124" t="s">
        <v>15</v>
      </c>
      <c r="N343" s="140" t="s">
        <v>16</v>
      </c>
      <c r="O343" s="141"/>
      <c r="P343" s="142" t="str">
        <f t="shared" si="30"/>
        <v>Обезжиривание воздуховодов  системы  общеобменной вентиляции вспомогательного дома в осях 1'/4'/А'/Г'-1 ,</v>
      </c>
      <c r="Q343" s="142" t="str">
        <f t="shared" si="28"/>
        <v> системы  </v>
      </c>
      <c r="R343" s="146" t="s">
        <v>17</v>
      </c>
      <c r="S343" s="146" t="s">
        <v>23</v>
      </c>
    </row>
    <row r="344" spans="1:19">
      <c r="A344" s="119"/>
      <c r="B344" s="120"/>
      <c r="C344" s="121" t="s">
        <v>27</v>
      </c>
      <c r="D344" s="122"/>
      <c r="E344" s="122"/>
      <c r="F344" s="122"/>
      <c r="G344" s="123"/>
      <c r="H344" s="124" t="s">
        <v>18</v>
      </c>
      <c r="I344" s="139" t="s">
        <v>11</v>
      </c>
      <c r="J344" s="124" t="s">
        <v>12</v>
      </c>
      <c r="K344" s="124" t="s">
        <v>19</v>
      </c>
      <c r="L344" s="124" t="s">
        <v>20</v>
      </c>
      <c r="M344" s="124" t="s">
        <v>15</v>
      </c>
      <c r="N344" s="140" t="s">
        <v>16</v>
      </c>
      <c r="O344" s="141"/>
      <c r="P344" s="142" t="str">
        <f t="shared" si="30"/>
        <v>Монтаж изоляции системы  общеобменной вентиляции вспомогательного дома в осях 1'/4'/А'/Г'-1 ,</v>
      </c>
      <c r="Q344" s="142" t="str">
        <f t="shared" si="28"/>
        <v> системы  </v>
      </c>
      <c r="R344" s="146" t="s">
        <v>17</v>
      </c>
      <c r="S344" s="146" t="s">
        <v>23</v>
      </c>
    </row>
    <row r="345" spans="1:19">
      <c r="A345" s="119"/>
      <c r="B345" s="120"/>
      <c r="C345" s="121"/>
      <c r="D345" s="122"/>
      <c r="E345" s="122"/>
      <c r="F345" s="122"/>
      <c r="G345" s="123"/>
      <c r="H345" s="124"/>
      <c r="I345" s="139"/>
      <c r="J345" s="124"/>
      <c r="K345" s="124"/>
      <c r="L345" s="124"/>
      <c r="M345" s="124"/>
      <c r="N345" s="140"/>
      <c r="O345" s="141"/>
      <c r="P345" s="142" t="str">
        <f t="shared" si="30"/>
        <v> </v>
      </c>
      <c r="Q345" s="142" t="str">
        <f t="shared" si="28"/>
        <v> </v>
      </c>
      <c r="R345" s="146" t="s">
        <v>17</v>
      </c>
      <c r="S345" s="146" t="s">
        <v>23</v>
      </c>
    </row>
    <row r="346" spans="1:19">
      <c r="A346" s="119"/>
      <c r="B346" s="120"/>
      <c r="C346" s="121"/>
      <c r="D346" s="122"/>
      <c r="E346" s="122"/>
      <c r="F346" s="122"/>
      <c r="G346" s="123"/>
      <c r="H346" s="124"/>
      <c r="I346" s="139"/>
      <c r="J346" s="124"/>
      <c r="K346" s="124"/>
      <c r="L346" s="124"/>
      <c r="M346" s="124"/>
      <c r="N346" s="140"/>
      <c r="O346" s="141"/>
      <c r="P346" s="142" t="str">
        <f t="shared" si="30"/>
        <v> </v>
      </c>
      <c r="Q346" s="142" t="str">
        <f t="shared" si="28"/>
        <v> </v>
      </c>
      <c r="R346" s="146" t="s">
        <v>17</v>
      </c>
      <c r="S346" s="146" t="s">
        <v>23</v>
      </c>
    </row>
    <row r="347" spans="1:19">
      <c r="A347" s="119"/>
      <c r="B347" s="120"/>
      <c r="C347" s="121"/>
      <c r="D347" s="122"/>
      <c r="E347" s="122"/>
      <c r="F347" s="122"/>
      <c r="G347" s="123"/>
      <c r="H347" s="124"/>
      <c r="I347" s="139"/>
      <c r="J347" s="124"/>
      <c r="K347" s="124"/>
      <c r="L347" s="124"/>
      <c r="M347" s="124"/>
      <c r="N347" s="140"/>
      <c r="O347" s="141"/>
      <c r="P347" s="142" t="str">
        <f t="shared" si="30"/>
        <v> </v>
      </c>
      <c r="Q347" s="142" t="str">
        <f t="shared" si="28"/>
        <v> </v>
      </c>
      <c r="R347" s="146" t="s">
        <v>17</v>
      </c>
      <c r="S347" s="146" t="s">
        <v>23</v>
      </c>
    </row>
    <row r="348" spans="1:19">
      <c r="A348" s="119"/>
      <c r="B348" s="120"/>
      <c r="C348" s="121"/>
      <c r="D348" s="122"/>
      <c r="E348" s="122"/>
      <c r="F348" s="122"/>
      <c r="G348" s="123"/>
      <c r="H348" s="124"/>
      <c r="I348" s="139"/>
      <c r="J348" s="124"/>
      <c r="K348" s="124"/>
      <c r="L348" s="124"/>
      <c r="M348" s="124"/>
      <c r="N348" s="140"/>
      <c r="O348" s="141"/>
      <c r="P348" s="142" t="str">
        <f t="shared" si="30"/>
        <v> </v>
      </c>
      <c r="Q348" s="142" t="str">
        <f t="shared" si="28"/>
        <v> </v>
      </c>
      <c r="R348" s="146" t="s">
        <v>17</v>
      </c>
      <c r="S348" s="146" t="s">
        <v>23</v>
      </c>
    </row>
    <row r="349" spans="1:19">
      <c r="A349" s="119"/>
      <c r="B349" s="120"/>
      <c r="C349" s="121"/>
      <c r="D349" s="122"/>
      <c r="E349" s="122"/>
      <c r="F349" s="122"/>
      <c r="G349" s="123"/>
      <c r="H349" s="124"/>
      <c r="I349" s="139"/>
      <c r="J349" s="124"/>
      <c r="K349" s="124"/>
      <c r="L349" s="124"/>
      <c r="M349" s="124"/>
      <c r="N349" s="140"/>
      <c r="O349" s="141"/>
      <c r="P349" s="142" t="str">
        <f t="shared" si="30"/>
        <v> </v>
      </c>
      <c r="Q349" s="142" t="str">
        <f t="shared" si="28"/>
        <v> </v>
      </c>
      <c r="R349" s="146" t="s">
        <v>17</v>
      </c>
      <c r="S349" s="146" t="s">
        <v>23</v>
      </c>
    </row>
    <row r="350" spans="1:19">
      <c r="A350" s="119"/>
      <c r="B350" s="120"/>
      <c r="C350" s="121"/>
      <c r="D350" s="122"/>
      <c r="E350" s="122"/>
      <c r="F350" s="122"/>
      <c r="G350" s="123"/>
      <c r="H350" s="124"/>
      <c r="I350" s="139"/>
      <c r="J350" s="124"/>
      <c r="K350" s="124"/>
      <c r="L350" s="124"/>
      <c r="M350" s="124"/>
      <c r="N350" s="140"/>
      <c r="O350" s="141"/>
      <c r="P350" s="142" t="str">
        <f t="shared" si="30"/>
        <v> </v>
      </c>
      <c r="Q350" s="142" t="str">
        <f t="shared" si="28"/>
        <v> </v>
      </c>
      <c r="R350" s="146" t="s">
        <v>17</v>
      </c>
      <c r="S350" s="146" t="s">
        <v>23</v>
      </c>
    </row>
    <row r="351" spans="1:19">
      <c r="A351" s="119"/>
      <c r="B351" s="120"/>
      <c r="C351" s="121"/>
      <c r="D351" s="122"/>
      <c r="E351" s="122"/>
      <c r="F351" s="122"/>
      <c r="G351" s="123"/>
      <c r="H351" s="124"/>
      <c r="I351" s="139"/>
      <c r="J351" s="124"/>
      <c r="K351" s="124"/>
      <c r="L351" s="124"/>
      <c r="M351" s="124"/>
      <c r="N351" s="140"/>
      <c r="O351" s="141"/>
      <c r="P351" s="142" t="str">
        <f t="shared" si="30"/>
        <v> </v>
      </c>
      <c r="Q351" s="142" t="str">
        <f t="shared" si="28"/>
        <v> </v>
      </c>
      <c r="R351" s="146" t="s">
        <v>17</v>
      </c>
      <c r="S351" s="146" t="s">
        <v>23</v>
      </c>
    </row>
    <row r="352" spans="1:19">
      <c r="A352" s="119"/>
      <c r="B352" s="120"/>
      <c r="C352" s="121"/>
      <c r="D352" s="122"/>
      <c r="E352" s="122"/>
      <c r="F352" s="122"/>
      <c r="G352" s="123"/>
      <c r="H352" s="124"/>
      <c r="I352" s="139"/>
      <c r="J352" s="124"/>
      <c r="K352" s="124"/>
      <c r="L352" s="124"/>
      <c r="M352" s="124"/>
      <c r="N352" s="140"/>
      <c r="O352" s="141"/>
      <c r="P352" s="142" t="str">
        <f t="shared" si="30"/>
        <v> </v>
      </c>
      <c r="Q352" s="142" t="str">
        <f t="shared" si="28"/>
        <v> </v>
      </c>
      <c r="R352" s="146" t="s">
        <v>17</v>
      </c>
      <c r="S352" s="146" t="s">
        <v>23</v>
      </c>
    </row>
    <row r="353" spans="1:19">
      <c r="A353" s="119"/>
      <c r="B353" s="120"/>
      <c r="C353" s="121"/>
      <c r="D353" s="122"/>
      <c r="E353" s="122"/>
      <c r="F353" s="122"/>
      <c r="G353" s="123"/>
      <c r="H353" s="124"/>
      <c r="I353" s="139"/>
      <c r="J353" s="124"/>
      <c r="K353" s="124"/>
      <c r="L353" s="124"/>
      <c r="M353" s="124"/>
      <c r="N353" s="140"/>
      <c r="O353" s="141"/>
      <c r="P353" s="142" t="str">
        <f t="shared" si="30"/>
        <v> </v>
      </c>
      <c r="Q353" s="142" t="str">
        <f t="shared" si="28"/>
        <v> </v>
      </c>
      <c r="R353" s="146" t="s">
        <v>17</v>
      </c>
      <c r="S353" s="146" t="s">
        <v>23</v>
      </c>
    </row>
    <row r="354" spans="1:19">
      <c r="A354" s="119"/>
      <c r="B354" s="120"/>
      <c r="C354" s="121"/>
      <c r="D354" s="122"/>
      <c r="E354" s="122"/>
      <c r="F354" s="122"/>
      <c r="G354" s="123"/>
      <c r="H354" s="124"/>
      <c r="I354" s="139"/>
      <c r="J354" s="124"/>
      <c r="K354" s="124"/>
      <c r="L354" s="124"/>
      <c r="M354" s="124"/>
      <c r="N354" s="140"/>
      <c r="O354" s="141"/>
      <c r="P354" s="142" t="str">
        <f t="shared" si="30"/>
        <v> </v>
      </c>
      <c r="Q354" s="142" t="str">
        <f t="shared" si="28"/>
        <v> </v>
      </c>
      <c r="R354" s="146" t="s">
        <v>17</v>
      </c>
      <c r="S354" s="146" t="s">
        <v>23</v>
      </c>
    </row>
    <row r="355" spans="1:19">
      <c r="A355" s="119"/>
      <c r="B355" s="120"/>
      <c r="C355" s="121"/>
      <c r="D355" s="122"/>
      <c r="E355" s="122"/>
      <c r="F355" s="122"/>
      <c r="G355" s="123"/>
      <c r="H355" s="124"/>
      <c r="I355" s="139"/>
      <c r="J355" s="124"/>
      <c r="K355" s="124"/>
      <c r="L355" s="124"/>
      <c r="M355" s="124"/>
      <c r="N355" s="140"/>
      <c r="O355" s="141"/>
      <c r="P355" s="142" t="str">
        <f t="shared" si="30"/>
        <v> </v>
      </c>
      <c r="Q355" s="142" t="str">
        <f t="shared" si="28"/>
        <v> </v>
      </c>
      <c r="R355" s="146" t="s">
        <v>17</v>
      </c>
      <c r="S355" s="146" t="s">
        <v>23</v>
      </c>
    </row>
    <row r="356" spans="1:19">
      <c r="A356" s="119"/>
      <c r="B356" s="120"/>
      <c r="C356" s="121"/>
      <c r="D356" s="122"/>
      <c r="E356" s="122"/>
      <c r="F356" s="122"/>
      <c r="G356" s="123"/>
      <c r="H356" s="124"/>
      <c r="I356" s="139"/>
      <c r="J356" s="124"/>
      <c r="K356" s="124"/>
      <c r="L356" s="124"/>
      <c r="M356" s="124"/>
      <c r="N356" s="140"/>
      <c r="O356" s="141"/>
      <c r="P356" s="142" t="str">
        <f t="shared" si="30"/>
        <v> </v>
      </c>
      <c r="Q356" s="142" t="str">
        <f t="shared" si="28"/>
        <v> </v>
      </c>
      <c r="R356" s="146" t="s">
        <v>17</v>
      </c>
      <c r="S356" s="146" t="s">
        <v>23</v>
      </c>
    </row>
    <row r="357" spans="1:19">
      <c r="A357" s="119"/>
      <c r="B357" s="120"/>
      <c r="C357" s="121"/>
      <c r="D357" s="122"/>
      <c r="E357" s="122"/>
      <c r="F357" s="122"/>
      <c r="G357" s="123"/>
      <c r="H357" s="124"/>
      <c r="I357" s="139"/>
      <c r="J357" s="124"/>
      <c r="K357" s="124"/>
      <c r="L357" s="124"/>
      <c r="M357" s="124"/>
      <c r="N357" s="140"/>
      <c r="O357" s="141"/>
      <c r="P357" s="142" t="str">
        <f t="shared" si="30"/>
        <v> </v>
      </c>
      <c r="Q357" s="142" t="str">
        <f t="shared" si="28"/>
        <v> </v>
      </c>
      <c r="R357" s="146" t="s">
        <v>17</v>
      </c>
      <c r="S357" s="146" t="s">
        <v>23</v>
      </c>
    </row>
    <row r="358" ht="18.15" spans="1:19">
      <c r="A358" s="125"/>
      <c r="B358" s="126"/>
      <c r="C358" s="127"/>
      <c r="D358" s="128"/>
      <c r="E358" s="128"/>
      <c r="F358" s="128"/>
      <c r="G358" s="129"/>
      <c r="H358" s="124"/>
      <c r="I358" s="133"/>
      <c r="J358" s="130"/>
      <c r="K358" s="130"/>
      <c r="L358" s="130"/>
      <c r="M358" s="130"/>
      <c r="N358" s="143"/>
      <c r="O358" s="144"/>
      <c r="P358" s="142" t="str">
        <f t="shared" si="30"/>
        <v> </v>
      </c>
      <c r="Q358" s="147" t="str">
        <f t="shared" si="28"/>
        <v> </v>
      </c>
      <c r="R358" s="148" t="s">
        <v>17</v>
      </c>
      <c r="S358" s="148" t="s">
        <v>23</v>
      </c>
    </row>
    <row r="359" ht="18.15" spans="1:19">
      <c r="A359" s="113">
        <v>22</v>
      </c>
      <c r="B359" s="114">
        <v>44096</v>
      </c>
      <c r="C359" s="115" t="s">
        <v>25</v>
      </c>
      <c r="D359" s="116"/>
      <c r="E359" s="116"/>
      <c r="F359" s="116"/>
      <c r="G359" s="117"/>
      <c r="H359" s="118" t="s">
        <v>18</v>
      </c>
      <c r="I359" s="139" t="s">
        <v>11</v>
      </c>
      <c r="J359" s="124" t="s">
        <v>12</v>
      </c>
      <c r="K359" s="118" t="s">
        <v>19</v>
      </c>
      <c r="L359" s="124" t="s">
        <v>20</v>
      </c>
      <c r="M359" s="124" t="s">
        <v>15</v>
      </c>
      <c r="N359" s="140" t="s">
        <v>16</v>
      </c>
      <c r="O359" s="137" t="str">
        <f t="shared" ref="O359" si="33">CONCATENATE(P359,P360,P361,P362,P363,P364,P365,P366,P367,P368,P369,P370,P371,P372,P373,P374,P375)</f>
        <v>Монтаж воздуховодов и узлов креплений системы  общеобменной вентиляции вспомогательного дома в осях 1'/4'/А'/Г'-1 ,Обезжиривание воздуховодов  системы  общеобменной вентиляции вспомогательного дома в осях 1'/4'/А'/Г'-1 ,Монтаж изоляции системы  общеобменной вентиляции вспомогательного дома в осях 1'/4'/А'/Г'-1 ,              </v>
      </c>
      <c r="P359" s="142" t="str">
        <f t="shared" si="30"/>
        <v>Монтаж воздуховодов и узлов креплений системы  общеобменной вентиляции вспомогательного дома в осях 1'/4'/А'/Г'-1 ,</v>
      </c>
      <c r="Q359" s="142" t="str">
        <f t="shared" si="28"/>
        <v> системы  </v>
      </c>
      <c r="R359" s="146" t="s">
        <v>17</v>
      </c>
      <c r="S359" s="149" t="s">
        <v>23</v>
      </c>
    </row>
    <row r="360" spans="1:19">
      <c r="A360" s="119"/>
      <c r="B360" s="120"/>
      <c r="C360" s="121" t="s">
        <v>26</v>
      </c>
      <c r="D360" s="122"/>
      <c r="E360" s="122"/>
      <c r="F360" s="122"/>
      <c r="G360" s="123"/>
      <c r="H360" s="124" t="s">
        <v>18</v>
      </c>
      <c r="I360" s="139" t="s">
        <v>11</v>
      </c>
      <c r="J360" s="124" t="s">
        <v>12</v>
      </c>
      <c r="K360" s="118" t="s">
        <v>19</v>
      </c>
      <c r="L360" s="124" t="s">
        <v>20</v>
      </c>
      <c r="M360" s="124" t="s">
        <v>15</v>
      </c>
      <c r="N360" s="140" t="s">
        <v>16</v>
      </c>
      <c r="O360" s="141"/>
      <c r="P360" s="142" t="str">
        <f t="shared" si="30"/>
        <v>Обезжиривание воздуховодов  системы  общеобменной вентиляции вспомогательного дома в осях 1'/4'/А'/Г'-1 ,</v>
      </c>
      <c r="Q360" s="142" t="str">
        <f t="shared" si="28"/>
        <v> системы  </v>
      </c>
      <c r="R360" s="146" t="s">
        <v>17</v>
      </c>
      <c r="S360" s="146" t="s">
        <v>23</v>
      </c>
    </row>
    <row r="361" spans="1:19">
      <c r="A361" s="119"/>
      <c r="B361" s="120"/>
      <c r="C361" s="121" t="s">
        <v>27</v>
      </c>
      <c r="D361" s="122"/>
      <c r="E361" s="122"/>
      <c r="F361" s="122"/>
      <c r="G361" s="123"/>
      <c r="H361" s="124" t="s">
        <v>18</v>
      </c>
      <c r="I361" s="139" t="s">
        <v>11</v>
      </c>
      <c r="J361" s="124" t="s">
        <v>12</v>
      </c>
      <c r="K361" s="124" t="s">
        <v>19</v>
      </c>
      <c r="L361" s="124" t="s">
        <v>20</v>
      </c>
      <c r="M361" s="124" t="s">
        <v>15</v>
      </c>
      <c r="N361" s="140" t="s">
        <v>16</v>
      </c>
      <c r="O361" s="141"/>
      <c r="P361" s="142" t="str">
        <f t="shared" si="30"/>
        <v>Монтаж изоляции системы  общеобменной вентиляции вспомогательного дома в осях 1'/4'/А'/Г'-1 ,</v>
      </c>
      <c r="Q361" s="142" t="str">
        <f t="shared" si="28"/>
        <v> системы  </v>
      </c>
      <c r="R361" s="146" t="s">
        <v>17</v>
      </c>
      <c r="S361" s="146" t="s">
        <v>23</v>
      </c>
    </row>
    <row r="362" spans="1:19">
      <c r="A362" s="119"/>
      <c r="B362" s="120"/>
      <c r="C362" s="121"/>
      <c r="D362" s="122"/>
      <c r="E362" s="122"/>
      <c r="F362" s="122"/>
      <c r="G362" s="123"/>
      <c r="H362" s="124"/>
      <c r="I362" s="139"/>
      <c r="J362" s="124"/>
      <c r="K362" s="124"/>
      <c r="L362" s="124"/>
      <c r="M362" s="124"/>
      <c r="N362" s="140"/>
      <c r="O362" s="141"/>
      <c r="P362" s="142" t="str">
        <f t="shared" si="30"/>
        <v> </v>
      </c>
      <c r="Q362" s="142" t="str">
        <f t="shared" ref="Q362:Q425" si="34">IF(H362&gt;0," системы  "," ")</f>
        <v> </v>
      </c>
      <c r="R362" s="146" t="s">
        <v>17</v>
      </c>
      <c r="S362" s="146" t="s">
        <v>23</v>
      </c>
    </row>
    <row r="363" spans="1:19">
      <c r="A363" s="119"/>
      <c r="B363" s="120"/>
      <c r="C363" s="121"/>
      <c r="D363" s="122"/>
      <c r="E363" s="122"/>
      <c r="F363" s="122"/>
      <c r="G363" s="123"/>
      <c r="H363" s="124"/>
      <c r="I363" s="139"/>
      <c r="J363" s="124"/>
      <c r="K363" s="124"/>
      <c r="L363" s="124"/>
      <c r="M363" s="124"/>
      <c r="N363" s="140"/>
      <c r="O363" s="141"/>
      <c r="P363" s="142" t="str">
        <f t="shared" si="30"/>
        <v> </v>
      </c>
      <c r="Q363" s="142" t="str">
        <f t="shared" si="34"/>
        <v> </v>
      </c>
      <c r="R363" s="146" t="s">
        <v>17</v>
      </c>
      <c r="S363" s="146" t="s">
        <v>23</v>
      </c>
    </row>
    <row r="364" spans="1:19">
      <c r="A364" s="119"/>
      <c r="B364" s="120"/>
      <c r="C364" s="121"/>
      <c r="D364" s="122"/>
      <c r="E364" s="122"/>
      <c r="F364" s="122"/>
      <c r="G364" s="123"/>
      <c r="H364" s="124"/>
      <c r="I364" s="139"/>
      <c r="J364" s="124"/>
      <c r="K364" s="124"/>
      <c r="L364" s="124"/>
      <c r="M364" s="124"/>
      <c r="N364" s="140"/>
      <c r="O364" s="141"/>
      <c r="P364" s="142" t="str">
        <f t="shared" si="30"/>
        <v> </v>
      </c>
      <c r="Q364" s="142" t="str">
        <f t="shared" si="34"/>
        <v> </v>
      </c>
      <c r="R364" s="146" t="s">
        <v>17</v>
      </c>
      <c r="S364" s="146" t="s">
        <v>23</v>
      </c>
    </row>
    <row r="365" spans="1:19">
      <c r="A365" s="119"/>
      <c r="B365" s="120"/>
      <c r="C365" s="121"/>
      <c r="D365" s="122"/>
      <c r="E365" s="122"/>
      <c r="F365" s="122"/>
      <c r="G365" s="123"/>
      <c r="H365" s="124"/>
      <c r="I365" s="139"/>
      <c r="J365" s="124"/>
      <c r="K365" s="124"/>
      <c r="L365" s="124"/>
      <c r="M365" s="124"/>
      <c r="N365" s="140"/>
      <c r="O365" s="141"/>
      <c r="P365" s="142" t="str">
        <f t="shared" si="30"/>
        <v> </v>
      </c>
      <c r="Q365" s="142" t="str">
        <f t="shared" si="34"/>
        <v> </v>
      </c>
      <c r="R365" s="146" t="s">
        <v>17</v>
      </c>
      <c r="S365" s="146" t="s">
        <v>23</v>
      </c>
    </row>
    <row r="366" spans="1:19">
      <c r="A366" s="119"/>
      <c r="B366" s="120"/>
      <c r="C366" s="121"/>
      <c r="D366" s="122"/>
      <c r="E366" s="122"/>
      <c r="F366" s="122"/>
      <c r="G366" s="123"/>
      <c r="H366" s="124"/>
      <c r="I366" s="139"/>
      <c r="J366" s="124"/>
      <c r="K366" s="124"/>
      <c r="L366" s="124"/>
      <c r="M366" s="124"/>
      <c r="N366" s="140"/>
      <c r="O366" s="141"/>
      <c r="P366" s="142" t="str">
        <f t="shared" si="30"/>
        <v> </v>
      </c>
      <c r="Q366" s="142" t="str">
        <f t="shared" si="34"/>
        <v> </v>
      </c>
      <c r="R366" s="146" t="s">
        <v>17</v>
      </c>
      <c r="S366" s="146" t="s">
        <v>23</v>
      </c>
    </row>
    <row r="367" spans="1:19">
      <c r="A367" s="119"/>
      <c r="B367" s="120"/>
      <c r="C367" s="121"/>
      <c r="D367" s="122"/>
      <c r="E367" s="122"/>
      <c r="F367" s="122"/>
      <c r="G367" s="123"/>
      <c r="H367" s="124"/>
      <c r="I367" s="139"/>
      <c r="J367" s="124"/>
      <c r="K367" s="124"/>
      <c r="L367" s="124"/>
      <c r="M367" s="124"/>
      <c r="N367" s="140"/>
      <c r="O367" s="141"/>
      <c r="P367" s="142" t="str">
        <f t="shared" si="30"/>
        <v> </v>
      </c>
      <c r="Q367" s="142" t="str">
        <f t="shared" si="34"/>
        <v> </v>
      </c>
      <c r="R367" s="146" t="s">
        <v>17</v>
      </c>
      <c r="S367" s="146" t="s">
        <v>23</v>
      </c>
    </row>
    <row r="368" spans="1:19">
      <c r="A368" s="119"/>
      <c r="B368" s="120"/>
      <c r="C368" s="121"/>
      <c r="D368" s="122"/>
      <c r="E368" s="122"/>
      <c r="F368" s="122"/>
      <c r="G368" s="123"/>
      <c r="H368" s="124"/>
      <c r="I368" s="139"/>
      <c r="J368" s="124"/>
      <c r="K368" s="124"/>
      <c r="L368" s="124"/>
      <c r="M368" s="124"/>
      <c r="N368" s="140"/>
      <c r="O368" s="141"/>
      <c r="P368" s="142" t="str">
        <f t="shared" si="30"/>
        <v> </v>
      </c>
      <c r="Q368" s="142" t="str">
        <f t="shared" si="34"/>
        <v> </v>
      </c>
      <c r="R368" s="146" t="s">
        <v>17</v>
      </c>
      <c r="S368" s="146" t="s">
        <v>23</v>
      </c>
    </row>
    <row r="369" spans="1:19">
      <c r="A369" s="119"/>
      <c r="B369" s="120"/>
      <c r="C369" s="121"/>
      <c r="D369" s="122"/>
      <c r="E369" s="122"/>
      <c r="F369" s="122"/>
      <c r="G369" s="123"/>
      <c r="H369" s="124"/>
      <c r="I369" s="139"/>
      <c r="J369" s="124"/>
      <c r="K369" s="124"/>
      <c r="L369" s="124"/>
      <c r="M369" s="124"/>
      <c r="N369" s="140"/>
      <c r="O369" s="141"/>
      <c r="P369" s="142" t="str">
        <f t="shared" si="30"/>
        <v> </v>
      </c>
      <c r="Q369" s="142" t="str">
        <f t="shared" si="34"/>
        <v> </v>
      </c>
      <c r="R369" s="146" t="s">
        <v>17</v>
      </c>
      <c r="S369" s="146" t="s">
        <v>23</v>
      </c>
    </row>
    <row r="370" spans="1:19">
      <c r="A370" s="119"/>
      <c r="B370" s="120"/>
      <c r="C370" s="121"/>
      <c r="D370" s="122"/>
      <c r="E370" s="122"/>
      <c r="F370" s="122"/>
      <c r="G370" s="123"/>
      <c r="H370" s="124"/>
      <c r="I370" s="139"/>
      <c r="J370" s="124"/>
      <c r="K370" s="124"/>
      <c r="L370" s="124"/>
      <c r="M370" s="124"/>
      <c r="N370" s="140"/>
      <c r="O370" s="141"/>
      <c r="P370" s="142" t="str">
        <f t="shared" si="30"/>
        <v> </v>
      </c>
      <c r="Q370" s="142" t="str">
        <f t="shared" si="34"/>
        <v> </v>
      </c>
      <c r="R370" s="146" t="s">
        <v>17</v>
      </c>
      <c r="S370" s="146" t="s">
        <v>23</v>
      </c>
    </row>
    <row r="371" spans="1:19">
      <c r="A371" s="119"/>
      <c r="B371" s="120"/>
      <c r="C371" s="121"/>
      <c r="D371" s="122"/>
      <c r="E371" s="122"/>
      <c r="F371" s="122"/>
      <c r="G371" s="123"/>
      <c r="H371" s="124"/>
      <c r="I371" s="139"/>
      <c r="J371" s="124"/>
      <c r="K371" s="124"/>
      <c r="L371" s="124"/>
      <c r="M371" s="124"/>
      <c r="N371" s="140"/>
      <c r="O371" s="141"/>
      <c r="P371" s="142" t="str">
        <f t="shared" si="30"/>
        <v> </v>
      </c>
      <c r="Q371" s="142" t="str">
        <f t="shared" si="34"/>
        <v> </v>
      </c>
      <c r="R371" s="146" t="s">
        <v>17</v>
      </c>
      <c r="S371" s="146" t="s">
        <v>23</v>
      </c>
    </row>
    <row r="372" spans="1:19">
      <c r="A372" s="119"/>
      <c r="B372" s="120"/>
      <c r="C372" s="121"/>
      <c r="D372" s="122"/>
      <c r="E372" s="122"/>
      <c r="F372" s="122"/>
      <c r="G372" s="123"/>
      <c r="H372" s="124"/>
      <c r="I372" s="139"/>
      <c r="J372" s="124"/>
      <c r="K372" s="124"/>
      <c r="L372" s="124"/>
      <c r="M372" s="124"/>
      <c r="N372" s="140"/>
      <c r="O372" s="141"/>
      <c r="P372" s="142" t="str">
        <f t="shared" si="30"/>
        <v> </v>
      </c>
      <c r="Q372" s="142" t="str">
        <f t="shared" si="34"/>
        <v> </v>
      </c>
      <c r="R372" s="146" t="s">
        <v>17</v>
      </c>
      <c r="S372" s="146" t="s">
        <v>23</v>
      </c>
    </row>
    <row r="373" spans="1:19">
      <c r="A373" s="119"/>
      <c r="B373" s="120"/>
      <c r="C373" s="121"/>
      <c r="D373" s="122"/>
      <c r="E373" s="122"/>
      <c r="F373" s="122"/>
      <c r="G373" s="123"/>
      <c r="H373" s="124"/>
      <c r="I373" s="139"/>
      <c r="J373" s="124"/>
      <c r="K373" s="124"/>
      <c r="L373" s="124"/>
      <c r="M373" s="124"/>
      <c r="N373" s="140"/>
      <c r="O373" s="141"/>
      <c r="P373" s="142" t="str">
        <f t="shared" si="30"/>
        <v> </v>
      </c>
      <c r="Q373" s="142" t="str">
        <f t="shared" si="34"/>
        <v> </v>
      </c>
      <c r="R373" s="146" t="s">
        <v>17</v>
      </c>
      <c r="S373" s="146" t="s">
        <v>23</v>
      </c>
    </row>
    <row r="374" spans="1:19">
      <c r="A374" s="119"/>
      <c r="B374" s="120"/>
      <c r="C374" s="121"/>
      <c r="D374" s="122"/>
      <c r="E374" s="122"/>
      <c r="F374" s="122"/>
      <c r="G374" s="123"/>
      <c r="H374" s="124"/>
      <c r="I374" s="139"/>
      <c r="J374" s="124"/>
      <c r="K374" s="124"/>
      <c r="L374" s="124"/>
      <c r="M374" s="124"/>
      <c r="N374" s="140"/>
      <c r="O374" s="141"/>
      <c r="P374" s="142" t="str">
        <f t="shared" si="30"/>
        <v> </v>
      </c>
      <c r="Q374" s="142" t="str">
        <f t="shared" si="34"/>
        <v> </v>
      </c>
      <c r="R374" s="146" t="s">
        <v>17</v>
      </c>
      <c r="S374" s="146" t="s">
        <v>23</v>
      </c>
    </row>
    <row r="375" ht="18.15" spans="1:19">
      <c r="A375" s="125"/>
      <c r="B375" s="126"/>
      <c r="C375" s="127"/>
      <c r="D375" s="128"/>
      <c r="E375" s="128"/>
      <c r="F375" s="128"/>
      <c r="G375" s="129"/>
      <c r="H375" s="124"/>
      <c r="I375" s="133"/>
      <c r="J375" s="130"/>
      <c r="K375" s="130"/>
      <c r="L375" s="130"/>
      <c r="M375" s="130"/>
      <c r="N375" s="143"/>
      <c r="O375" s="144"/>
      <c r="P375" s="142" t="str">
        <f t="shared" si="30"/>
        <v> </v>
      </c>
      <c r="Q375" s="147" t="str">
        <f t="shared" si="34"/>
        <v> </v>
      </c>
      <c r="R375" s="148" t="s">
        <v>17</v>
      </c>
      <c r="S375" s="148" t="s">
        <v>23</v>
      </c>
    </row>
    <row r="376" ht="18.15" spans="1:19">
      <c r="A376" s="113">
        <v>23</v>
      </c>
      <c r="B376" s="114">
        <v>44097</v>
      </c>
      <c r="C376" s="115" t="s">
        <v>25</v>
      </c>
      <c r="D376" s="116"/>
      <c r="E376" s="116"/>
      <c r="F376" s="116"/>
      <c r="G376" s="117"/>
      <c r="H376" s="118" t="s">
        <v>18</v>
      </c>
      <c r="I376" s="139" t="s">
        <v>11</v>
      </c>
      <c r="J376" s="124" t="s">
        <v>12</v>
      </c>
      <c r="K376" s="118" t="s">
        <v>19</v>
      </c>
      <c r="L376" s="124" t="s">
        <v>20</v>
      </c>
      <c r="M376" s="124" t="s">
        <v>15</v>
      </c>
      <c r="N376" s="140" t="s">
        <v>16</v>
      </c>
      <c r="O376" s="137" t="str">
        <f t="shared" ref="O376" si="35">CONCATENATE(P376,P377,P378,P379,P380,P381,P382,P383,P384,P385,P386,P387,P388,P389,P390,P391,P392)</f>
        <v>Монтаж воздуховодов и узлов креплений системы  общеобменной вентиляции вспомогательного дома в осях 1'/4'/А'/Г'-1 ,Обезжиривание воздуховодов  системы  общеобменной вентиляции вспомогательного дома в осях 1'/4'/А'/Г'-1 ,Монтаж изоляции системы  общеобменной вентиляции вспомогательного дома в осях 1'/4'/А'/Г'-1 ,              </v>
      </c>
      <c r="P376" s="142" t="str">
        <f t="shared" si="30"/>
        <v>Монтаж воздуховодов и узлов креплений системы  общеобменной вентиляции вспомогательного дома в осях 1'/4'/А'/Г'-1 ,</v>
      </c>
      <c r="Q376" s="142" t="str">
        <f t="shared" si="34"/>
        <v> системы  </v>
      </c>
      <c r="R376" s="146" t="s">
        <v>17</v>
      </c>
      <c r="S376" s="149" t="s">
        <v>23</v>
      </c>
    </row>
    <row r="377" spans="1:19">
      <c r="A377" s="119"/>
      <c r="B377" s="120"/>
      <c r="C377" s="121" t="s">
        <v>26</v>
      </c>
      <c r="D377" s="122"/>
      <c r="E377" s="122"/>
      <c r="F377" s="122"/>
      <c r="G377" s="123"/>
      <c r="H377" s="124" t="s">
        <v>18</v>
      </c>
      <c r="I377" s="139" t="s">
        <v>11</v>
      </c>
      <c r="J377" s="124" t="s">
        <v>12</v>
      </c>
      <c r="K377" s="118" t="s">
        <v>19</v>
      </c>
      <c r="L377" s="124" t="s">
        <v>20</v>
      </c>
      <c r="M377" s="124" t="s">
        <v>15</v>
      </c>
      <c r="N377" s="140" t="s">
        <v>16</v>
      </c>
      <c r="O377" s="141"/>
      <c r="P377" s="142" t="str">
        <f t="shared" si="30"/>
        <v>Обезжиривание воздуховодов  системы  общеобменной вентиляции вспомогательного дома в осях 1'/4'/А'/Г'-1 ,</v>
      </c>
      <c r="Q377" s="142" t="str">
        <f t="shared" si="34"/>
        <v> системы  </v>
      </c>
      <c r="R377" s="146" t="s">
        <v>17</v>
      </c>
      <c r="S377" s="146" t="s">
        <v>23</v>
      </c>
    </row>
    <row r="378" spans="1:19">
      <c r="A378" s="119"/>
      <c r="B378" s="120"/>
      <c r="C378" s="121" t="s">
        <v>27</v>
      </c>
      <c r="D378" s="122"/>
      <c r="E378" s="122"/>
      <c r="F378" s="122"/>
      <c r="G378" s="123"/>
      <c r="H378" s="124" t="s">
        <v>18</v>
      </c>
      <c r="I378" s="139" t="s">
        <v>11</v>
      </c>
      <c r="J378" s="124" t="s">
        <v>12</v>
      </c>
      <c r="K378" s="124" t="s">
        <v>19</v>
      </c>
      <c r="L378" s="124" t="s">
        <v>20</v>
      </c>
      <c r="M378" s="124" t="s">
        <v>15</v>
      </c>
      <c r="N378" s="140" t="s">
        <v>16</v>
      </c>
      <c r="O378" s="141"/>
      <c r="P378" s="142" t="str">
        <f t="shared" si="30"/>
        <v>Монтаж изоляции системы  общеобменной вентиляции вспомогательного дома в осях 1'/4'/А'/Г'-1 ,</v>
      </c>
      <c r="Q378" s="142" t="str">
        <f t="shared" si="34"/>
        <v> системы  </v>
      </c>
      <c r="R378" s="146" t="s">
        <v>17</v>
      </c>
      <c r="S378" s="146" t="s">
        <v>23</v>
      </c>
    </row>
    <row r="379" spans="1:19">
      <c r="A379" s="119"/>
      <c r="B379" s="120"/>
      <c r="C379" s="121"/>
      <c r="D379" s="122"/>
      <c r="E379" s="122"/>
      <c r="F379" s="122"/>
      <c r="G379" s="123"/>
      <c r="H379" s="124"/>
      <c r="I379" s="139"/>
      <c r="J379" s="124"/>
      <c r="K379" s="124"/>
      <c r="L379" s="124"/>
      <c r="M379" s="124"/>
      <c r="N379" s="140"/>
      <c r="O379" s="141"/>
      <c r="P379" s="142" t="str">
        <f t="shared" si="30"/>
        <v> </v>
      </c>
      <c r="Q379" s="142" t="str">
        <f t="shared" si="34"/>
        <v> </v>
      </c>
      <c r="R379" s="146" t="s">
        <v>17</v>
      </c>
      <c r="S379" s="146" t="s">
        <v>23</v>
      </c>
    </row>
    <row r="380" spans="1:19">
      <c r="A380" s="119"/>
      <c r="B380" s="120"/>
      <c r="C380" s="121"/>
      <c r="D380" s="122"/>
      <c r="E380" s="122"/>
      <c r="F380" s="122"/>
      <c r="G380" s="123"/>
      <c r="H380" s="124"/>
      <c r="I380" s="139"/>
      <c r="J380" s="124"/>
      <c r="K380" s="124"/>
      <c r="L380" s="124"/>
      <c r="M380" s="124"/>
      <c r="N380" s="140"/>
      <c r="O380" s="141"/>
      <c r="P380" s="142" t="str">
        <f t="shared" si="30"/>
        <v> </v>
      </c>
      <c r="Q380" s="142" t="str">
        <f t="shared" si="34"/>
        <v> </v>
      </c>
      <c r="R380" s="146" t="s">
        <v>17</v>
      </c>
      <c r="S380" s="146" t="s">
        <v>23</v>
      </c>
    </row>
    <row r="381" spans="1:19">
      <c r="A381" s="119"/>
      <c r="B381" s="120"/>
      <c r="C381" s="121"/>
      <c r="D381" s="122"/>
      <c r="E381" s="122"/>
      <c r="F381" s="122"/>
      <c r="G381" s="123"/>
      <c r="H381" s="124"/>
      <c r="I381" s="139"/>
      <c r="J381" s="124"/>
      <c r="K381" s="124"/>
      <c r="L381" s="124"/>
      <c r="M381" s="124"/>
      <c r="N381" s="140"/>
      <c r="O381" s="141"/>
      <c r="P381" s="142" t="str">
        <f t="shared" si="30"/>
        <v> </v>
      </c>
      <c r="Q381" s="142" t="str">
        <f t="shared" si="34"/>
        <v> </v>
      </c>
      <c r="R381" s="146" t="s">
        <v>17</v>
      </c>
      <c r="S381" s="146" t="s">
        <v>23</v>
      </c>
    </row>
    <row r="382" spans="1:19">
      <c r="A382" s="119"/>
      <c r="B382" s="120"/>
      <c r="C382" s="121"/>
      <c r="D382" s="122"/>
      <c r="E382" s="122"/>
      <c r="F382" s="122"/>
      <c r="G382" s="123"/>
      <c r="H382" s="124"/>
      <c r="I382" s="139"/>
      <c r="J382" s="124"/>
      <c r="K382" s="124"/>
      <c r="L382" s="124"/>
      <c r="M382" s="124"/>
      <c r="N382" s="140"/>
      <c r="O382" s="141"/>
      <c r="P382" s="142" t="str">
        <f t="shared" si="30"/>
        <v> </v>
      </c>
      <c r="Q382" s="142" t="str">
        <f t="shared" si="34"/>
        <v> </v>
      </c>
      <c r="R382" s="146" t="s">
        <v>17</v>
      </c>
      <c r="S382" s="146" t="s">
        <v>23</v>
      </c>
    </row>
    <row r="383" spans="1:19">
      <c r="A383" s="119"/>
      <c r="B383" s="120"/>
      <c r="C383" s="121"/>
      <c r="D383" s="122"/>
      <c r="E383" s="122"/>
      <c r="F383" s="122"/>
      <c r="G383" s="123"/>
      <c r="H383" s="124"/>
      <c r="I383" s="139"/>
      <c r="J383" s="124"/>
      <c r="K383" s="124"/>
      <c r="L383" s="124"/>
      <c r="M383" s="124"/>
      <c r="N383" s="140"/>
      <c r="O383" s="141"/>
      <c r="P383" s="142" t="str">
        <f t="shared" si="30"/>
        <v> </v>
      </c>
      <c r="Q383" s="142" t="str">
        <f t="shared" si="34"/>
        <v> </v>
      </c>
      <c r="R383" s="146" t="s">
        <v>17</v>
      </c>
      <c r="S383" s="146" t="s">
        <v>23</v>
      </c>
    </row>
    <row r="384" spans="1:19">
      <c r="A384" s="119"/>
      <c r="B384" s="120"/>
      <c r="C384" s="121"/>
      <c r="D384" s="122"/>
      <c r="E384" s="122"/>
      <c r="F384" s="122"/>
      <c r="G384" s="123"/>
      <c r="H384" s="124"/>
      <c r="I384" s="139"/>
      <c r="J384" s="124"/>
      <c r="K384" s="124"/>
      <c r="L384" s="124"/>
      <c r="M384" s="124"/>
      <c r="N384" s="140"/>
      <c r="O384" s="141"/>
      <c r="P384" s="142" t="str">
        <f t="shared" si="30"/>
        <v> </v>
      </c>
      <c r="Q384" s="142" t="str">
        <f t="shared" si="34"/>
        <v> </v>
      </c>
      <c r="R384" s="146" t="s">
        <v>17</v>
      </c>
      <c r="S384" s="146" t="s">
        <v>23</v>
      </c>
    </row>
    <row r="385" spans="1:19">
      <c r="A385" s="119"/>
      <c r="B385" s="120"/>
      <c r="C385" s="121"/>
      <c r="D385" s="122"/>
      <c r="E385" s="122"/>
      <c r="F385" s="122"/>
      <c r="G385" s="123"/>
      <c r="H385" s="124"/>
      <c r="I385" s="139"/>
      <c r="J385" s="124"/>
      <c r="K385" s="124"/>
      <c r="L385" s="124"/>
      <c r="M385" s="124"/>
      <c r="N385" s="140"/>
      <c r="O385" s="141"/>
      <c r="P385" s="142" t="str">
        <f t="shared" si="30"/>
        <v> </v>
      </c>
      <c r="Q385" s="142" t="str">
        <f t="shared" si="34"/>
        <v> </v>
      </c>
      <c r="R385" s="146" t="s">
        <v>17</v>
      </c>
      <c r="S385" s="146" t="s">
        <v>23</v>
      </c>
    </row>
    <row r="386" spans="1:19">
      <c r="A386" s="119"/>
      <c r="B386" s="120"/>
      <c r="C386" s="121"/>
      <c r="D386" s="122"/>
      <c r="E386" s="122"/>
      <c r="F386" s="122"/>
      <c r="G386" s="123"/>
      <c r="H386" s="124"/>
      <c r="I386" s="139"/>
      <c r="J386" s="124"/>
      <c r="K386" s="124"/>
      <c r="L386" s="124"/>
      <c r="M386" s="124"/>
      <c r="N386" s="140"/>
      <c r="O386" s="141"/>
      <c r="P386" s="142" t="str">
        <f t="shared" si="30"/>
        <v> </v>
      </c>
      <c r="Q386" s="142" t="str">
        <f t="shared" si="34"/>
        <v> </v>
      </c>
      <c r="R386" s="146" t="s">
        <v>17</v>
      </c>
      <c r="S386" s="146" t="s">
        <v>23</v>
      </c>
    </row>
    <row r="387" spans="1:19">
      <c r="A387" s="119"/>
      <c r="B387" s="120"/>
      <c r="C387" s="121"/>
      <c r="D387" s="122"/>
      <c r="E387" s="122"/>
      <c r="F387" s="122"/>
      <c r="G387" s="123"/>
      <c r="H387" s="124"/>
      <c r="I387" s="139"/>
      <c r="J387" s="124"/>
      <c r="K387" s="124"/>
      <c r="L387" s="124"/>
      <c r="M387" s="124"/>
      <c r="N387" s="140"/>
      <c r="O387" s="141"/>
      <c r="P387" s="142" t="str">
        <f t="shared" si="30"/>
        <v> </v>
      </c>
      <c r="Q387" s="142" t="str">
        <f t="shared" si="34"/>
        <v> </v>
      </c>
      <c r="R387" s="146" t="s">
        <v>17</v>
      </c>
      <c r="S387" s="146" t="s">
        <v>23</v>
      </c>
    </row>
    <row r="388" spans="1:19">
      <c r="A388" s="119"/>
      <c r="B388" s="120"/>
      <c r="C388" s="121"/>
      <c r="D388" s="122"/>
      <c r="E388" s="122"/>
      <c r="F388" s="122"/>
      <c r="G388" s="123"/>
      <c r="H388" s="124"/>
      <c r="I388" s="139"/>
      <c r="J388" s="124"/>
      <c r="K388" s="124"/>
      <c r="L388" s="124"/>
      <c r="M388" s="124"/>
      <c r="N388" s="140"/>
      <c r="O388" s="141"/>
      <c r="P388" s="142" t="str">
        <f>IF(C388&gt;0,CONCATENATE(C388,Q388,H388,S388,I388,J388,K388,L388,M388,N388,R388)," ")</f>
        <v> </v>
      </c>
      <c r="Q388" s="142" t="str">
        <f t="shared" si="34"/>
        <v> </v>
      </c>
      <c r="R388" s="146" t="s">
        <v>17</v>
      </c>
      <c r="S388" s="146" t="s">
        <v>23</v>
      </c>
    </row>
    <row r="389" spans="1:19">
      <c r="A389" s="119"/>
      <c r="B389" s="120"/>
      <c r="C389" s="121"/>
      <c r="D389" s="122"/>
      <c r="E389" s="122"/>
      <c r="F389" s="122"/>
      <c r="G389" s="123"/>
      <c r="H389" s="124"/>
      <c r="I389" s="139"/>
      <c r="J389" s="124"/>
      <c r="K389" s="124"/>
      <c r="L389" s="124"/>
      <c r="M389" s="124"/>
      <c r="N389" s="140"/>
      <c r="O389" s="141"/>
      <c r="P389" s="142" t="str">
        <f>IF(C389&gt;0,CONCATENATE(C389,Q389,H389,S389,I389,J389,K389,L389,M389,N389,R389)," ")</f>
        <v> </v>
      </c>
      <c r="Q389" s="142" t="str">
        <f t="shared" si="34"/>
        <v> </v>
      </c>
      <c r="R389" s="146" t="s">
        <v>17</v>
      </c>
      <c r="S389" s="146" t="s">
        <v>23</v>
      </c>
    </row>
    <row r="390" spans="1:19">
      <c r="A390" s="119"/>
      <c r="B390" s="120"/>
      <c r="C390" s="121"/>
      <c r="D390" s="122"/>
      <c r="E390" s="122"/>
      <c r="F390" s="122"/>
      <c r="G390" s="123"/>
      <c r="H390" s="124"/>
      <c r="I390" s="139"/>
      <c r="J390" s="124"/>
      <c r="K390" s="124"/>
      <c r="L390" s="124"/>
      <c r="M390" s="124"/>
      <c r="N390" s="140"/>
      <c r="O390" s="141"/>
      <c r="P390" s="142" t="str">
        <f>IF(C390&gt;0,CONCATENATE(C390,Q390,H390,S390,I390,J390,K390,L390,M390,N390,R390)," ")</f>
        <v> </v>
      </c>
      <c r="Q390" s="142" t="str">
        <f t="shared" si="34"/>
        <v> </v>
      </c>
      <c r="R390" s="146" t="s">
        <v>17</v>
      </c>
      <c r="S390" s="146" t="s">
        <v>23</v>
      </c>
    </row>
    <row r="391" spans="1:19">
      <c r="A391" s="119"/>
      <c r="B391" s="120"/>
      <c r="C391" s="121"/>
      <c r="D391" s="122"/>
      <c r="E391" s="122"/>
      <c r="F391" s="122"/>
      <c r="G391" s="123"/>
      <c r="H391" s="124"/>
      <c r="I391" s="139"/>
      <c r="J391" s="124"/>
      <c r="K391" s="124"/>
      <c r="L391" s="124"/>
      <c r="M391" s="124"/>
      <c r="N391" s="140"/>
      <c r="O391" s="141"/>
      <c r="P391" s="142" t="str">
        <f>IF(C391&gt;0,CONCATENATE(C391,Q391,H391,S391,I391,J391,K391,L391,M391,N391,R391)," ")</f>
        <v> </v>
      </c>
      <c r="Q391" s="142" t="str">
        <f t="shared" si="34"/>
        <v> </v>
      </c>
      <c r="R391" s="146" t="s">
        <v>17</v>
      </c>
      <c r="S391" s="146" t="s">
        <v>23</v>
      </c>
    </row>
    <row r="392" ht="18.15" spans="1:19">
      <c r="A392" s="125"/>
      <c r="B392" s="126"/>
      <c r="C392" s="127"/>
      <c r="D392" s="128"/>
      <c r="E392" s="128"/>
      <c r="F392" s="128"/>
      <c r="G392" s="129"/>
      <c r="H392" s="124"/>
      <c r="I392" s="133"/>
      <c r="J392" s="130"/>
      <c r="K392" s="130"/>
      <c r="L392" s="130"/>
      <c r="M392" s="130"/>
      <c r="N392" s="143"/>
      <c r="O392" s="144"/>
      <c r="P392" s="142" t="str">
        <f>IF(C392&gt;0,CONCATENATE(C392,Q392,H392,S392,I392,J392,K392,L392,M392,N392,R392)," ")</f>
        <v> </v>
      </c>
      <c r="Q392" s="147" t="str">
        <f t="shared" si="34"/>
        <v> </v>
      </c>
      <c r="R392" s="148" t="s">
        <v>17</v>
      </c>
      <c r="S392" s="148" t="s">
        <v>23</v>
      </c>
    </row>
    <row r="393" spans="1:2">
      <c r="A393" s="119"/>
      <c r="B393" s="120"/>
    </row>
    <row r="394" spans="1:2">
      <c r="A394" s="119"/>
      <c r="B394" s="120"/>
    </row>
    <row r="395" spans="1:2">
      <c r="A395" s="119"/>
      <c r="B395" s="120"/>
    </row>
    <row r="396" spans="1:2">
      <c r="A396" s="119"/>
      <c r="B396" s="120"/>
    </row>
    <row r="397" spans="1:2">
      <c r="A397" s="119"/>
      <c r="B397" s="120"/>
    </row>
    <row r="398" spans="1:2">
      <c r="A398" s="119"/>
      <c r="B398" s="120"/>
    </row>
    <row r="399" spans="1:2">
      <c r="A399" s="119"/>
      <c r="B399" s="120"/>
    </row>
    <row r="400" spans="1:2">
      <c r="A400" s="119"/>
      <c r="B400" s="120"/>
    </row>
    <row r="401" ht="18.15" spans="1:2">
      <c r="A401" s="125"/>
      <c r="B401" s="126"/>
    </row>
    <row r="402" spans="1:2">
      <c r="A402" s="113">
        <v>112</v>
      </c>
      <c r="B402" s="114">
        <v>44186</v>
      </c>
    </row>
    <row r="403" spans="1:2">
      <c r="A403" s="119"/>
      <c r="B403" s="120"/>
    </row>
    <row r="404" spans="1:2">
      <c r="A404" s="119"/>
      <c r="B404" s="120"/>
    </row>
    <row r="405" spans="1:2">
      <c r="A405" s="119"/>
      <c r="B405" s="120"/>
    </row>
    <row r="406" spans="1:2">
      <c r="A406" s="119"/>
      <c r="B406" s="120"/>
    </row>
    <row r="407" spans="1:2">
      <c r="A407" s="119"/>
      <c r="B407" s="120"/>
    </row>
    <row r="408" spans="1:2">
      <c r="A408" s="119"/>
      <c r="B408" s="120"/>
    </row>
    <row r="409" spans="1:2">
      <c r="A409" s="119"/>
      <c r="B409" s="120"/>
    </row>
    <row r="410" spans="1:2">
      <c r="A410" s="119"/>
      <c r="B410" s="120"/>
    </row>
    <row r="411" spans="1:2">
      <c r="A411" s="119"/>
      <c r="B411" s="120"/>
    </row>
    <row r="412" spans="1:2">
      <c r="A412" s="119"/>
      <c r="B412" s="120"/>
    </row>
    <row r="413" spans="1:2">
      <c r="A413" s="119"/>
      <c r="B413" s="120"/>
    </row>
    <row r="414" spans="1:2">
      <c r="A414" s="119"/>
      <c r="B414" s="120"/>
    </row>
    <row r="415" spans="1:2">
      <c r="A415" s="119"/>
      <c r="B415" s="120"/>
    </row>
    <row r="416" spans="1:2">
      <c r="A416" s="119"/>
      <c r="B416" s="120"/>
    </row>
    <row r="417" spans="1:2">
      <c r="A417" s="119"/>
      <c r="B417" s="120"/>
    </row>
    <row r="418" ht="18.15" spans="1:2">
      <c r="A418" s="125"/>
      <c r="B418" s="126"/>
    </row>
    <row r="419" spans="1:2">
      <c r="A419" s="113">
        <v>113</v>
      </c>
      <c r="B419" s="114">
        <v>44187</v>
      </c>
    </row>
    <row r="420" spans="1:2">
      <c r="A420" s="119"/>
      <c r="B420" s="120"/>
    </row>
    <row r="421" spans="1:2">
      <c r="A421" s="119"/>
      <c r="B421" s="120"/>
    </row>
    <row r="422" spans="1:2">
      <c r="A422" s="119"/>
      <c r="B422" s="120"/>
    </row>
    <row r="423" spans="1:2">
      <c r="A423" s="119"/>
      <c r="B423" s="120"/>
    </row>
    <row r="424" spans="1:2">
      <c r="A424" s="119"/>
      <c r="B424" s="120"/>
    </row>
    <row r="425" spans="1:2">
      <c r="A425" s="119"/>
      <c r="B425" s="120"/>
    </row>
    <row r="426" spans="1:2">
      <c r="A426" s="119"/>
      <c r="B426" s="120"/>
    </row>
    <row r="427" spans="1:2">
      <c r="A427" s="119"/>
      <c r="B427" s="120"/>
    </row>
    <row r="428" spans="1:2">
      <c r="A428" s="119"/>
      <c r="B428" s="120"/>
    </row>
    <row r="429" spans="1:2">
      <c r="A429" s="119"/>
      <c r="B429" s="120"/>
    </row>
    <row r="430" spans="1:2">
      <c r="A430" s="119"/>
      <c r="B430" s="120"/>
    </row>
    <row r="431" spans="1:2">
      <c r="A431" s="119"/>
      <c r="B431" s="120"/>
    </row>
    <row r="432" spans="1:2">
      <c r="A432" s="119"/>
      <c r="B432" s="120"/>
    </row>
    <row r="433" spans="1:2">
      <c r="A433" s="119"/>
      <c r="B433" s="120"/>
    </row>
    <row r="434" spans="1:2">
      <c r="A434" s="119"/>
      <c r="B434" s="120"/>
    </row>
    <row r="435" ht="18.15" spans="1:2">
      <c r="A435" s="125"/>
      <c r="B435" s="126"/>
    </row>
    <row r="436" spans="1:2">
      <c r="A436" s="113">
        <v>114</v>
      </c>
      <c r="B436" s="114">
        <v>44188</v>
      </c>
    </row>
    <row r="437" spans="1:2">
      <c r="A437" s="119"/>
      <c r="B437" s="120"/>
    </row>
    <row r="438" spans="1:2">
      <c r="A438" s="119"/>
      <c r="B438" s="120"/>
    </row>
    <row r="439" spans="1:2">
      <c r="A439" s="119"/>
      <c r="B439" s="120"/>
    </row>
    <row r="440" spans="1:2">
      <c r="A440" s="119"/>
      <c r="B440" s="120"/>
    </row>
    <row r="441" spans="1:2">
      <c r="A441" s="119"/>
      <c r="B441" s="120"/>
    </row>
    <row r="442" spans="1:2">
      <c r="A442" s="119"/>
      <c r="B442" s="120"/>
    </row>
    <row r="443" spans="1:2">
      <c r="A443" s="119"/>
      <c r="B443" s="120"/>
    </row>
    <row r="444" spans="1:2">
      <c r="A444" s="119"/>
      <c r="B444" s="120"/>
    </row>
    <row r="445" spans="1:2">
      <c r="A445" s="119"/>
      <c r="B445" s="120"/>
    </row>
    <row r="446" spans="1:2">
      <c r="A446" s="119"/>
      <c r="B446" s="120"/>
    </row>
    <row r="447" spans="1:2">
      <c r="A447" s="119"/>
      <c r="B447" s="120"/>
    </row>
    <row r="448" spans="1:2">
      <c r="A448" s="119"/>
      <c r="B448" s="120"/>
    </row>
    <row r="449" spans="1:2">
      <c r="A449" s="119"/>
      <c r="B449" s="120"/>
    </row>
    <row r="450" spans="1:2">
      <c r="A450" s="119"/>
      <c r="B450" s="120"/>
    </row>
    <row r="451" spans="1:2">
      <c r="A451" s="119"/>
      <c r="B451" s="120"/>
    </row>
    <row r="452" ht="18.15" spans="1:2">
      <c r="A452" s="125"/>
      <c r="B452" s="126"/>
    </row>
  </sheetData>
  <sheetProtection formatCells="0"/>
  <mergeCells count="470">
    <mergeCell ref="C1:G1"/>
    <mergeCell ref="J1:M1"/>
    <mergeCell ref="C2:G2"/>
    <mergeCell ref="C3:G3"/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C82:G82"/>
    <mergeCell ref="C83:G83"/>
    <mergeCell ref="C84:G84"/>
    <mergeCell ref="C85:G85"/>
    <mergeCell ref="C86:G86"/>
    <mergeCell ref="C87:G87"/>
    <mergeCell ref="C88:G88"/>
    <mergeCell ref="C89:G89"/>
    <mergeCell ref="C90:G90"/>
    <mergeCell ref="C91:G91"/>
    <mergeCell ref="C92:G92"/>
    <mergeCell ref="C93:G93"/>
    <mergeCell ref="C94:G94"/>
    <mergeCell ref="C95:G95"/>
    <mergeCell ref="C96:G96"/>
    <mergeCell ref="C97:G97"/>
    <mergeCell ref="C98:G98"/>
    <mergeCell ref="C99:G99"/>
    <mergeCell ref="C100:G100"/>
    <mergeCell ref="C101:G101"/>
    <mergeCell ref="C102:G102"/>
    <mergeCell ref="C103:G103"/>
    <mergeCell ref="C104:G104"/>
    <mergeCell ref="C105:G105"/>
    <mergeCell ref="C106:G106"/>
    <mergeCell ref="C107:G107"/>
    <mergeCell ref="C108:G108"/>
    <mergeCell ref="C109:G109"/>
    <mergeCell ref="C110:G110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C120:G120"/>
    <mergeCell ref="C121:G121"/>
    <mergeCell ref="C122:G122"/>
    <mergeCell ref="C123:G123"/>
    <mergeCell ref="C124:G124"/>
    <mergeCell ref="C125:G125"/>
    <mergeCell ref="C126:G126"/>
    <mergeCell ref="C127:G127"/>
    <mergeCell ref="C128:G128"/>
    <mergeCell ref="C129:G129"/>
    <mergeCell ref="C130:G130"/>
    <mergeCell ref="C131:G131"/>
    <mergeCell ref="C132:G132"/>
    <mergeCell ref="C133:G133"/>
    <mergeCell ref="C134:G134"/>
    <mergeCell ref="C135:G135"/>
    <mergeCell ref="C136:G136"/>
    <mergeCell ref="C137:G137"/>
    <mergeCell ref="C138:G138"/>
    <mergeCell ref="C139:G139"/>
    <mergeCell ref="C140:G140"/>
    <mergeCell ref="C141:G141"/>
    <mergeCell ref="C142:G142"/>
    <mergeCell ref="C143:G143"/>
    <mergeCell ref="C144:G144"/>
    <mergeCell ref="C145:G145"/>
    <mergeCell ref="C146:G146"/>
    <mergeCell ref="C147:G147"/>
    <mergeCell ref="C148:G148"/>
    <mergeCell ref="C149:G149"/>
    <mergeCell ref="C150:G150"/>
    <mergeCell ref="C151:G151"/>
    <mergeCell ref="C152:G152"/>
    <mergeCell ref="C153:G153"/>
    <mergeCell ref="C154:G154"/>
    <mergeCell ref="C155:G155"/>
    <mergeCell ref="C156:G156"/>
    <mergeCell ref="C157:G157"/>
    <mergeCell ref="C158:G158"/>
    <mergeCell ref="C159:G159"/>
    <mergeCell ref="C160:G160"/>
    <mergeCell ref="C161:G161"/>
    <mergeCell ref="C162:G162"/>
    <mergeCell ref="C163:G163"/>
    <mergeCell ref="C164:G164"/>
    <mergeCell ref="C165:G165"/>
    <mergeCell ref="C166:G166"/>
    <mergeCell ref="C167:G167"/>
    <mergeCell ref="C168:G168"/>
    <mergeCell ref="C169:G169"/>
    <mergeCell ref="C170:G170"/>
    <mergeCell ref="C171:G171"/>
    <mergeCell ref="C172:G172"/>
    <mergeCell ref="C173:G173"/>
    <mergeCell ref="C174:G174"/>
    <mergeCell ref="C175:G175"/>
    <mergeCell ref="C176:G176"/>
    <mergeCell ref="C177:G177"/>
    <mergeCell ref="C178:G178"/>
    <mergeCell ref="C179:G179"/>
    <mergeCell ref="C180:G180"/>
    <mergeCell ref="C181:G181"/>
    <mergeCell ref="C182:G182"/>
    <mergeCell ref="C183:G183"/>
    <mergeCell ref="C184:G184"/>
    <mergeCell ref="C185:G185"/>
    <mergeCell ref="C186:G186"/>
    <mergeCell ref="C187:G187"/>
    <mergeCell ref="C188:G188"/>
    <mergeCell ref="C189:G189"/>
    <mergeCell ref="C190:G190"/>
    <mergeCell ref="C191:G191"/>
    <mergeCell ref="C192:G192"/>
    <mergeCell ref="C193:G193"/>
    <mergeCell ref="C194:G194"/>
    <mergeCell ref="C195:G195"/>
    <mergeCell ref="C196:G196"/>
    <mergeCell ref="C197:G197"/>
    <mergeCell ref="C198:G198"/>
    <mergeCell ref="C199:G199"/>
    <mergeCell ref="C200:G200"/>
    <mergeCell ref="C201:G201"/>
    <mergeCell ref="C202:G202"/>
    <mergeCell ref="C203:G203"/>
    <mergeCell ref="C204:G204"/>
    <mergeCell ref="C205:G205"/>
    <mergeCell ref="C206:G206"/>
    <mergeCell ref="C207:G207"/>
    <mergeCell ref="C208:G208"/>
    <mergeCell ref="C209:G209"/>
    <mergeCell ref="C210:G210"/>
    <mergeCell ref="C211:G211"/>
    <mergeCell ref="C212:G212"/>
    <mergeCell ref="C213:G213"/>
    <mergeCell ref="C214:G214"/>
    <mergeCell ref="C215:G215"/>
    <mergeCell ref="C216:G216"/>
    <mergeCell ref="C217:G217"/>
    <mergeCell ref="C218:G218"/>
    <mergeCell ref="C219:G219"/>
    <mergeCell ref="C220:G220"/>
    <mergeCell ref="C221:G221"/>
    <mergeCell ref="C222:G222"/>
    <mergeCell ref="C223:G223"/>
    <mergeCell ref="C224:G224"/>
    <mergeCell ref="C225:G225"/>
    <mergeCell ref="C226:G226"/>
    <mergeCell ref="C227:G227"/>
    <mergeCell ref="C228:G228"/>
    <mergeCell ref="C229:G229"/>
    <mergeCell ref="C230:G230"/>
    <mergeCell ref="C231:G231"/>
    <mergeCell ref="C232:G232"/>
    <mergeCell ref="C233:G233"/>
    <mergeCell ref="C234:G234"/>
    <mergeCell ref="C235:G235"/>
    <mergeCell ref="C236:G236"/>
    <mergeCell ref="C237:G237"/>
    <mergeCell ref="C238:G238"/>
    <mergeCell ref="C239:G239"/>
    <mergeCell ref="C240:G240"/>
    <mergeCell ref="C241:G241"/>
    <mergeCell ref="C242:G242"/>
    <mergeCell ref="C243:G243"/>
    <mergeCell ref="C244:G244"/>
    <mergeCell ref="C245:G245"/>
    <mergeCell ref="C246:G246"/>
    <mergeCell ref="C247:G247"/>
    <mergeCell ref="C248:G248"/>
    <mergeCell ref="C249:G249"/>
    <mergeCell ref="C250:G250"/>
    <mergeCell ref="C251:G251"/>
    <mergeCell ref="C252:G252"/>
    <mergeCell ref="C253:G253"/>
    <mergeCell ref="C254:G254"/>
    <mergeCell ref="C255:G255"/>
    <mergeCell ref="C256:G256"/>
    <mergeCell ref="C257:G257"/>
    <mergeCell ref="C258:G258"/>
    <mergeCell ref="C259:G259"/>
    <mergeCell ref="C260:G260"/>
    <mergeCell ref="C261:G261"/>
    <mergeCell ref="C262:G262"/>
    <mergeCell ref="C263:G263"/>
    <mergeCell ref="C264:G264"/>
    <mergeCell ref="C265:G265"/>
    <mergeCell ref="C266:G266"/>
    <mergeCell ref="C267:G267"/>
    <mergeCell ref="C268:G268"/>
    <mergeCell ref="C269:G269"/>
    <mergeCell ref="C270:G270"/>
    <mergeCell ref="C271:G271"/>
    <mergeCell ref="C272:G272"/>
    <mergeCell ref="C273:G273"/>
    <mergeCell ref="C274:G274"/>
    <mergeCell ref="C275:G275"/>
    <mergeCell ref="C276:G276"/>
    <mergeCell ref="C277:G277"/>
    <mergeCell ref="C278:G278"/>
    <mergeCell ref="C279:G279"/>
    <mergeCell ref="C280:G280"/>
    <mergeCell ref="C281:G281"/>
    <mergeCell ref="C282:G282"/>
    <mergeCell ref="C283:G283"/>
    <mergeCell ref="C284:G284"/>
    <mergeCell ref="C285:G285"/>
    <mergeCell ref="C286:G286"/>
    <mergeCell ref="C287:G287"/>
    <mergeCell ref="C288:G288"/>
    <mergeCell ref="C289:G289"/>
    <mergeCell ref="C290:G290"/>
    <mergeCell ref="C291:G291"/>
    <mergeCell ref="C292:G292"/>
    <mergeCell ref="C293:G293"/>
    <mergeCell ref="C294:G294"/>
    <mergeCell ref="C295:G295"/>
    <mergeCell ref="C296:G296"/>
    <mergeCell ref="C297:G297"/>
    <mergeCell ref="C298:G298"/>
    <mergeCell ref="C299:G299"/>
    <mergeCell ref="C300:G300"/>
    <mergeCell ref="C301:G301"/>
    <mergeCell ref="C302:G302"/>
    <mergeCell ref="C303:G303"/>
    <mergeCell ref="C304:G304"/>
    <mergeCell ref="C305:G305"/>
    <mergeCell ref="C306:G306"/>
    <mergeCell ref="C307:G307"/>
    <mergeCell ref="C308:G308"/>
    <mergeCell ref="C309:G309"/>
    <mergeCell ref="C310:G310"/>
    <mergeCell ref="C311:G311"/>
    <mergeCell ref="C312:G312"/>
    <mergeCell ref="C313:G313"/>
    <mergeCell ref="C314:G314"/>
    <mergeCell ref="C315:G315"/>
    <mergeCell ref="C316:G316"/>
    <mergeCell ref="C317:G317"/>
    <mergeCell ref="C318:G318"/>
    <mergeCell ref="C319:G319"/>
    <mergeCell ref="C320:G320"/>
    <mergeCell ref="C321:G321"/>
    <mergeCell ref="C322:G322"/>
    <mergeCell ref="C323:G323"/>
    <mergeCell ref="C324:G324"/>
    <mergeCell ref="C325:G325"/>
    <mergeCell ref="C326:G326"/>
    <mergeCell ref="C327:G327"/>
    <mergeCell ref="C328:G328"/>
    <mergeCell ref="C329:G329"/>
    <mergeCell ref="C330:G330"/>
    <mergeCell ref="C331:G331"/>
    <mergeCell ref="C332:G332"/>
    <mergeCell ref="C333:G333"/>
    <mergeCell ref="C334:G334"/>
    <mergeCell ref="C335:G335"/>
    <mergeCell ref="C336:G336"/>
    <mergeCell ref="C337:G337"/>
    <mergeCell ref="C338:G338"/>
    <mergeCell ref="C339:G339"/>
    <mergeCell ref="C340:G340"/>
    <mergeCell ref="C341:G341"/>
    <mergeCell ref="C342:G342"/>
    <mergeCell ref="C343:G343"/>
    <mergeCell ref="C344:G344"/>
    <mergeCell ref="C345:G345"/>
    <mergeCell ref="C346:G346"/>
    <mergeCell ref="C347:G347"/>
    <mergeCell ref="C348:G348"/>
    <mergeCell ref="C349:G349"/>
    <mergeCell ref="C350:G350"/>
    <mergeCell ref="C351:G351"/>
    <mergeCell ref="C352:G352"/>
    <mergeCell ref="C353:G353"/>
    <mergeCell ref="C354:G354"/>
    <mergeCell ref="C355:G355"/>
    <mergeCell ref="C356:G356"/>
    <mergeCell ref="C357:G357"/>
    <mergeCell ref="C358:G358"/>
    <mergeCell ref="C359:G359"/>
    <mergeCell ref="C360:G360"/>
    <mergeCell ref="C361:G361"/>
    <mergeCell ref="C362:G362"/>
    <mergeCell ref="C363:G363"/>
    <mergeCell ref="C364:G364"/>
    <mergeCell ref="C365:G365"/>
    <mergeCell ref="C366:G366"/>
    <mergeCell ref="C367:G367"/>
    <mergeCell ref="C368:G368"/>
    <mergeCell ref="C369:G369"/>
    <mergeCell ref="C370:G370"/>
    <mergeCell ref="C371:G371"/>
    <mergeCell ref="C372:G372"/>
    <mergeCell ref="C373:G373"/>
    <mergeCell ref="C374:G374"/>
    <mergeCell ref="C375:G375"/>
    <mergeCell ref="C376:G376"/>
    <mergeCell ref="C377:G377"/>
    <mergeCell ref="C378:G378"/>
    <mergeCell ref="C379:G379"/>
    <mergeCell ref="C380:G380"/>
    <mergeCell ref="C381:G381"/>
    <mergeCell ref="C382:G382"/>
    <mergeCell ref="C383:G383"/>
    <mergeCell ref="C384:G384"/>
    <mergeCell ref="C385:G385"/>
    <mergeCell ref="C386:G386"/>
    <mergeCell ref="C387:G387"/>
    <mergeCell ref="C388:G388"/>
    <mergeCell ref="C389:G389"/>
    <mergeCell ref="C390:G390"/>
    <mergeCell ref="C391:G391"/>
    <mergeCell ref="C392:G392"/>
    <mergeCell ref="A2:A18"/>
    <mergeCell ref="A19:A35"/>
    <mergeCell ref="A36:A52"/>
    <mergeCell ref="A53:A69"/>
    <mergeCell ref="A70:A86"/>
    <mergeCell ref="A87:A103"/>
    <mergeCell ref="A104:A120"/>
    <mergeCell ref="A121:A137"/>
    <mergeCell ref="A138:A154"/>
    <mergeCell ref="A155:A171"/>
    <mergeCell ref="A172:A188"/>
    <mergeCell ref="A189:A205"/>
    <mergeCell ref="A206:A222"/>
    <mergeCell ref="A223:A239"/>
    <mergeCell ref="A240:A256"/>
    <mergeCell ref="A257:A273"/>
    <mergeCell ref="A274:A290"/>
    <mergeCell ref="A291:A307"/>
    <mergeCell ref="A308:A324"/>
    <mergeCell ref="A325:A341"/>
    <mergeCell ref="A342:A358"/>
    <mergeCell ref="A359:A375"/>
    <mergeCell ref="A376:A392"/>
    <mergeCell ref="A393:A401"/>
    <mergeCell ref="A402:A418"/>
    <mergeCell ref="A419:A435"/>
    <mergeCell ref="A436:A452"/>
    <mergeCell ref="B2:B18"/>
    <mergeCell ref="B19:B35"/>
    <mergeCell ref="B36:B52"/>
    <mergeCell ref="B53:B69"/>
    <mergeCell ref="B70:B86"/>
    <mergeCell ref="B87:B103"/>
    <mergeCell ref="B104:B120"/>
    <mergeCell ref="B121:B137"/>
    <mergeCell ref="B138:B154"/>
    <mergeCell ref="B155:B171"/>
    <mergeCell ref="B172:B188"/>
    <mergeCell ref="B189:B205"/>
    <mergeCell ref="B206:B222"/>
    <mergeCell ref="B223:B239"/>
    <mergeCell ref="B240:B256"/>
    <mergeCell ref="B257:B273"/>
    <mergeCell ref="B274:B290"/>
    <mergeCell ref="B291:B307"/>
    <mergeCell ref="B308:B324"/>
    <mergeCell ref="B325:B341"/>
    <mergeCell ref="B342:B358"/>
    <mergeCell ref="B359:B375"/>
    <mergeCell ref="B376:B392"/>
    <mergeCell ref="B393:B401"/>
    <mergeCell ref="B402:B418"/>
    <mergeCell ref="B419:B435"/>
    <mergeCell ref="B436:B452"/>
    <mergeCell ref="O2:O18"/>
    <mergeCell ref="O19:O35"/>
    <mergeCell ref="O36:O52"/>
    <mergeCell ref="O53:O69"/>
    <mergeCell ref="O70:O86"/>
    <mergeCell ref="O87:O103"/>
    <mergeCell ref="O104:O120"/>
    <mergeCell ref="O121:O137"/>
    <mergeCell ref="O138:O154"/>
    <mergeCell ref="O155:O171"/>
    <mergeCell ref="O172:O188"/>
    <mergeCell ref="O189:O205"/>
    <mergeCell ref="O206:O222"/>
    <mergeCell ref="O223:O239"/>
    <mergeCell ref="O240:O256"/>
    <mergeCell ref="O257:O273"/>
    <mergeCell ref="O274:O290"/>
    <mergeCell ref="O291:O307"/>
    <mergeCell ref="O308:O324"/>
    <mergeCell ref="O325:O341"/>
    <mergeCell ref="O342:O358"/>
    <mergeCell ref="O359:O375"/>
    <mergeCell ref="O376:O392"/>
  </mergeCells>
  <dataValidations count="15">
    <dataValidation type="list" allowBlank="1" showInputMessage="1" showErrorMessage="1" sqref="H2 H4:H18 H20:H35 H37:H52 H54:H69 H71:H103 H105:H120 H122:H137 H139:H154 H156:H171 H173:H188 H190:H222 H224:H239 H241:H256 H260:H273 H325:H341">
      <formula1>" _ ,СО-1 , СО-2 ,ТС-1 ,XC-1 ,В-01-АР2 ,B-02-AP2 ,П-02-АР2 ,П-04-АР2 ,П-05-АР2 ,П-06-АP2"</formula1>
    </dataValidation>
    <dataValidation type="list" allowBlank="1" showInputMessage="1" showErrorMessage="1" sqref="I2 I19 I36 I53 I70 I87 I104 I121 I138 I155 I172 I189 I206 I223 I240 I257 I325 I274:I276 I291:I293 I308:I310 I342:I344 I359:I361 I376:I378">
      <formula1>" вспомогательного дома , основного дома , малого дома ,,"</formula1>
    </dataValidation>
    <dataValidation type="list" allowBlank="1" showInputMessage="1" showErrorMessage="1" sqref="J2 J4:J392">
      <formula1>"в осях 1'/,в осях 2'/,в осях 3'/,в осях 4'/,в осях 5'/,в осях 6'/,в осях 7'/,в осях 8'/"</formula1>
    </dataValidation>
    <dataValidation type="list" allowBlank="1" showInputMessage="1" showErrorMessage="1" sqref="K2 K4:K392">
      <formula1>"1'/,2'/,3'/,4'/,5'/,6'/,7'/,8'/"</formula1>
    </dataValidation>
    <dataValidation type="list" allowBlank="1" showInputMessage="1" showErrorMessage="1" sqref="L2 L4:L392">
      <formula1>"А'/,Б'/,B'/,Г'/,Д'/,Е'/,Ж'/"</formula1>
    </dataValidation>
    <dataValidation type="list" allowBlank="1" showInputMessage="1" showErrorMessage="1" sqref="M2 M4:M392">
      <formula1>"А',Б',B',Г',Д',Е',Ж'"</formula1>
    </dataValidation>
    <dataValidation type="list" allowBlank="1" showInputMessage="1" showErrorMessage="1" sqref="N2 N4:N392">
      <formula1>"-1 , 1 , 2 , кровля"</formula1>
    </dataValidation>
    <dataValidation type="list" allowBlank="1" showInputMessage="1" showErrorMessage="1" sqref="H3">
      <formula1>Исх.данные!$B$27:$B$52</formula1>
    </dataValidation>
    <dataValidation type="list" allowBlank="1" showInputMessage="1" showErrorMessage="1" sqref="J3">
      <formula1>Исх.данные!$E$3:$E$9</formula1>
    </dataValidation>
    <dataValidation type="list" allowBlank="1" showInputMessage="1" showErrorMessage="1" sqref="K3">
      <formula1>Исх.данные!$E$10:$E$16</formula1>
    </dataValidation>
    <dataValidation type="list" allowBlank="1" showInputMessage="1" showErrorMessage="1" sqref="L3:M3">
      <formula1>Исх.данные!$E$17:$E$23</formula1>
    </dataValidation>
    <dataValidation type="list" allowBlank="1" showInputMessage="1" showErrorMessage="1" sqref="N3">
      <formula1>Исх.данные!$H$3:$H$5</formula1>
    </dataValidation>
    <dataValidation type="list" allowBlank="1" showInputMessage="1" showErrorMessage="1" sqref="H19 H36 H53 H70 H104 H121 H138 H155 H172 H189 H223 H240 H257:H259 H274:H324 H342:H392">
      <formula1>"СО-1 , СО-2 ,ТС-1 ,XC-1 ,общеобменной вентиляции"</formula1>
    </dataValidation>
    <dataValidation type="list" allowBlank="1" showInputMessage="1" showErrorMessage="1" sqref="I3:I18 I20:I35 I37:I52 I54:I69 I71:I86 I88:I103 I105:I120 I122:I137 I139:I154 I156:I171 I173:I188 I190:I205 I207:I222 I224:I239 I241:I256 I258:I273 I277:I290 I294:I307 I311:I324 I326:I341 I345:I358 I362:I375 I379:I392">
      <formula1/>
    </dataValidation>
    <dataValidation type="list" allowBlank="1" showInputMessage="1" showErrorMessage="1" sqref="C2:G392" errorStyle="information">
      <formula1/>
    </dataValidation>
  </dataValidations>
  <pageMargins left="0.699305555555556" right="0.699305555555556" top="0.75" bottom="0.75" header="0.3" footer="0.3"/>
  <pageSetup paperSize="9" scale="44" orientation="portrait"/>
  <headerFooter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352"/>
  <sheetViews>
    <sheetView topLeftCell="A31" workbookViewId="0">
      <selection activeCell="C60" sqref="C60:E60"/>
    </sheetView>
  </sheetViews>
  <sheetFormatPr defaultColWidth="9" defaultRowHeight="13.2" outlineLevelCol="7"/>
  <cols>
    <col min="1" max="1" width="7" customWidth="1"/>
    <col min="2" max="2" width="60" customWidth="1"/>
    <col min="5" max="5" width="29.8888888888889" customWidth="1"/>
    <col min="8" max="8" width="20.3333333333333" customWidth="1"/>
  </cols>
  <sheetData>
    <row r="2" ht="13.95" spans="1:8">
      <c r="A2" s="68" t="s">
        <v>0</v>
      </c>
      <c r="B2" s="69" t="s">
        <v>28</v>
      </c>
      <c r="D2" s="68" t="s">
        <v>0</v>
      </c>
      <c r="E2" s="69" t="s">
        <v>29</v>
      </c>
      <c r="G2" s="68" t="s">
        <v>0</v>
      </c>
      <c r="H2" s="69" t="s">
        <v>30</v>
      </c>
    </row>
    <row r="3" spans="1:8">
      <c r="A3" s="70">
        <v>1</v>
      </c>
      <c r="B3" s="71" t="s">
        <v>31</v>
      </c>
      <c r="D3" s="70">
        <v>1</v>
      </c>
      <c r="E3" s="72" t="s">
        <v>12</v>
      </c>
      <c r="G3" s="70">
        <v>1</v>
      </c>
      <c r="H3" s="72" t="s">
        <v>22</v>
      </c>
    </row>
    <row r="4" spans="1:8">
      <c r="A4" s="73">
        <v>2</v>
      </c>
      <c r="B4" s="74" t="s">
        <v>32</v>
      </c>
      <c r="D4" s="73">
        <v>2</v>
      </c>
      <c r="E4" s="71" t="s">
        <v>33</v>
      </c>
      <c r="G4" s="73">
        <v>2</v>
      </c>
      <c r="H4" s="71" t="s">
        <v>34</v>
      </c>
    </row>
    <row r="5" spans="1:8">
      <c r="A5" s="73">
        <v>3</v>
      </c>
      <c r="B5" s="74" t="s">
        <v>35</v>
      </c>
      <c r="D5" s="73">
        <v>3</v>
      </c>
      <c r="E5" s="71" t="s">
        <v>36</v>
      </c>
      <c r="G5" s="73">
        <v>3</v>
      </c>
      <c r="H5" s="71" t="s">
        <v>37</v>
      </c>
    </row>
    <row r="6" spans="1:8">
      <c r="A6" s="75">
        <v>4</v>
      </c>
      <c r="B6" s="74" t="s">
        <v>38</v>
      </c>
      <c r="D6" s="75">
        <v>4</v>
      </c>
      <c r="E6" s="71" t="s">
        <v>39</v>
      </c>
      <c r="G6" s="73">
        <v>4</v>
      </c>
      <c r="H6" s="71"/>
    </row>
    <row r="7" spans="1:8">
      <c r="A7" s="73">
        <v>5</v>
      </c>
      <c r="B7" s="74" t="s">
        <v>40</v>
      </c>
      <c r="D7" s="73">
        <v>5</v>
      </c>
      <c r="E7" s="71" t="s">
        <v>41</v>
      </c>
      <c r="G7" s="73">
        <v>5</v>
      </c>
      <c r="H7" s="71"/>
    </row>
    <row r="8" spans="1:8">
      <c r="A8" s="73">
        <v>6</v>
      </c>
      <c r="B8" s="74" t="s">
        <v>42</v>
      </c>
      <c r="D8" s="73">
        <v>6</v>
      </c>
      <c r="E8" s="71" t="s">
        <v>43</v>
      </c>
      <c r="G8" s="73">
        <v>6</v>
      </c>
      <c r="H8" s="71"/>
    </row>
    <row r="9" spans="1:8">
      <c r="A9" s="75">
        <v>7</v>
      </c>
      <c r="B9" s="74" t="s">
        <v>44</v>
      </c>
      <c r="D9" s="75">
        <v>7</v>
      </c>
      <c r="E9" s="71" t="s">
        <v>45</v>
      </c>
      <c r="G9" s="73">
        <v>7</v>
      </c>
      <c r="H9" s="71"/>
    </row>
    <row r="10" spans="1:8">
      <c r="A10" s="73">
        <v>8</v>
      </c>
      <c r="B10" s="74" t="s">
        <v>46</v>
      </c>
      <c r="D10" s="73">
        <v>8</v>
      </c>
      <c r="E10" s="71" t="s">
        <v>47</v>
      </c>
      <c r="G10" s="73">
        <v>8</v>
      </c>
      <c r="H10" s="71"/>
    </row>
    <row r="11" spans="1:8">
      <c r="A11" s="73">
        <v>9</v>
      </c>
      <c r="B11" s="74" t="s">
        <v>48</v>
      </c>
      <c r="D11" s="73">
        <v>9</v>
      </c>
      <c r="E11" s="71" t="s">
        <v>13</v>
      </c>
      <c r="G11" s="73">
        <v>9</v>
      </c>
      <c r="H11" s="71"/>
    </row>
    <row r="12" spans="1:8">
      <c r="A12" s="75">
        <v>10</v>
      </c>
      <c r="B12" s="74" t="s">
        <v>49</v>
      </c>
      <c r="D12" s="75">
        <v>10</v>
      </c>
      <c r="E12" s="71" t="s">
        <v>50</v>
      </c>
      <c r="G12" s="73">
        <v>10</v>
      </c>
      <c r="H12" s="71"/>
    </row>
    <row r="13" spans="1:8">
      <c r="A13" s="73">
        <v>11</v>
      </c>
      <c r="B13" s="74" t="s">
        <v>51</v>
      </c>
      <c r="D13" s="73">
        <v>11</v>
      </c>
      <c r="E13" s="71" t="s">
        <v>19</v>
      </c>
      <c r="G13" s="73">
        <v>11</v>
      </c>
      <c r="H13" s="71"/>
    </row>
    <row r="14" spans="1:8">
      <c r="A14" s="73">
        <v>12</v>
      </c>
      <c r="B14" s="74" t="s">
        <v>52</v>
      </c>
      <c r="D14" s="73">
        <v>12</v>
      </c>
      <c r="E14" s="71" t="s">
        <v>53</v>
      </c>
      <c r="G14" s="73">
        <v>12</v>
      </c>
      <c r="H14" s="71"/>
    </row>
    <row r="15" spans="1:8">
      <c r="A15" s="75">
        <v>13</v>
      </c>
      <c r="B15" s="74" t="s">
        <v>54</v>
      </c>
      <c r="D15" s="75">
        <v>13</v>
      </c>
      <c r="E15" s="71" t="s">
        <v>55</v>
      </c>
      <c r="G15" s="73">
        <v>13</v>
      </c>
      <c r="H15" s="71"/>
    </row>
    <row r="16" spans="1:5">
      <c r="A16" s="73">
        <v>14</v>
      </c>
      <c r="B16" s="74"/>
      <c r="D16" s="73">
        <v>14</v>
      </c>
      <c r="E16" s="71" t="s">
        <v>56</v>
      </c>
    </row>
    <row r="17" spans="1:5">
      <c r="A17" s="73">
        <v>15</v>
      </c>
      <c r="B17" s="74"/>
      <c r="D17" s="73">
        <v>15</v>
      </c>
      <c r="E17" s="74" t="s">
        <v>20</v>
      </c>
    </row>
    <row r="18" spans="1:5">
      <c r="A18" s="75">
        <v>16</v>
      </c>
      <c r="B18" s="74"/>
      <c r="D18" s="75">
        <v>16</v>
      </c>
      <c r="E18" s="74" t="s">
        <v>14</v>
      </c>
    </row>
    <row r="19" spans="1:5">
      <c r="A19" s="73">
        <v>17</v>
      </c>
      <c r="B19" s="74"/>
      <c r="D19" s="73">
        <v>17</v>
      </c>
      <c r="E19" s="74" t="s">
        <v>57</v>
      </c>
    </row>
    <row r="20" spans="1:5">
      <c r="A20" s="73">
        <v>18</v>
      </c>
      <c r="B20" s="74"/>
      <c r="D20" s="73">
        <v>18</v>
      </c>
      <c r="E20" s="74" t="s">
        <v>21</v>
      </c>
    </row>
    <row r="21" spans="1:5">
      <c r="A21" s="75">
        <v>19</v>
      </c>
      <c r="B21" s="74"/>
      <c r="D21" s="75">
        <v>19</v>
      </c>
      <c r="E21" s="74" t="s">
        <v>58</v>
      </c>
    </row>
    <row r="22" spans="1:5">
      <c r="A22" s="73">
        <v>20</v>
      </c>
      <c r="B22" s="74"/>
      <c r="D22" s="73">
        <v>20</v>
      </c>
      <c r="E22" s="74" t="s">
        <v>59</v>
      </c>
    </row>
    <row r="23" spans="1:5">
      <c r="A23" s="73">
        <v>21</v>
      </c>
      <c r="B23" s="74"/>
      <c r="D23" s="73">
        <v>21</v>
      </c>
      <c r="E23" s="74" t="s">
        <v>60</v>
      </c>
    </row>
    <row r="24" spans="1:5">
      <c r="A24" s="75">
        <v>22</v>
      </c>
      <c r="B24" s="74"/>
      <c r="D24" s="75">
        <v>22</v>
      </c>
      <c r="E24" s="74"/>
    </row>
    <row r="26" ht="13.95" spans="1:2">
      <c r="A26" s="68" t="s">
        <v>0</v>
      </c>
      <c r="B26" s="69" t="s">
        <v>3</v>
      </c>
    </row>
    <row r="27" spans="1:2">
      <c r="A27" s="70">
        <v>1</v>
      </c>
      <c r="B27" s="72" t="s">
        <v>10</v>
      </c>
    </row>
    <row r="28" spans="1:2">
      <c r="A28" s="73">
        <v>2</v>
      </c>
      <c r="B28" s="71" t="s">
        <v>61</v>
      </c>
    </row>
    <row r="29" spans="1:2">
      <c r="A29" s="73">
        <v>3</v>
      </c>
      <c r="B29" s="71" t="s">
        <v>62</v>
      </c>
    </row>
    <row r="30" spans="1:2">
      <c r="A30" s="73">
        <v>4</v>
      </c>
      <c r="B30" s="71" t="s">
        <v>63</v>
      </c>
    </row>
    <row r="31" spans="1:2">
      <c r="A31" s="73">
        <v>5</v>
      </c>
      <c r="B31" s="71" t="s">
        <v>64</v>
      </c>
    </row>
    <row r="32" spans="1:2">
      <c r="A32" s="73">
        <v>6</v>
      </c>
      <c r="B32" s="71" t="s">
        <v>65</v>
      </c>
    </row>
    <row r="33" spans="1:2">
      <c r="A33" s="73">
        <v>7</v>
      </c>
      <c r="B33" s="71" t="s">
        <v>66</v>
      </c>
    </row>
    <row r="34" spans="1:2">
      <c r="A34" s="73">
        <v>8</v>
      </c>
      <c r="B34" s="71" t="s">
        <v>67</v>
      </c>
    </row>
    <row r="35" spans="1:2">
      <c r="A35" s="73">
        <v>9</v>
      </c>
      <c r="B35" s="71" t="s">
        <v>68</v>
      </c>
    </row>
    <row r="36" spans="1:2">
      <c r="A36" s="73">
        <v>10</v>
      </c>
      <c r="B36" s="71" t="s">
        <v>69</v>
      </c>
    </row>
    <row r="37" spans="1:2">
      <c r="A37" s="73">
        <v>11</v>
      </c>
      <c r="B37" s="71" t="s">
        <v>70</v>
      </c>
    </row>
    <row r="38" spans="1:2">
      <c r="A38" s="73">
        <v>12</v>
      </c>
      <c r="B38" s="71" t="s">
        <v>71</v>
      </c>
    </row>
    <row r="39" spans="1:2">
      <c r="A39" s="73">
        <v>13</v>
      </c>
      <c r="B39" s="71" t="s">
        <v>72</v>
      </c>
    </row>
    <row r="40" spans="1:2">
      <c r="A40" s="73">
        <v>14</v>
      </c>
      <c r="B40" s="71" t="s">
        <v>73</v>
      </c>
    </row>
    <row r="41" spans="1:5">
      <c r="A41" s="73">
        <v>15</v>
      </c>
      <c r="B41" s="71" t="s">
        <v>74</v>
      </c>
      <c r="E41" s="76"/>
    </row>
    <row r="42" spans="1:5">
      <c r="A42" s="73">
        <v>16</v>
      </c>
      <c r="B42" s="71" t="s">
        <v>75</v>
      </c>
      <c r="E42" s="76"/>
    </row>
    <row r="43" spans="1:5">
      <c r="A43" s="73">
        <v>17</v>
      </c>
      <c r="B43" s="71" t="s">
        <v>76</v>
      </c>
      <c r="E43" s="76"/>
    </row>
    <row r="44" spans="1:2">
      <c r="A44" s="73">
        <v>18</v>
      </c>
      <c r="B44" s="71" t="s">
        <v>77</v>
      </c>
    </row>
    <row r="45" spans="1:2">
      <c r="A45" s="73">
        <v>19</v>
      </c>
      <c r="B45" s="71" t="s">
        <v>78</v>
      </c>
    </row>
    <row r="46" spans="1:2">
      <c r="A46" s="73">
        <v>20</v>
      </c>
      <c r="B46" s="71"/>
    </row>
    <row r="47" spans="1:2">
      <c r="A47" s="73">
        <v>21</v>
      </c>
      <c r="B47" s="71"/>
    </row>
    <row r="48" spans="1:2">
      <c r="A48" s="73">
        <v>22</v>
      </c>
      <c r="B48" s="71"/>
    </row>
    <row r="49" spans="1:2">
      <c r="A49" s="73">
        <v>23</v>
      </c>
      <c r="B49" s="71"/>
    </row>
    <row r="50" spans="1:2">
      <c r="A50" s="73">
        <v>24</v>
      </c>
      <c r="B50" s="71"/>
    </row>
    <row r="51" spans="1:2">
      <c r="A51" s="73">
        <v>25</v>
      </c>
      <c r="B51" s="71"/>
    </row>
    <row r="52" spans="1:2">
      <c r="A52" s="73">
        <v>26</v>
      </c>
      <c r="B52" s="71"/>
    </row>
    <row r="53" spans="1:2">
      <c r="A53" s="77"/>
      <c r="B53" s="71"/>
    </row>
    <row r="55" ht="13.95" spans="1:5">
      <c r="A55" s="68" t="s">
        <v>0</v>
      </c>
      <c r="B55" s="69" t="s">
        <v>28</v>
      </c>
      <c r="C55" s="78" t="s">
        <v>79</v>
      </c>
      <c r="D55" s="79"/>
      <c r="E55" s="80"/>
    </row>
    <row r="56" customHeight="1" spans="1:5">
      <c r="A56" s="81">
        <v>1</v>
      </c>
      <c r="B56" s="82" t="s">
        <v>32</v>
      </c>
      <c r="C56" s="83" t="s">
        <v>80</v>
      </c>
      <c r="D56" s="84"/>
      <c r="E56" s="85"/>
    </row>
    <row r="57" customHeight="1" spans="1:6">
      <c r="A57" s="86"/>
      <c r="B57" s="87"/>
      <c r="C57" s="83" t="s">
        <v>81</v>
      </c>
      <c r="D57" s="84"/>
      <c r="E57" s="85"/>
      <c r="F57" s="88"/>
    </row>
    <row r="58" customHeight="1" spans="1:6">
      <c r="A58" s="86"/>
      <c r="B58" s="87"/>
      <c r="C58" s="83" t="s">
        <v>82</v>
      </c>
      <c r="D58" s="84"/>
      <c r="E58" s="85"/>
      <c r="F58" s="88"/>
    </row>
    <row r="59" customHeight="1" spans="1:6">
      <c r="A59" s="86"/>
      <c r="B59" s="87"/>
      <c r="C59" s="83" t="s">
        <v>83</v>
      </c>
      <c r="D59" s="84"/>
      <c r="E59" s="85"/>
      <c r="F59" s="88"/>
    </row>
    <row r="60" customHeight="1" spans="1:6">
      <c r="A60" s="86"/>
      <c r="B60" s="87"/>
      <c r="C60" s="89"/>
      <c r="D60" s="90"/>
      <c r="E60" s="91"/>
      <c r="F60" s="88"/>
    </row>
    <row r="61" customHeight="1" spans="1:6">
      <c r="A61" s="86"/>
      <c r="B61" s="87"/>
      <c r="C61" s="89"/>
      <c r="D61" s="90"/>
      <c r="E61" s="91"/>
      <c r="F61" s="88"/>
    </row>
    <row r="62" customHeight="1" spans="1:6">
      <c r="A62" s="86"/>
      <c r="B62" s="87"/>
      <c r="C62" s="89"/>
      <c r="D62" s="90"/>
      <c r="E62" s="91"/>
      <c r="F62" s="88"/>
    </row>
    <row r="63" customHeight="1" spans="1:6">
      <c r="A63" s="86"/>
      <c r="B63" s="87"/>
      <c r="C63" s="89"/>
      <c r="D63" s="90"/>
      <c r="E63" s="91"/>
      <c r="F63" s="88"/>
    </row>
    <row r="64" customHeight="1" spans="1:6">
      <c r="A64" s="86"/>
      <c r="B64" s="87"/>
      <c r="C64" s="89"/>
      <c r="D64" s="90"/>
      <c r="E64" s="91"/>
      <c r="F64" s="88"/>
    </row>
    <row r="65" customHeight="1" spans="1:6">
      <c r="A65" s="86"/>
      <c r="B65" s="87"/>
      <c r="C65" s="89"/>
      <c r="D65" s="90"/>
      <c r="E65" s="91"/>
      <c r="F65" s="88"/>
    </row>
    <row r="66" ht="13.8" customHeight="1" spans="1:6">
      <c r="A66" s="92"/>
      <c r="B66" s="93"/>
      <c r="C66" s="94"/>
      <c r="D66" s="95"/>
      <c r="E66" s="96"/>
      <c r="F66" s="88"/>
    </row>
    <row r="67" ht="14.4" spans="1:5">
      <c r="A67" s="81">
        <v>2</v>
      </c>
      <c r="B67" s="82" t="s">
        <v>35</v>
      </c>
      <c r="C67" s="97" t="s">
        <v>84</v>
      </c>
      <c r="D67" s="98"/>
      <c r="E67" s="99"/>
    </row>
    <row r="68" ht="14.4" spans="1:5">
      <c r="A68" s="86"/>
      <c r="B68" s="87"/>
      <c r="C68" s="83" t="s">
        <v>85</v>
      </c>
      <c r="D68" s="84"/>
      <c r="E68" s="85"/>
    </row>
    <row r="69" ht="14.4" spans="1:5">
      <c r="A69" s="86"/>
      <c r="B69" s="87"/>
      <c r="C69" s="83"/>
      <c r="D69" s="84"/>
      <c r="E69" s="85"/>
    </row>
    <row r="70" ht="14.4" spans="1:5">
      <c r="A70" s="86"/>
      <c r="B70" s="87"/>
      <c r="C70" s="83"/>
      <c r="D70" s="84"/>
      <c r="E70" s="85"/>
    </row>
    <row r="71" ht="17.4" spans="1:5">
      <c r="A71" s="86"/>
      <c r="B71" s="87"/>
      <c r="C71" s="89"/>
      <c r="D71" s="90"/>
      <c r="E71" s="91"/>
    </row>
    <row r="72" ht="17.4" spans="1:5">
      <c r="A72" s="86"/>
      <c r="B72" s="87"/>
      <c r="C72" s="89"/>
      <c r="D72" s="90"/>
      <c r="E72" s="91"/>
    </row>
    <row r="73" ht="17.4" spans="1:5">
      <c r="A73" s="86"/>
      <c r="B73" s="87"/>
      <c r="C73" s="89"/>
      <c r="D73" s="90"/>
      <c r="E73" s="91"/>
    </row>
    <row r="74" ht="17.4" spans="1:5">
      <c r="A74" s="86"/>
      <c r="B74" s="87"/>
      <c r="C74" s="89"/>
      <c r="D74" s="90"/>
      <c r="E74" s="91"/>
    </row>
    <row r="75" ht="17.4" spans="1:5">
      <c r="A75" s="86"/>
      <c r="B75" s="87"/>
      <c r="C75" s="89"/>
      <c r="D75" s="90"/>
      <c r="E75" s="91"/>
    </row>
    <row r="76" ht="17.4" spans="1:5">
      <c r="A76" s="86"/>
      <c r="B76" s="87"/>
      <c r="C76" s="89"/>
      <c r="D76" s="90"/>
      <c r="E76" s="91"/>
    </row>
    <row r="77" ht="18.15" spans="1:5">
      <c r="A77" s="92"/>
      <c r="B77" s="93"/>
      <c r="C77" s="94"/>
      <c r="D77" s="95"/>
      <c r="E77" s="96"/>
    </row>
    <row r="78" ht="14.4" spans="1:5">
      <c r="A78" s="81">
        <v>3</v>
      </c>
      <c r="B78" s="82" t="s">
        <v>38</v>
      </c>
      <c r="C78" s="97" t="s">
        <v>80</v>
      </c>
      <c r="D78" s="98"/>
      <c r="E78" s="99"/>
    </row>
    <row r="79" ht="14.4" spans="1:5">
      <c r="A79" s="86"/>
      <c r="B79" s="87"/>
      <c r="C79" s="83" t="s">
        <v>81</v>
      </c>
      <c r="D79" s="84"/>
      <c r="E79" s="85"/>
    </row>
    <row r="80" ht="14.4" spans="1:5">
      <c r="A80" s="86"/>
      <c r="B80" s="87"/>
      <c r="C80" s="83" t="s">
        <v>82</v>
      </c>
      <c r="D80" s="84"/>
      <c r="E80" s="85"/>
    </row>
    <row r="81" ht="14.4" spans="1:5">
      <c r="A81" s="86"/>
      <c r="B81" s="87"/>
      <c r="C81" s="83" t="s">
        <v>83</v>
      </c>
      <c r="D81" s="84"/>
      <c r="E81" s="85"/>
    </row>
    <row r="82" ht="17.4" spans="1:5">
      <c r="A82" s="86"/>
      <c r="B82" s="87"/>
      <c r="C82" s="89"/>
      <c r="D82" s="90"/>
      <c r="E82" s="91"/>
    </row>
    <row r="83" ht="17.4" spans="1:5">
      <c r="A83" s="86"/>
      <c r="B83" s="87"/>
      <c r="C83" s="89"/>
      <c r="D83" s="90"/>
      <c r="E83" s="91"/>
    </row>
    <row r="84" ht="17.4" spans="1:5">
      <c r="A84" s="86"/>
      <c r="B84" s="87"/>
      <c r="C84" s="89"/>
      <c r="D84" s="90"/>
      <c r="E84" s="91"/>
    </row>
    <row r="85" ht="17.4" spans="1:5">
      <c r="A85" s="86"/>
      <c r="B85" s="87"/>
      <c r="C85" s="89"/>
      <c r="D85" s="90"/>
      <c r="E85" s="91"/>
    </row>
    <row r="86" ht="17.4" spans="1:5">
      <c r="A86" s="86"/>
      <c r="B86" s="87"/>
      <c r="C86" s="89"/>
      <c r="D86" s="90"/>
      <c r="E86" s="91"/>
    </row>
    <row r="87" ht="17.4" spans="1:5">
      <c r="A87" s="86"/>
      <c r="B87" s="87"/>
      <c r="C87" s="89"/>
      <c r="D87" s="90"/>
      <c r="E87" s="91"/>
    </row>
    <row r="88" ht="18.15" spans="1:5">
      <c r="A88" s="92"/>
      <c r="B88" s="93"/>
      <c r="C88" s="94"/>
      <c r="D88" s="95"/>
      <c r="E88" s="96"/>
    </row>
    <row r="89" ht="14.4" spans="1:5">
      <c r="A89" s="81">
        <v>4</v>
      </c>
      <c r="B89" s="82" t="s">
        <v>40</v>
      </c>
      <c r="C89" s="97" t="s">
        <v>80</v>
      </c>
      <c r="D89" s="98"/>
      <c r="E89" s="99"/>
    </row>
    <row r="90" ht="14.4" spans="1:5">
      <c r="A90" s="86"/>
      <c r="B90" s="87"/>
      <c r="C90" s="83" t="s">
        <v>81</v>
      </c>
      <c r="D90" s="84"/>
      <c r="E90" s="85"/>
    </row>
    <row r="91" ht="14.4" spans="1:5">
      <c r="A91" s="86"/>
      <c r="B91" s="87"/>
      <c r="C91" s="83" t="s">
        <v>82</v>
      </c>
      <c r="D91" s="84"/>
      <c r="E91" s="85"/>
    </row>
    <row r="92" ht="14.4" spans="1:5">
      <c r="A92" s="86"/>
      <c r="B92" s="87"/>
      <c r="C92" s="83" t="s">
        <v>83</v>
      </c>
      <c r="D92" s="84"/>
      <c r="E92" s="85"/>
    </row>
    <row r="93" ht="17.4" spans="1:5">
      <c r="A93" s="86"/>
      <c r="B93" s="87"/>
      <c r="C93" s="89"/>
      <c r="D93" s="90"/>
      <c r="E93" s="91"/>
    </row>
    <row r="94" ht="17.4" spans="1:5">
      <c r="A94" s="86"/>
      <c r="B94" s="87"/>
      <c r="C94" s="89"/>
      <c r="D94" s="90"/>
      <c r="E94" s="91"/>
    </row>
    <row r="95" ht="17.4" spans="1:5">
      <c r="A95" s="86"/>
      <c r="B95" s="87"/>
      <c r="C95" s="89"/>
      <c r="D95" s="90"/>
      <c r="E95" s="91"/>
    </row>
    <row r="96" ht="17.4" spans="1:5">
      <c r="A96" s="86"/>
      <c r="B96" s="87"/>
      <c r="C96" s="89"/>
      <c r="D96" s="90"/>
      <c r="E96" s="91"/>
    </row>
    <row r="97" ht="17.4" spans="1:5">
      <c r="A97" s="86"/>
      <c r="B97" s="87"/>
      <c r="C97" s="89"/>
      <c r="D97" s="90"/>
      <c r="E97" s="91"/>
    </row>
    <row r="98" ht="17.4" spans="1:5">
      <c r="A98" s="86"/>
      <c r="B98" s="87"/>
      <c r="C98" s="89"/>
      <c r="D98" s="90"/>
      <c r="E98" s="91"/>
    </row>
    <row r="99" ht="18.15" spans="1:5">
      <c r="A99" s="92"/>
      <c r="B99" s="93"/>
      <c r="C99" s="94"/>
      <c r="D99" s="95"/>
      <c r="E99" s="96"/>
    </row>
    <row r="100" ht="14.4" spans="1:5">
      <c r="A100" s="81">
        <v>5</v>
      </c>
      <c r="B100" s="82" t="s">
        <v>44</v>
      </c>
      <c r="C100" s="97" t="s">
        <v>80</v>
      </c>
      <c r="D100" s="98"/>
      <c r="E100" s="99"/>
    </row>
    <row r="101" ht="14.4" spans="1:5">
      <c r="A101" s="86"/>
      <c r="B101" s="87"/>
      <c r="C101" s="83" t="s">
        <v>81</v>
      </c>
      <c r="D101" s="84"/>
      <c r="E101" s="85"/>
    </row>
    <row r="102" ht="14.4" spans="1:5">
      <c r="A102" s="86"/>
      <c r="B102" s="87"/>
      <c r="C102" s="83" t="s">
        <v>82</v>
      </c>
      <c r="D102" s="84"/>
      <c r="E102" s="85"/>
    </row>
    <row r="103" ht="14.4" spans="1:5">
      <c r="A103" s="86"/>
      <c r="B103" s="87"/>
      <c r="C103" s="83" t="s">
        <v>83</v>
      </c>
      <c r="D103" s="84"/>
      <c r="E103" s="85"/>
    </row>
    <row r="104" ht="17.4" spans="1:5">
      <c r="A104" s="86"/>
      <c r="B104" s="87"/>
      <c r="C104" s="89"/>
      <c r="D104" s="90"/>
      <c r="E104" s="91"/>
    </row>
    <row r="105" ht="17.4" spans="1:5">
      <c r="A105" s="86"/>
      <c r="B105" s="87"/>
      <c r="C105" s="89"/>
      <c r="D105" s="90"/>
      <c r="E105" s="91"/>
    </row>
    <row r="106" ht="17.4" spans="1:5">
      <c r="A106" s="86"/>
      <c r="B106" s="87"/>
      <c r="C106" s="89"/>
      <c r="D106" s="90"/>
      <c r="E106" s="91"/>
    </row>
    <row r="107" ht="17.4" spans="1:5">
      <c r="A107" s="86"/>
      <c r="B107" s="87"/>
      <c r="C107" s="89"/>
      <c r="D107" s="90"/>
      <c r="E107" s="91"/>
    </row>
    <row r="108" ht="17.4" spans="1:5">
      <c r="A108" s="86"/>
      <c r="B108" s="87"/>
      <c r="C108" s="89"/>
      <c r="D108" s="90"/>
      <c r="E108" s="91"/>
    </row>
    <row r="109" ht="17.4" spans="1:5">
      <c r="A109" s="86"/>
      <c r="B109" s="87"/>
      <c r="C109" s="89"/>
      <c r="D109" s="90"/>
      <c r="E109" s="91"/>
    </row>
    <row r="110" ht="18.15" spans="1:5">
      <c r="A110" s="92"/>
      <c r="B110" s="93"/>
      <c r="C110" s="94"/>
      <c r="D110" s="95"/>
      <c r="E110" s="96"/>
    </row>
    <row r="111" ht="14.4" spans="1:5">
      <c r="A111" s="81">
        <v>6</v>
      </c>
      <c r="B111" s="82" t="s">
        <v>46</v>
      </c>
      <c r="C111" s="97" t="s">
        <v>80</v>
      </c>
      <c r="D111" s="98"/>
      <c r="E111" s="99"/>
    </row>
    <row r="112" ht="14.4" spans="1:5">
      <c r="A112" s="86"/>
      <c r="B112" s="87"/>
      <c r="C112" s="83" t="s">
        <v>81</v>
      </c>
      <c r="D112" s="84"/>
      <c r="E112" s="85"/>
    </row>
    <row r="113" ht="14.4" spans="1:5">
      <c r="A113" s="86"/>
      <c r="B113" s="87"/>
      <c r="C113" s="83" t="s">
        <v>82</v>
      </c>
      <c r="D113" s="84"/>
      <c r="E113" s="85"/>
    </row>
    <row r="114" ht="14.4" spans="1:5">
      <c r="A114" s="86"/>
      <c r="B114" s="87"/>
      <c r="C114" s="83" t="s">
        <v>83</v>
      </c>
      <c r="D114" s="84"/>
      <c r="E114" s="85"/>
    </row>
    <row r="115" ht="17.4" spans="1:5">
      <c r="A115" s="86"/>
      <c r="B115" s="87"/>
      <c r="C115" s="89"/>
      <c r="D115" s="90"/>
      <c r="E115" s="91"/>
    </row>
    <row r="116" ht="17.4" spans="1:5">
      <c r="A116" s="86"/>
      <c r="B116" s="87"/>
      <c r="C116" s="89"/>
      <c r="D116" s="90"/>
      <c r="E116" s="91"/>
    </row>
    <row r="117" ht="17.4" spans="1:5">
      <c r="A117" s="86"/>
      <c r="B117" s="87"/>
      <c r="C117" s="89"/>
      <c r="D117" s="90"/>
      <c r="E117" s="91"/>
    </row>
    <row r="118" ht="17.4" spans="1:5">
      <c r="A118" s="86"/>
      <c r="B118" s="87"/>
      <c r="C118" s="89"/>
      <c r="D118" s="90"/>
      <c r="E118" s="91"/>
    </row>
    <row r="119" ht="17.4" spans="1:5">
      <c r="A119" s="86"/>
      <c r="B119" s="87"/>
      <c r="C119" s="89"/>
      <c r="D119" s="90"/>
      <c r="E119" s="91"/>
    </row>
    <row r="120" ht="17.4" spans="1:5">
      <c r="A120" s="86"/>
      <c r="B120" s="87"/>
      <c r="C120" s="89"/>
      <c r="D120" s="90"/>
      <c r="E120" s="91"/>
    </row>
    <row r="121" ht="18.15" spans="1:5">
      <c r="A121" s="92"/>
      <c r="B121" s="93"/>
      <c r="C121" s="94"/>
      <c r="D121" s="95"/>
      <c r="E121" s="96"/>
    </row>
    <row r="122" ht="14.4" spans="1:5">
      <c r="A122" s="81">
        <v>7</v>
      </c>
      <c r="B122" s="82" t="s">
        <v>32</v>
      </c>
      <c r="C122" s="97" t="s">
        <v>80</v>
      </c>
      <c r="D122" s="98"/>
      <c r="E122" s="99"/>
    </row>
    <row r="123" ht="14.4" spans="1:5">
      <c r="A123" s="86"/>
      <c r="B123" s="87"/>
      <c r="C123" s="83" t="s">
        <v>81</v>
      </c>
      <c r="D123" s="84"/>
      <c r="E123" s="85"/>
    </row>
    <row r="124" ht="14.4" spans="1:5">
      <c r="A124" s="86"/>
      <c r="B124" s="87"/>
      <c r="C124" s="83" t="s">
        <v>82</v>
      </c>
      <c r="D124" s="84"/>
      <c r="E124" s="85"/>
    </row>
    <row r="125" ht="14.4" spans="1:5">
      <c r="A125" s="86"/>
      <c r="B125" s="87"/>
      <c r="C125" s="83" t="s">
        <v>83</v>
      </c>
      <c r="D125" s="84"/>
      <c r="E125" s="85"/>
    </row>
    <row r="126" ht="17.4" spans="1:5">
      <c r="A126" s="86"/>
      <c r="B126" s="87"/>
      <c r="C126" s="89"/>
      <c r="D126" s="90"/>
      <c r="E126" s="91"/>
    </row>
    <row r="127" ht="17.4" spans="1:5">
      <c r="A127" s="86"/>
      <c r="B127" s="87"/>
      <c r="C127" s="89"/>
      <c r="D127" s="90"/>
      <c r="E127" s="91"/>
    </row>
    <row r="128" ht="17.4" spans="1:5">
      <c r="A128" s="86"/>
      <c r="B128" s="87"/>
      <c r="C128" s="89"/>
      <c r="D128" s="90"/>
      <c r="E128" s="91"/>
    </row>
    <row r="129" ht="17.4" spans="1:5">
      <c r="A129" s="86"/>
      <c r="B129" s="87"/>
      <c r="C129" s="89"/>
      <c r="D129" s="90"/>
      <c r="E129" s="91"/>
    </row>
    <row r="130" ht="17.4" spans="1:5">
      <c r="A130" s="86"/>
      <c r="B130" s="87"/>
      <c r="C130" s="89"/>
      <c r="D130" s="90"/>
      <c r="E130" s="91"/>
    </row>
    <row r="131" ht="17.4" spans="1:5">
      <c r="A131" s="86"/>
      <c r="B131" s="87"/>
      <c r="C131" s="89"/>
      <c r="D131" s="90"/>
      <c r="E131" s="91"/>
    </row>
    <row r="132" ht="18.15" spans="1:5">
      <c r="A132" s="92"/>
      <c r="B132" s="93"/>
      <c r="C132" s="89"/>
      <c r="D132" s="90"/>
      <c r="E132" s="91"/>
    </row>
    <row r="133" ht="14.4" spans="1:5">
      <c r="A133" s="81">
        <v>8</v>
      </c>
      <c r="B133" s="82" t="s">
        <v>32</v>
      </c>
      <c r="C133" s="83" t="s">
        <v>80</v>
      </c>
      <c r="D133" s="84"/>
      <c r="E133" s="85"/>
    </row>
    <row r="134" ht="14.4" spans="1:5">
      <c r="A134" s="86"/>
      <c r="B134" s="87"/>
      <c r="C134" s="83" t="s">
        <v>81</v>
      </c>
      <c r="D134" s="84"/>
      <c r="E134" s="85"/>
    </row>
    <row r="135" ht="14.4" spans="1:5">
      <c r="A135" s="86"/>
      <c r="B135" s="87"/>
      <c r="C135" s="83" t="s">
        <v>82</v>
      </c>
      <c r="D135" s="84"/>
      <c r="E135" s="85"/>
    </row>
    <row r="136" ht="14.4" spans="1:5">
      <c r="A136" s="86"/>
      <c r="B136" s="87"/>
      <c r="C136" s="83" t="s">
        <v>83</v>
      </c>
      <c r="D136" s="84"/>
      <c r="E136" s="85"/>
    </row>
    <row r="137" ht="17.4" spans="1:5">
      <c r="A137" s="86"/>
      <c r="B137" s="87"/>
      <c r="C137" s="89"/>
      <c r="D137" s="90"/>
      <c r="E137" s="91"/>
    </row>
    <row r="138" ht="17.4" spans="1:5">
      <c r="A138" s="86"/>
      <c r="B138" s="87"/>
      <c r="C138" s="89"/>
      <c r="D138" s="90"/>
      <c r="E138" s="91"/>
    </row>
    <row r="139" ht="17.4" spans="1:5">
      <c r="A139" s="86"/>
      <c r="B139" s="87"/>
      <c r="C139" s="89"/>
      <c r="D139" s="90"/>
      <c r="E139" s="91"/>
    </row>
    <row r="140" ht="17.4" spans="1:5">
      <c r="A140" s="86"/>
      <c r="B140" s="87"/>
      <c r="C140" s="89"/>
      <c r="D140" s="90"/>
      <c r="E140" s="91"/>
    </row>
    <row r="141" ht="17.4" spans="1:5">
      <c r="A141" s="86"/>
      <c r="B141" s="87"/>
      <c r="C141" s="89"/>
      <c r="D141" s="90"/>
      <c r="E141" s="91"/>
    </row>
    <row r="142" ht="17.4" spans="1:5">
      <c r="A142" s="86"/>
      <c r="B142" s="87"/>
      <c r="C142" s="89"/>
      <c r="D142" s="90"/>
      <c r="E142" s="91"/>
    </row>
    <row r="143" ht="18.15" spans="1:5">
      <c r="A143" s="92"/>
      <c r="B143" s="93"/>
      <c r="C143" s="89"/>
      <c r="D143" s="90"/>
      <c r="E143" s="91"/>
    </row>
    <row r="144" ht="14.4" spans="1:5">
      <c r="A144" s="81">
        <v>9</v>
      </c>
      <c r="B144" s="82" t="s">
        <v>32</v>
      </c>
      <c r="C144" s="83" t="s">
        <v>80</v>
      </c>
      <c r="D144" s="84"/>
      <c r="E144" s="85"/>
    </row>
    <row r="145" ht="14.4" spans="1:5">
      <c r="A145" s="86"/>
      <c r="B145" s="87"/>
      <c r="C145" s="83" t="s">
        <v>81</v>
      </c>
      <c r="D145" s="84"/>
      <c r="E145" s="85"/>
    </row>
    <row r="146" ht="14.4" spans="1:5">
      <c r="A146" s="86"/>
      <c r="B146" s="87"/>
      <c r="C146" s="83" t="s">
        <v>82</v>
      </c>
      <c r="D146" s="84"/>
      <c r="E146" s="85"/>
    </row>
    <row r="147" ht="14.4" spans="1:5">
      <c r="A147" s="86"/>
      <c r="B147" s="87"/>
      <c r="C147" s="83" t="s">
        <v>83</v>
      </c>
      <c r="D147" s="84"/>
      <c r="E147" s="85"/>
    </row>
    <row r="148" ht="17.4" spans="1:5">
      <c r="A148" s="86"/>
      <c r="B148" s="87"/>
      <c r="C148" s="89"/>
      <c r="D148" s="90"/>
      <c r="E148" s="91"/>
    </row>
    <row r="149" ht="17.4" spans="1:5">
      <c r="A149" s="86"/>
      <c r="B149" s="87"/>
      <c r="C149" s="89"/>
      <c r="D149" s="90"/>
      <c r="E149" s="91"/>
    </row>
    <row r="150" ht="17.4" spans="1:5">
      <c r="A150" s="86"/>
      <c r="B150" s="87"/>
      <c r="C150" s="89"/>
      <c r="D150" s="90"/>
      <c r="E150" s="91"/>
    </row>
    <row r="151" ht="17.4" spans="1:5">
      <c r="A151" s="86"/>
      <c r="B151" s="87"/>
      <c r="C151" s="89"/>
      <c r="D151" s="90"/>
      <c r="E151" s="91"/>
    </row>
    <row r="152" ht="17.4" spans="1:5">
      <c r="A152" s="86"/>
      <c r="B152" s="87"/>
      <c r="C152" s="89"/>
      <c r="D152" s="90"/>
      <c r="E152" s="91"/>
    </row>
    <row r="153" ht="17.4" spans="1:5">
      <c r="A153" s="86"/>
      <c r="B153" s="87"/>
      <c r="C153" s="89"/>
      <c r="D153" s="90"/>
      <c r="E153" s="91"/>
    </row>
    <row r="154" ht="18.15" spans="1:5">
      <c r="A154" s="92"/>
      <c r="B154" s="93"/>
      <c r="C154" s="89"/>
      <c r="D154" s="90"/>
      <c r="E154" s="91"/>
    </row>
    <row r="155" ht="14.4" spans="1:5">
      <c r="A155" s="81">
        <v>10</v>
      </c>
      <c r="B155" s="82" t="s">
        <v>32</v>
      </c>
      <c r="C155" s="83" t="s">
        <v>80</v>
      </c>
      <c r="D155" s="84"/>
      <c r="E155" s="85"/>
    </row>
    <row r="156" ht="14.4" spans="1:5">
      <c r="A156" s="86"/>
      <c r="B156" s="87"/>
      <c r="C156" s="83" t="s">
        <v>81</v>
      </c>
      <c r="D156" s="84"/>
      <c r="E156" s="85"/>
    </row>
    <row r="157" ht="14.4" spans="1:5">
      <c r="A157" s="86"/>
      <c r="B157" s="87"/>
      <c r="C157" s="83" t="s">
        <v>82</v>
      </c>
      <c r="D157" s="84"/>
      <c r="E157" s="85"/>
    </row>
    <row r="158" ht="14.4" spans="1:5">
      <c r="A158" s="86"/>
      <c r="B158" s="87"/>
      <c r="C158" s="83" t="s">
        <v>83</v>
      </c>
      <c r="D158" s="84"/>
      <c r="E158" s="85"/>
    </row>
    <row r="159" ht="17.4" spans="1:5">
      <c r="A159" s="86"/>
      <c r="B159" s="87"/>
      <c r="C159" s="89"/>
      <c r="D159" s="90"/>
      <c r="E159" s="91"/>
    </row>
    <row r="160" ht="17.4" spans="1:5">
      <c r="A160" s="86"/>
      <c r="B160" s="87"/>
      <c r="C160" s="89"/>
      <c r="D160" s="90"/>
      <c r="E160" s="91"/>
    </row>
    <row r="161" ht="17.4" spans="1:5">
      <c r="A161" s="86"/>
      <c r="B161" s="87"/>
      <c r="C161" s="89"/>
      <c r="D161" s="90"/>
      <c r="E161" s="91"/>
    </row>
    <row r="162" ht="17.4" spans="1:5">
      <c r="A162" s="86"/>
      <c r="B162" s="87"/>
      <c r="C162" s="89"/>
      <c r="D162" s="90"/>
      <c r="E162" s="91"/>
    </row>
    <row r="163" ht="17.4" spans="1:5">
      <c r="A163" s="86"/>
      <c r="B163" s="87"/>
      <c r="C163" s="89"/>
      <c r="D163" s="90"/>
      <c r="E163" s="91"/>
    </row>
    <row r="164" ht="17.4" spans="1:5">
      <c r="A164" s="86"/>
      <c r="B164" s="87"/>
      <c r="C164" s="89"/>
      <c r="D164" s="90"/>
      <c r="E164" s="91"/>
    </row>
    <row r="165" ht="18.15" spans="1:5">
      <c r="A165" s="92"/>
      <c r="B165" s="93"/>
      <c r="C165" s="89"/>
      <c r="D165" s="90"/>
      <c r="E165" s="91"/>
    </row>
    <row r="166" ht="14.4" spans="1:5">
      <c r="A166" s="81">
        <v>11</v>
      </c>
      <c r="B166" s="82" t="s">
        <v>32</v>
      </c>
      <c r="C166" s="83" t="s">
        <v>80</v>
      </c>
      <c r="D166" s="84"/>
      <c r="E166" s="85"/>
    </row>
    <row r="167" ht="14.4" spans="1:5">
      <c r="A167" s="86"/>
      <c r="B167" s="87"/>
      <c r="C167" s="83" t="s">
        <v>81</v>
      </c>
      <c r="D167" s="84"/>
      <c r="E167" s="85"/>
    </row>
    <row r="168" ht="14.4" spans="1:5">
      <c r="A168" s="86"/>
      <c r="B168" s="87"/>
      <c r="C168" s="83" t="s">
        <v>82</v>
      </c>
      <c r="D168" s="84"/>
      <c r="E168" s="85"/>
    </row>
    <row r="169" ht="14.4" spans="1:5">
      <c r="A169" s="86"/>
      <c r="B169" s="87"/>
      <c r="C169" s="83" t="s">
        <v>83</v>
      </c>
      <c r="D169" s="84"/>
      <c r="E169" s="85"/>
    </row>
    <row r="170" ht="17.4" spans="1:5">
      <c r="A170" s="86"/>
      <c r="B170" s="87"/>
      <c r="C170" s="89"/>
      <c r="D170" s="90"/>
      <c r="E170" s="91"/>
    </row>
    <row r="171" ht="17.4" spans="1:5">
      <c r="A171" s="86"/>
      <c r="B171" s="87"/>
      <c r="C171" s="89"/>
      <c r="D171" s="90"/>
      <c r="E171" s="91"/>
    </row>
    <row r="172" ht="17.4" spans="1:5">
      <c r="A172" s="86"/>
      <c r="B172" s="87"/>
      <c r="C172" s="89"/>
      <c r="D172" s="90"/>
      <c r="E172" s="91"/>
    </row>
    <row r="173" ht="17.4" spans="1:5">
      <c r="A173" s="86"/>
      <c r="B173" s="87"/>
      <c r="C173" s="89"/>
      <c r="D173" s="90"/>
      <c r="E173" s="91"/>
    </row>
    <row r="174" ht="17.4" spans="1:5">
      <c r="A174" s="86"/>
      <c r="B174" s="87"/>
      <c r="C174" s="89"/>
      <c r="D174" s="90"/>
      <c r="E174" s="91"/>
    </row>
    <row r="175" ht="17.4" spans="1:5">
      <c r="A175" s="86"/>
      <c r="B175" s="87"/>
      <c r="C175" s="89"/>
      <c r="D175" s="90"/>
      <c r="E175" s="91"/>
    </row>
    <row r="176" ht="18.15" spans="1:5">
      <c r="A176" s="92"/>
      <c r="B176" s="93"/>
      <c r="C176" s="89"/>
      <c r="D176" s="90"/>
      <c r="E176" s="91"/>
    </row>
    <row r="177" ht="14.4" spans="1:5">
      <c r="A177" s="81">
        <v>12</v>
      </c>
      <c r="B177" s="82" t="s">
        <v>32</v>
      </c>
      <c r="C177" s="83" t="s">
        <v>80</v>
      </c>
      <c r="D177" s="84"/>
      <c r="E177" s="85"/>
    </row>
    <row r="178" ht="14.4" spans="1:5">
      <c r="A178" s="86"/>
      <c r="B178" s="87"/>
      <c r="C178" s="83" t="s">
        <v>81</v>
      </c>
      <c r="D178" s="84"/>
      <c r="E178" s="85"/>
    </row>
    <row r="179" ht="14.4" spans="1:5">
      <c r="A179" s="86"/>
      <c r="B179" s="87"/>
      <c r="C179" s="83" t="s">
        <v>82</v>
      </c>
      <c r="D179" s="84"/>
      <c r="E179" s="85"/>
    </row>
    <row r="180" ht="14.4" spans="1:5">
      <c r="A180" s="86"/>
      <c r="B180" s="87"/>
      <c r="C180" s="83" t="s">
        <v>83</v>
      </c>
      <c r="D180" s="84"/>
      <c r="E180" s="85"/>
    </row>
    <row r="181" ht="17.4" spans="1:5">
      <c r="A181" s="86"/>
      <c r="B181" s="87"/>
      <c r="C181" s="89"/>
      <c r="D181" s="90"/>
      <c r="E181" s="91"/>
    </row>
    <row r="182" ht="17.4" spans="1:5">
      <c r="A182" s="86"/>
      <c r="B182" s="87"/>
      <c r="C182" s="89"/>
      <c r="D182" s="90"/>
      <c r="E182" s="91"/>
    </row>
    <row r="183" ht="17.4" spans="1:5">
      <c r="A183" s="86"/>
      <c r="B183" s="87"/>
      <c r="C183" s="89"/>
      <c r="D183" s="90"/>
      <c r="E183" s="91"/>
    </row>
    <row r="184" ht="17.4" spans="1:5">
      <c r="A184" s="86"/>
      <c r="B184" s="87"/>
      <c r="C184" s="89"/>
      <c r="D184" s="90"/>
      <c r="E184" s="91"/>
    </row>
    <row r="185" ht="17.4" spans="1:5">
      <c r="A185" s="86"/>
      <c r="B185" s="87"/>
      <c r="C185" s="89"/>
      <c r="D185" s="90"/>
      <c r="E185" s="91"/>
    </row>
    <row r="186" ht="17.4" spans="1:5">
      <c r="A186" s="86"/>
      <c r="B186" s="87"/>
      <c r="C186" s="89"/>
      <c r="D186" s="90"/>
      <c r="E186" s="91"/>
    </row>
    <row r="187" ht="18.15" spans="1:5">
      <c r="A187" s="92"/>
      <c r="B187" s="93"/>
      <c r="C187" s="89"/>
      <c r="D187" s="90"/>
      <c r="E187" s="91"/>
    </row>
    <row r="188" ht="14.4" spans="1:5">
      <c r="A188" s="81">
        <v>13</v>
      </c>
      <c r="B188" s="82" t="s">
        <v>32</v>
      </c>
      <c r="C188" s="83" t="s">
        <v>80</v>
      </c>
      <c r="D188" s="84"/>
      <c r="E188" s="85"/>
    </row>
    <row r="189" ht="14.4" spans="1:5">
      <c r="A189" s="86"/>
      <c r="B189" s="87"/>
      <c r="C189" s="83" t="s">
        <v>81</v>
      </c>
      <c r="D189" s="84"/>
      <c r="E189" s="85"/>
    </row>
    <row r="190" ht="14.4" spans="1:5">
      <c r="A190" s="86"/>
      <c r="B190" s="87"/>
      <c r="C190" s="83" t="s">
        <v>82</v>
      </c>
      <c r="D190" s="84"/>
      <c r="E190" s="85"/>
    </row>
    <row r="191" ht="14.4" spans="1:5">
      <c r="A191" s="86"/>
      <c r="B191" s="87"/>
      <c r="C191" s="83" t="s">
        <v>83</v>
      </c>
      <c r="D191" s="84"/>
      <c r="E191" s="85"/>
    </row>
    <row r="192" ht="17.4" spans="1:5">
      <c r="A192" s="86"/>
      <c r="B192" s="87"/>
      <c r="C192" s="89"/>
      <c r="D192" s="90"/>
      <c r="E192" s="91"/>
    </row>
    <row r="193" ht="17.4" spans="1:5">
      <c r="A193" s="86"/>
      <c r="B193" s="87"/>
      <c r="C193" s="89"/>
      <c r="D193" s="90"/>
      <c r="E193" s="91"/>
    </row>
    <row r="194" ht="17.4" spans="1:5">
      <c r="A194" s="86"/>
      <c r="B194" s="87"/>
      <c r="C194" s="89"/>
      <c r="D194" s="90"/>
      <c r="E194" s="91"/>
    </row>
    <row r="195" ht="17.4" spans="1:5">
      <c r="A195" s="86"/>
      <c r="B195" s="87"/>
      <c r="C195" s="89"/>
      <c r="D195" s="90"/>
      <c r="E195" s="91"/>
    </row>
    <row r="196" ht="17.4" spans="1:5">
      <c r="A196" s="86"/>
      <c r="B196" s="87"/>
      <c r="C196" s="89"/>
      <c r="D196" s="90"/>
      <c r="E196" s="91"/>
    </row>
    <row r="197" ht="17.4" spans="1:5">
      <c r="A197" s="86"/>
      <c r="B197" s="87"/>
      <c r="C197" s="89"/>
      <c r="D197" s="90"/>
      <c r="E197" s="91"/>
    </row>
    <row r="198" ht="18.15" spans="1:5">
      <c r="A198" s="92"/>
      <c r="B198" s="93"/>
      <c r="C198" s="89"/>
      <c r="D198" s="90"/>
      <c r="E198" s="91"/>
    </row>
    <row r="199" ht="14.4" spans="1:5">
      <c r="A199" s="81">
        <v>14</v>
      </c>
      <c r="B199" s="82" t="s">
        <v>32</v>
      </c>
      <c r="C199" s="83" t="s">
        <v>80</v>
      </c>
      <c r="D199" s="84"/>
      <c r="E199" s="85"/>
    </row>
    <row r="200" ht="14.4" spans="1:5">
      <c r="A200" s="86"/>
      <c r="B200" s="87"/>
      <c r="C200" s="83" t="s">
        <v>81</v>
      </c>
      <c r="D200" s="84"/>
      <c r="E200" s="85"/>
    </row>
    <row r="201" ht="14.4" spans="1:5">
      <c r="A201" s="86"/>
      <c r="B201" s="87"/>
      <c r="C201" s="83" t="s">
        <v>82</v>
      </c>
      <c r="D201" s="84"/>
      <c r="E201" s="85"/>
    </row>
    <row r="202" ht="14.4" spans="1:5">
      <c r="A202" s="86"/>
      <c r="B202" s="87"/>
      <c r="C202" s="83" t="s">
        <v>83</v>
      </c>
      <c r="D202" s="84"/>
      <c r="E202" s="85"/>
    </row>
    <row r="203" ht="17.4" spans="1:5">
      <c r="A203" s="86"/>
      <c r="B203" s="87"/>
      <c r="C203" s="89"/>
      <c r="D203" s="90"/>
      <c r="E203" s="91"/>
    </row>
    <row r="204" ht="17.4" spans="1:5">
      <c r="A204" s="86"/>
      <c r="B204" s="87"/>
      <c r="C204" s="89"/>
      <c r="D204" s="90"/>
      <c r="E204" s="91"/>
    </row>
    <row r="205" ht="17.4" spans="1:5">
      <c r="A205" s="86"/>
      <c r="B205" s="87"/>
      <c r="C205" s="89"/>
      <c r="D205" s="90"/>
      <c r="E205" s="91"/>
    </row>
    <row r="206" ht="17.4" spans="1:5">
      <c r="A206" s="86"/>
      <c r="B206" s="87"/>
      <c r="C206" s="89"/>
      <c r="D206" s="90"/>
      <c r="E206" s="91"/>
    </row>
    <row r="207" ht="17.4" spans="1:5">
      <c r="A207" s="86"/>
      <c r="B207" s="87"/>
      <c r="C207" s="89"/>
      <c r="D207" s="90"/>
      <c r="E207" s="91"/>
    </row>
    <row r="208" ht="17.4" spans="1:5">
      <c r="A208" s="86"/>
      <c r="B208" s="87"/>
      <c r="C208" s="89"/>
      <c r="D208" s="90"/>
      <c r="E208" s="91"/>
    </row>
    <row r="209" ht="18.15" spans="1:5">
      <c r="A209" s="92"/>
      <c r="B209" s="93"/>
      <c r="C209" s="89"/>
      <c r="D209" s="90"/>
      <c r="E209" s="91"/>
    </row>
    <row r="210" ht="14.4" spans="1:5">
      <c r="A210" s="81">
        <v>15</v>
      </c>
      <c r="B210" s="82" t="s">
        <v>32</v>
      </c>
      <c r="C210" s="83" t="s">
        <v>80</v>
      </c>
      <c r="D210" s="84"/>
      <c r="E210" s="85"/>
    </row>
    <row r="211" ht="14.4" spans="1:5">
      <c r="A211" s="86"/>
      <c r="B211" s="87"/>
      <c r="C211" s="83" t="s">
        <v>81</v>
      </c>
      <c r="D211" s="84"/>
      <c r="E211" s="85"/>
    </row>
    <row r="212" ht="14.4" spans="1:5">
      <c r="A212" s="86"/>
      <c r="B212" s="87"/>
      <c r="C212" s="83" t="s">
        <v>82</v>
      </c>
      <c r="D212" s="84"/>
      <c r="E212" s="85"/>
    </row>
    <row r="213" ht="14.4" spans="1:5">
      <c r="A213" s="86"/>
      <c r="B213" s="87"/>
      <c r="C213" s="83" t="s">
        <v>83</v>
      </c>
      <c r="D213" s="84"/>
      <c r="E213" s="85"/>
    </row>
    <row r="214" ht="17.4" spans="1:5">
      <c r="A214" s="86"/>
      <c r="B214" s="87"/>
      <c r="C214" s="89"/>
      <c r="D214" s="90"/>
      <c r="E214" s="91"/>
    </row>
    <row r="215" ht="17.4" spans="1:5">
      <c r="A215" s="86"/>
      <c r="B215" s="87"/>
      <c r="C215" s="89"/>
      <c r="D215" s="90"/>
      <c r="E215" s="91"/>
    </row>
    <row r="216" ht="17.4" spans="1:5">
      <c r="A216" s="86"/>
      <c r="B216" s="87"/>
      <c r="C216" s="89"/>
      <c r="D216" s="90"/>
      <c r="E216" s="91"/>
    </row>
    <row r="217" ht="17.4" spans="1:5">
      <c r="A217" s="86"/>
      <c r="B217" s="87"/>
      <c r="C217" s="89"/>
      <c r="D217" s="90"/>
      <c r="E217" s="91"/>
    </row>
    <row r="218" ht="17.4" spans="1:5">
      <c r="A218" s="86"/>
      <c r="B218" s="87"/>
      <c r="C218" s="89"/>
      <c r="D218" s="90"/>
      <c r="E218" s="91"/>
    </row>
    <row r="219" ht="17.4" spans="1:5">
      <c r="A219" s="86"/>
      <c r="B219" s="87"/>
      <c r="C219" s="89"/>
      <c r="D219" s="90"/>
      <c r="E219" s="91"/>
    </row>
    <row r="220" ht="18.15" spans="1:5">
      <c r="A220" s="92"/>
      <c r="B220" s="93"/>
      <c r="C220" s="89"/>
      <c r="D220" s="90"/>
      <c r="E220" s="91"/>
    </row>
    <row r="221" ht="14.4" spans="1:5">
      <c r="A221" s="81">
        <v>16</v>
      </c>
      <c r="B221" s="82" t="s">
        <v>32</v>
      </c>
      <c r="C221" s="83" t="s">
        <v>80</v>
      </c>
      <c r="D221" s="84"/>
      <c r="E221" s="85"/>
    </row>
    <row r="222" ht="14.4" spans="1:5">
      <c r="A222" s="86"/>
      <c r="B222" s="87"/>
      <c r="C222" s="83" t="s">
        <v>81</v>
      </c>
      <c r="D222" s="84"/>
      <c r="E222" s="85"/>
    </row>
    <row r="223" ht="14.4" spans="1:5">
      <c r="A223" s="86"/>
      <c r="B223" s="87"/>
      <c r="C223" s="83" t="s">
        <v>82</v>
      </c>
      <c r="D223" s="84"/>
      <c r="E223" s="85"/>
    </row>
    <row r="224" ht="14.4" spans="1:5">
      <c r="A224" s="86"/>
      <c r="B224" s="87"/>
      <c r="C224" s="83" t="s">
        <v>83</v>
      </c>
      <c r="D224" s="84"/>
      <c r="E224" s="85"/>
    </row>
    <row r="225" ht="17.4" spans="1:5">
      <c r="A225" s="86"/>
      <c r="B225" s="87"/>
      <c r="C225" s="89"/>
      <c r="D225" s="90"/>
      <c r="E225" s="91"/>
    </row>
    <row r="226" ht="17.4" spans="1:5">
      <c r="A226" s="86"/>
      <c r="B226" s="87"/>
      <c r="C226" s="89"/>
      <c r="D226" s="90"/>
      <c r="E226" s="91"/>
    </row>
    <row r="227" ht="17.4" spans="1:5">
      <c r="A227" s="86"/>
      <c r="B227" s="87"/>
      <c r="C227" s="89"/>
      <c r="D227" s="90"/>
      <c r="E227" s="91"/>
    </row>
    <row r="228" ht="17.4" spans="1:5">
      <c r="A228" s="86"/>
      <c r="B228" s="87"/>
      <c r="C228" s="89"/>
      <c r="D228" s="90"/>
      <c r="E228" s="91"/>
    </row>
    <row r="229" ht="17.4" spans="1:5">
      <c r="A229" s="86"/>
      <c r="B229" s="87"/>
      <c r="C229" s="89"/>
      <c r="D229" s="90"/>
      <c r="E229" s="91"/>
    </row>
    <row r="230" ht="17.4" spans="1:5">
      <c r="A230" s="86"/>
      <c r="B230" s="87"/>
      <c r="C230" s="89"/>
      <c r="D230" s="90"/>
      <c r="E230" s="91"/>
    </row>
    <row r="231" ht="18.15" spans="1:5">
      <c r="A231" s="92"/>
      <c r="B231" s="93"/>
      <c r="C231" s="89"/>
      <c r="D231" s="90"/>
      <c r="E231" s="91"/>
    </row>
    <row r="232" ht="14.4" spans="1:5">
      <c r="A232" s="81">
        <v>17</v>
      </c>
      <c r="B232" s="82" t="s">
        <v>32</v>
      </c>
      <c r="C232" s="83" t="s">
        <v>80</v>
      </c>
      <c r="D232" s="84"/>
      <c r="E232" s="85"/>
    </row>
    <row r="233" ht="14.4" spans="1:5">
      <c r="A233" s="86"/>
      <c r="B233" s="87"/>
      <c r="C233" s="83" t="s">
        <v>81</v>
      </c>
      <c r="D233" s="84"/>
      <c r="E233" s="85"/>
    </row>
    <row r="234" ht="14.4" spans="1:5">
      <c r="A234" s="86"/>
      <c r="B234" s="87"/>
      <c r="C234" s="83" t="s">
        <v>82</v>
      </c>
      <c r="D234" s="84"/>
      <c r="E234" s="85"/>
    </row>
    <row r="235" ht="14.4" spans="1:5">
      <c r="A235" s="86"/>
      <c r="B235" s="87"/>
      <c r="C235" s="83" t="s">
        <v>83</v>
      </c>
      <c r="D235" s="84"/>
      <c r="E235" s="85"/>
    </row>
    <row r="236" ht="17.4" spans="1:5">
      <c r="A236" s="86"/>
      <c r="B236" s="87"/>
      <c r="C236" s="89"/>
      <c r="D236" s="90"/>
      <c r="E236" s="91"/>
    </row>
    <row r="237" ht="17.4" spans="1:5">
      <c r="A237" s="86"/>
      <c r="B237" s="87"/>
      <c r="C237" s="89"/>
      <c r="D237" s="90"/>
      <c r="E237" s="91"/>
    </row>
    <row r="238" ht="17.4" spans="1:5">
      <c r="A238" s="86"/>
      <c r="B238" s="87"/>
      <c r="C238" s="89"/>
      <c r="D238" s="90"/>
      <c r="E238" s="91"/>
    </row>
    <row r="239" ht="17.4" spans="1:5">
      <c r="A239" s="86"/>
      <c r="B239" s="87"/>
      <c r="C239" s="89"/>
      <c r="D239" s="90"/>
      <c r="E239" s="91"/>
    </row>
    <row r="240" ht="17.4" spans="1:5">
      <c r="A240" s="86"/>
      <c r="B240" s="87"/>
      <c r="C240" s="89"/>
      <c r="D240" s="90"/>
      <c r="E240" s="91"/>
    </row>
    <row r="241" ht="17.4" spans="1:5">
      <c r="A241" s="86"/>
      <c r="B241" s="87"/>
      <c r="C241" s="89"/>
      <c r="D241" s="90"/>
      <c r="E241" s="91"/>
    </row>
    <row r="242" ht="18.15" spans="1:5">
      <c r="A242" s="92"/>
      <c r="B242" s="93"/>
      <c r="C242" s="89"/>
      <c r="D242" s="90"/>
      <c r="E242" s="91"/>
    </row>
    <row r="243" ht="14.4" spans="1:5">
      <c r="A243" s="81">
        <v>18</v>
      </c>
      <c r="B243" s="82" t="s">
        <v>32</v>
      </c>
      <c r="C243" s="83" t="s">
        <v>80</v>
      </c>
      <c r="D243" s="84"/>
      <c r="E243" s="85"/>
    </row>
    <row r="244" ht="14.4" spans="1:5">
      <c r="A244" s="86"/>
      <c r="B244" s="87"/>
      <c r="C244" s="83" t="s">
        <v>81</v>
      </c>
      <c r="D244" s="84"/>
      <c r="E244" s="85"/>
    </row>
    <row r="245" ht="14.4" spans="1:5">
      <c r="A245" s="86"/>
      <c r="B245" s="87"/>
      <c r="C245" s="83" t="s">
        <v>82</v>
      </c>
      <c r="D245" s="84"/>
      <c r="E245" s="85"/>
    </row>
    <row r="246" ht="14.4" spans="1:5">
      <c r="A246" s="86"/>
      <c r="B246" s="87"/>
      <c r="C246" s="83" t="s">
        <v>83</v>
      </c>
      <c r="D246" s="84"/>
      <c r="E246" s="85"/>
    </row>
    <row r="247" ht="17.4" spans="1:5">
      <c r="A247" s="86"/>
      <c r="B247" s="87"/>
      <c r="C247" s="89"/>
      <c r="D247" s="90"/>
      <c r="E247" s="91"/>
    </row>
    <row r="248" ht="17.4" spans="1:5">
      <c r="A248" s="86"/>
      <c r="B248" s="87"/>
      <c r="C248" s="89"/>
      <c r="D248" s="90"/>
      <c r="E248" s="91"/>
    </row>
    <row r="249" ht="17.4" spans="1:5">
      <c r="A249" s="86"/>
      <c r="B249" s="87"/>
      <c r="C249" s="89"/>
      <c r="D249" s="90"/>
      <c r="E249" s="91"/>
    </row>
    <row r="250" ht="17.4" spans="1:5">
      <c r="A250" s="86"/>
      <c r="B250" s="87"/>
      <c r="C250" s="89"/>
      <c r="D250" s="90"/>
      <c r="E250" s="91"/>
    </row>
    <row r="251" ht="17.4" spans="1:5">
      <c r="A251" s="86"/>
      <c r="B251" s="87"/>
      <c r="C251" s="89"/>
      <c r="D251" s="90"/>
      <c r="E251" s="91"/>
    </row>
    <row r="252" ht="17.4" spans="1:5">
      <c r="A252" s="86"/>
      <c r="B252" s="87"/>
      <c r="C252" s="89"/>
      <c r="D252" s="90"/>
      <c r="E252" s="91"/>
    </row>
    <row r="253" ht="18.15" spans="1:5">
      <c r="A253" s="92"/>
      <c r="B253" s="93"/>
      <c r="C253" s="89"/>
      <c r="D253" s="90"/>
      <c r="E253" s="91"/>
    </row>
    <row r="254" ht="14.4" spans="1:5">
      <c r="A254" s="81">
        <v>19</v>
      </c>
      <c r="B254" s="82" t="s">
        <v>32</v>
      </c>
      <c r="C254" s="83" t="s">
        <v>80</v>
      </c>
      <c r="D254" s="84"/>
      <c r="E254" s="85"/>
    </row>
    <row r="255" ht="14.4" spans="1:5">
      <c r="A255" s="86"/>
      <c r="B255" s="87"/>
      <c r="C255" s="83" t="s">
        <v>81</v>
      </c>
      <c r="D255" s="84"/>
      <c r="E255" s="85"/>
    </row>
    <row r="256" ht="14.4" spans="1:5">
      <c r="A256" s="86"/>
      <c r="B256" s="87"/>
      <c r="C256" s="83" t="s">
        <v>82</v>
      </c>
      <c r="D256" s="84"/>
      <c r="E256" s="85"/>
    </row>
    <row r="257" ht="14.4" spans="1:5">
      <c r="A257" s="86"/>
      <c r="B257" s="87"/>
      <c r="C257" s="83" t="s">
        <v>83</v>
      </c>
      <c r="D257" s="84"/>
      <c r="E257" s="85"/>
    </row>
    <row r="258" ht="17.4" spans="1:5">
      <c r="A258" s="86"/>
      <c r="B258" s="87"/>
      <c r="C258" s="89"/>
      <c r="D258" s="90"/>
      <c r="E258" s="91"/>
    </row>
    <row r="259" ht="17.4" spans="1:5">
      <c r="A259" s="86"/>
      <c r="B259" s="87"/>
      <c r="C259" s="89"/>
      <c r="D259" s="90"/>
      <c r="E259" s="91"/>
    </row>
    <row r="260" ht="17.4" spans="1:5">
      <c r="A260" s="86"/>
      <c r="B260" s="87"/>
      <c r="C260" s="89"/>
      <c r="D260" s="90"/>
      <c r="E260" s="91"/>
    </row>
    <row r="261" ht="17.4" spans="1:5">
      <c r="A261" s="86"/>
      <c r="B261" s="87"/>
      <c r="C261" s="89"/>
      <c r="D261" s="90"/>
      <c r="E261" s="91"/>
    </row>
    <row r="262" ht="17.4" spans="1:5">
      <c r="A262" s="86"/>
      <c r="B262" s="87"/>
      <c r="C262" s="89"/>
      <c r="D262" s="90"/>
      <c r="E262" s="91"/>
    </row>
    <row r="263" ht="17.4" spans="1:5">
      <c r="A263" s="86"/>
      <c r="B263" s="87"/>
      <c r="C263" s="89"/>
      <c r="D263" s="90"/>
      <c r="E263" s="91"/>
    </row>
    <row r="264" ht="18.15" spans="1:5">
      <c r="A264" s="92"/>
      <c r="B264" s="93"/>
      <c r="C264" s="89"/>
      <c r="D264" s="90"/>
      <c r="E264" s="91"/>
    </row>
    <row r="265" ht="14.4" spans="1:5">
      <c r="A265" s="81">
        <v>20</v>
      </c>
      <c r="B265" s="82" t="s">
        <v>32</v>
      </c>
      <c r="C265" s="83" t="s">
        <v>80</v>
      </c>
      <c r="D265" s="84"/>
      <c r="E265" s="85"/>
    </row>
    <row r="266" ht="14.4" spans="1:5">
      <c r="A266" s="86"/>
      <c r="B266" s="87"/>
      <c r="C266" s="83" t="s">
        <v>81</v>
      </c>
      <c r="D266" s="84"/>
      <c r="E266" s="85"/>
    </row>
    <row r="267" ht="14.4" spans="1:5">
      <c r="A267" s="86"/>
      <c r="B267" s="87"/>
      <c r="C267" s="83" t="s">
        <v>82</v>
      </c>
      <c r="D267" s="84"/>
      <c r="E267" s="85"/>
    </row>
    <row r="268" ht="14.4" spans="1:5">
      <c r="A268" s="86"/>
      <c r="B268" s="87"/>
      <c r="C268" s="83" t="s">
        <v>83</v>
      </c>
      <c r="D268" s="84"/>
      <c r="E268" s="85"/>
    </row>
    <row r="269" ht="17.4" spans="1:5">
      <c r="A269" s="86"/>
      <c r="B269" s="87"/>
      <c r="C269" s="89"/>
      <c r="D269" s="90"/>
      <c r="E269" s="91"/>
    </row>
    <row r="270" ht="17.4" spans="1:5">
      <c r="A270" s="86"/>
      <c r="B270" s="87"/>
      <c r="C270" s="89"/>
      <c r="D270" s="90"/>
      <c r="E270" s="91"/>
    </row>
    <row r="271" ht="17.4" spans="1:5">
      <c r="A271" s="86"/>
      <c r="B271" s="87"/>
      <c r="C271" s="89"/>
      <c r="D271" s="90"/>
      <c r="E271" s="91"/>
    </row>
    <row r="272" ht="17.4" spans="1:5">
      <c r="A272" s="86"/>
      <c r="B272" s="87"/>
      <c r="C272" s="89"/>
      <c r="D272" s="90"/>
      <c r="E272" s="91"/>
    </row>
    <row r="273" ht="17.4" spans="1:5">
      <c r="A273" s="86"/>
      <c r="B273" s="87"/>
      <c r="C273" s="89"/>
      <c r="D273" s="90"/>
      <c r="E273" s="91"/>
    </row>
    <row r="274" ht="17.4" spans="1:5">
      <c r="A274" s="86"/>
      <c r="B274" s="87"/>
      <c r="C274" s="89"/>
      <c r="D274" s="90"/>
      <c r="E274" s="91"/>
    </row>
    <row r="275" ht="18.15" spans="1:5">
      <c r="A275" s="92"/>
      <c r="B275" s="93"/>
      <c r="C275" s="89"/>
      <c r="D275" s="90"/>
      <c r="E275" s="91"/>
    </row>
    <row r="276" ht="14.4" spans="1:5">
      <c r="A276" s="81">
        <v>21</v>
      </c>
      <c r="B276" s="82" t="s">
        <v>32</v>
      </c>
      <c r="C276" s="83" t="s">
        <v>80</v>
      </c>
      <c r="D276" s="84"/>
      <c r="E276" s="85"/>
    </row>
    <row r="277" ht="14.4" spans="1:5">
      <c r="A277" s="86"/>
      <c r="B277" s="87"/>
      <c r="C277" s="83" t="s">
        <v>81</v>
      </c>
      <c r="D277" s="84"/>
      <c r="E277" s="85"/>
    </row>
    <row r="278" ht="14.4" spans="1:5">
      <c r="A278" s="86"/>
      <c r="B278" s="87"/>
      <c r="C278" s="83" t="s">
        <v>82</v>
      </c>
      <c r="D278" s="84"/>
      <c r="E278" s="85"/>
    </row>
    <row r="279" ht="14.4" spans="1:5">
      <c r="A279" s="86"/>
      <c r="B279" s="87"/>
      <c r="C279" s="83" t="s">
        <v>83</v>
      </c>
      <c r="D279" s="84"/>
      <c r="E279" s="85"/>
    </row>
    <row r="280" ht="17.4" spans="1:5">
      <c r="A280" s="86"/>
      <c r="B280" s="87"/>
      <c r="C280" s="89"/>
      <c r="D280" s="90"/>
      <c r="E280" s="91"/>
    </row>
    <row r="281" ht="17.4" spans="1:5">
      <c r="A281" s="86"/>
      <c r="B281" s="87"/>
      <c r="C281" s="89"/>
      <c r="D281" s="90"/>
      <c r="E281" s="91"/>
    </row>
    <row r="282" ht="17.4" spans="1:5">
      <c r="A282" s="86"/>
      <c r="B282" s="87"/>
      <c r="C282" s="89"/>
      <c r="D282" s="90"/>
      <c r="E282" s="91"/>
    </row>
    <row r="283" ht="17.4" spans="1:5">
      <c r="A283" s="86"/>
      <c r="B283" s="87"/>
      <c r="C283" s="89"/>
      <c r="D283" s="90"/>
      <c r="E283" s="91"/>
    </row>
    <row r="284" ht="17.4" spans="1:5">
      <c r="A284" s="86"/>
      <c r="B284" s="87"/>
      <c r="C284" s="89"/>
      <c r="D284" s="90"/>
      <c r="E284" s="91"/>
    </row>
    <row r="285" ht="17.4" spans="1:5">
      <c r="A285" s="86"/>
      <c r="B285" s="87"/>
      <c r="C285" s="89"/>
      <c r="D285" s="90"/>
      <c r="E285" s="91"/>
    </row>
    <row r="286" ht="18.15" spans="1:5">
      <c r="A286" s="92"/>
      <c r="B286" s="93"/>
      <c r="C286" s="89"/>
      <c r="D286" s="90"/>
      <c r="E286" s="91"/>
    </row>
    <row r="287" ht="14.4" spans="1:5">
      <c r="A287" s="81">
        <v>22</v>
      </c>
      <c r="B287" s="82" t="s">
        <v>32</v>
      </c>
      <c r="C287" s="83" t="s">
        <v>80</v>
      </c>
      <c r="D287" s="84"/>
      <c r="E287" s="85"/>
    </row>
    <row r="288" ht="14.4" spans="1:5">
      <c r="A288" s="86"/>
      <c r="B288" s="87"/>
      <c r="C288" s="83" t="s">
        <v>81</v>
      </c>
      <c r="D288" s="84"/>
      <c r="E288" s="85"/>
    </row>
    <row r="289" ht="14.4" spans="1:5">
      <c r="A289" s="86"/>
      <c r="B289" s="87"/>
      <c r="C289" s="83" t="s">
        <v>82</v>
      </c>
      <c r="D289" s="84"/>
      <c r="E289" s="85"/>
    </row>
    <row r="290" ht="14.4" spans="1:5">
      <c r="A290" s="86"/>
      <c r="B290" s="87"/>
      <c r="C290" s="83" t="s">
        <v>83</v>
      </c>
      <c r="D290" s="84"/>
      <c r="E290" s="85"/>
    </row>
    <row r="291" ht="17.4" spans="1:5">
      <c r="A291" s="86"/>
      <c r="B291" s="87"/>
      <c r="C291" s="89"/>
      <c r="D291" s="90"/>
      <c r="E291" s="91"/>
    </row>
    <row r="292" ht="17.4" spans="1:5">
      <c r="A292" s="86"/>
      <c r="B292" s="87"/>
      <c r="C292" s="89"/>
      <c r="D292" s="90"/>
      <c r="E292" s="91"/>
    </row>
    <row r="293" ht="17.4" spans="1:5">
      <c r="A293" s="86"/>
      <c r="B293" s="87"/>
      <c r="C293" s="89"/>
      <c r="D293" s="90"/>
      <c r="E293" s="91"/>
    </row>
    <row r="294" ht="17.4" spans="1:5">
      <c r="A294" s="86"/>
      <c r="B294" s="87"/>
      <c r="C294" s="89"/>
      <c r="D294" s="90"/>
      <c r="E294" s="91"/>
    </row>
    <row r="295" ht="17.4" spans="1:5">
      <c r="A295" s="86"/>
      <c r="B295" s="87"/>
      <c r="C295" s="89"/>
      <c r="D295" s="90"/>
      <c r="E295" s="91"/>
    </row>
    <row r="296" ht="17.4" spans="1:5">
      <c r="A296" s="86"/>
      <c r="B296" s="87"/>
      <c r="C296" s="89"/>
      <c r="D296" s="90"/>
      <c r="E296" s="91"/>
    </row>
    <row r="297" ht="18.15" spans="1:5">
      <c r="A297" s="92"/>
      <c r="B297" s="93"/>
      <c r="C297" s="89"/>
      <c r="D297" s="90"/>
      <c r="E297" s="91"/>
    </row>
    <row r="298" ht="14.4" spans="1:5">
      <c r="A298" s="81">
        <v>23</v>
      </c>
      <c r="B298" s="82" t="s">
        <v>32</v>
      </c>
      <c r="C298" s="83" t="s">
        <v>80</v>
      </c>
      <c r="D298" s="84"/>
      <c r="E298" s="85"/>
    </row>
    <row r="299" ht="14.4" spans="1:5">
      <c r="A299" s="86"/>
      <c r="B299" s="87"/>
      <c r="C299" s="83" t="s">
        <v>81</v>
      </c>
      <c r="D299" s="84"/>
      <c r="E299" s="85"/>
    </row>
    <row r="300" ht="14.4" spans="1:5">
      <c r="A300" s="86"/>
      <c r="B300" s="87"/>
      <c r="C300" s="83" t="s">
        <v>82</v>
      </c>
      <c r="D300" s="84"/>
      <c r="E300" s="85"/>
    </row>
    <row r="301" ht="14.4" spans="1:5">
      <c r="A301" s="86"/>
      <c r="B301" s="87"/>
      <c r="C301" s="83" t="s">
        <v>83</v>
      </c>
      <c r="D301" s="84"/>
      <c r="E301" s="85"/>
    </row>
    <row r="302" ht="17.4" spans="1:5">
      <c r="A302" s="86"/>
      <c r="B302" s="87"/>
      <c r="C302" s="89"/>
      <c r="D302" s="90"/>
      <c r="E302" s="91"/>
    </row>
    <row r="303" ht="17.4" spans="1:5">
      <c r="A303" s="86"/>
      <c r="B303" s="87"/>
      <c r="C303" s="89"/>
      <c r="D303" s="90"/>
      <c r="E303" s="91"/>
    </row>
    <row r="304" ht="17.4" spans="1:5">
      <c r="A304" s="86"/>
      <c r="B304" s="87"/>
      <c r="C304" s="89"/>
      <c r="D304" s="90"/>
      <c r="E304" s="91"/>
    </row>
    <row r="305" ht="17.4" spans="1:5">
      <c r="A305" s="86"/>
      <c r="B305" s="87"/>
      <c r="C305" s="89"/>
      <c r="D305" s="90"/>
      <c r="E305" s="91"/>
    </row>
    <row r="306" ht="17.4" spans="1:5">
      <c r="A306" s="86"/>
      <c r="B306" s="87"/>
      <c r="C306" s="89"/>
      <c r="D306" s="90"/>
      <c r="E306" s="91"/>
    </row>
    <row r="307" ht="17.4" spans="1:5">
      <c r="A307" s="86"/>
      <c r="B307" s="87"/>
      <c r="C307" s="89"/>
      <c r="D307" s="90"/>
      <c r="E307" s="91"/>
    </row>
    <row r="308" ht="18.15" spans="1:5">
      <c r="A308" s="92"/>
      <c r="B308" s="93"/>
      <c r="C308" s="89"/>
      <c r="D308" s="90"/>
      <c r="E308" s="91"/>
    </row>
    <row r="309" ht="14.4" spans="1:5">
      <c r="A309" s="81">
        <v>24</v>
      </c>
      <c r="B309" s="82" t="s">
        <v>32</v>
      </c>
      <c r="C309" s="83" t="s">
        <v>80</v>
      </c>
      <c r="D309" s="84"/>
      <c r="E309" s="85"/>
    </row>
    <row r="310" ht="14.4" spans="1:5">
      <c r="A310" s="86"/>
      <c r="B310" s="87"/>
      <c r="C310" s="83" t="s">
        <v>81</v>
      </c>
      <c r="D310" s="84"/>
      <c r="E310" s="85"/>
    </row>
    <row r="311" ht="14.4" spans="1:5">
      <c r="A311" s="86"/>
      <c r="B311" s="87"/>
      <c r="C311" s="83" t="s">
        <v>82</v>
      </c>
      <c r="D311" s="84"/>
      <c r="E311" s="85"/>
    </row>
    <row r="312" ht="14.4" spans="1:5">
      <c r="A312" s="86"/>
      <c r="B312" s="87"/>
      <c r="C312" s="83" t="s">
        <v>83</v>
      </c>
      <c r="D312" s="84"/>
      <c r="E312" s="85"/>
    </row>
    <row r="313" ht="17.4" spans="1:5">
      <c r="A313" s="86"/>
      <c r="B313" s="87"/>
      <c r="C313" s="89"/>
      <c r="D313" s="90"/>
      <c r="E313" s="91"/>
    </row>
    <row r="314" ht="17.4" spans="1:5">
      <c r="A314" s="86"/>
      <c r="B314" s="87"/>
      <c r="C314" s="89"/>
      <c r="D314" s="90"/>
      <c r="E314" s="91"/>
    </row>
    <row r="315" ht="17.4" spans="1:5">
      <c r="A315" s="86"/>
      <c r="B315" s="87"/>
      <c r="C315" s="89"/>
      <c r="D315" s="90"/>
      <c r="E315" s="91"/>
    </row>
    <row r="316" ht="17.4" spans="1:5">
      <c r="A316" s="86"/>
      <c r="B316" s="87"/>
      <c r="C316" s="89"/>
      <c r="D316" s="90"/>
      <c r="E316" s="91"/>
    </row>
    <row r="317" ht="17.4" spans="1:5">
      <c r="A317" s="86"/>
      <c r="B317" s="87"/>
      <c r="C317" s="89"/>
      <c r="D317" s="90"/>
      <c r="E317" s="91"/>
    </row>
    <row r="318" ht="17.4" spans="1:5">
      <c r="A318" s="86"/>
      <c r="B318" s="87"/>
      <c r="C318" s="89"/>
      <c r="D318" s="90"/>
      <c r="E318" s="91"/>
    </row>
    <row r="319" ht="18.15" spans="1:5">
      <c r="A319" s="92"/>
      <c r="B319" s="93"/>
      <c r="C319" s="89"/>
      <c r="D319" s="90"/>
      <c r="E319" s="91"/>
    </row>
    <row r="320" ht="14.4" spans="1:5">
      <c r="A320" s="81">
        <v>25</v>
      </c>
      <c r="B320" s="82" t="s">
        <v>32</v>
      </c>
      <c r="C320" s="83" t="s">
        <v>80</v>
      </c>
      <c r="D320" s="84"/>
      <c r="E320" s="85"/>
    </row>
    <row r="321" ht="14.4" spans="1:5">
      <c r="A321" s="86"/>
      <c r="B321" s="87"/>
      <c r="C321" s="83" t="s">
        <v>81</v>
      </c>
      <c r="D321" s="84"/>
      <c r="E321" s="85"/>
    </row>
    <row r="322" ht="14.4" spans="1:5">
      <c r="A322" s="86"/>
      <c r="B322" s="87"/>
      <c r="C322" s="83" t="s">
        <v>82</v>
      </c>
      <c r="D322" s="84"/>
      <c r="E322" s="85"/>
    </row>
    <row r="323" ht="14.4" spans="1:5">
      <c r="A323" s="86"/>
      <c r="B323" s="87"/>
      <c r="C323" s="83" t="s">
        <v>83</v>
      </c>
      <c r="D323" s="84"/>
      <c r="E323" s="85"/>
    </row>
    <row r="324" ht="17.4" spans="1:5">
      <c r="A324" s="86"/>
      <c r="B324" s="87"/>
      <c r="C324" s="89"/>
      <c r="D324" s="90"/>
      <c r="E324" s="91"/>
    </row>
    <row r="325" ht="17.4" spans="1:5">
      <c r="A325" s="86"/>
      <c r="B325" s="87"/>
      <c r="C325" s="89"/>
      <c r="D325" s="90"/>
      <c r="E325" s="91"/>
    </row>
    <row r="326" ht="17.4" spans="1:5">
      <c r="A326" s="86"/>
      <c r="B326" s="87"/>
      <c r="C326" s="89"/>
      <c r="D326" s="90"/>
      <c r="E326" s="91"/>
    </row>
    <row r="327" ht="17.4" spans="1:5">
      <c r="A327" s="86"/>
      <c r="B327" s="87"/>
      <c r="C327" s="89"/>
      <c r="D327" s="90"/>
      <c r="E327" s="91"/>
    </row>
    <row r="328" ht="17.4" spans="1:5">
      <c r="A328" s="86"/>
      <c r="B328" s="87"/>
      <c r="C328" s="89"/>
      <c r="D328" s="90"/>
      <c r="E328" s="91"/>
    </row>
    <row r="329" ht="17.4" spans="1:5">
      <c r="A329" s="86"/>
      <c r="B329" s="87"/>
      <c r="C329" s="89"/>
      <c r="D329" s="90"/>
      <c r="E329" s="91"/>
    </row>
    <row r="330" ht="18.15" spans="1:5">
      <c r="A330" s="92"/>
      <c r="B330" s="93"/>
      <c r="C330" s="89"/>
      <c r="D330" s="90"/>
      <c r="E330" s="91"/>
    </row>
    <row r="331" ht="14.4" spans="1:5">
      <c r="A331" s="81">
        <v>26</v>
      </c>
      <c r="B331" s="82" t="s">
        <v>32</v>
      </c>
      <c r="C331" s="83" t="s">
        <v>80</v>
      </c>
      <c r="D331" s="84"/>
      <c r="E331" s="85"/>
    </row>
    <row r="332" ht="14.4" spans="1:5">
      <c r="A332" s="86"/>
      <c r="B332" s="87"/>
      <c r="C332" s="83" t="s">
        <v>81</v>
      </c>
      <c r="D332" s="84"/>
      <c r="E332" s="85"/>
    </row>
    <row r="333" ht="14.4" spans="1:5">
      <c r="A333" s="86"/>
      <c r="B333" s="87"/>
      <c r="C333" s="83" t="s">
        <v>82</v>
      </c>
      <c r="D333" s="84"/>
      <c r="E333" s="85"/>
    </row>
    <row r="334" ht="14.4" spans="1:5">
      <c r="A334" s="86"/>
      <c r="B334" s="87"/>
      <c r="C334" s="83" t="s">
        <v>83</v>
      </c>
      <c r="D334" s="84"/>
      <c r="E334" s="85"/>
    </row>
    <row r="335" ht="17.4" spans="1:5">
      <c r="A335" s="86"/>
      <c r="B335" s="87"/>
      <c r="C335" s="89"/>
      <c r="D335" s="90"/>
      <c r="E335" s="91"/>
    </row>
    <row r="336" ht="17.4" spans="1:5">
      <c r="A336" s="86"/>
      <c r="B336" s="87"/>
      <c r="C336" s="89"/>
      <c r="D336" s="90"/>
      <c r="E336" s="91"/>
    </row>
    <row r="337" ht="17.4" spans="1:5">
      <c r="A337" s="86"/>
      <c r="B337" s="87"/>
      <c r="C337" s="89"/>
      <c r="D337" s="90"/>
      <c r="E337" s="91"/>
    </row>
    <row r="338" ht="17.4" spans="1:5">
      <c r="A338" s="86"/>
      <c r="B338" s="87"/>
      <c r="C338" s="89"/>
      <c r="D338" s="90"/>
      <c r="E338" s="91"/>
    </row>
    <row r="339" ht="17.4" spans="1:5">
      <c r="A339" s="86"/>
      <c r="B339" s="87"/>
      <c r="C339" s="89"/>
      <c r="D339" s="90"/>
      <c r="E339" s="91"/>
    </row>
    <row r="340" ht="17.4" spans="1:5">
      <c r="A340" s="86"/>
      <c r="B340" s="87"/>
      <c r="C340" s="89"/>
      <c r="D340" s="90"/>
      <c r="E340" s="91"/>
    </row>
    <row r="341" ht="18.15" spans="1:5">
      <c r="A341" s="92"/>
      <c r="B341" s="93"/>
      <c r="C341" s="89"/>
      <c r="D341" s="90"/>
      <c r="E341" s="91"/>
    </row>
    <row r="342" ht="14.4" spans="1:5">
      <c r="A342" s="81">
        <v>27</v>
      </c>
      <c r="B342" s="82" t="s">
        <v>32</v>
      </c>
      <c r="C342" s="83" t="s">
        <v>80</v>
      </c>
      <c r="D342" s="84"/>
      <c r="E342" s="85"/>
    </row>
    <row r="343" ht="14.4" spans="1:5">
      <c r="A343" s="86"/>
      <c r="B343" s="87"/>
      <c r="C343" s="83" t="s">
        <v>81</v>
      </c>
      <c r="D343" s="84"/>
      <c r="E343" s="85"/>
    </row>
    <row r="344" ht="14.4" spans="1:5">
      <c r="A344" s="86"/>
      <c r="B344" s="87"/>
      <c r="C344" s="83" t="s">
        <v>82</v>
      </c>
      <c r="D344" s="84"/>
      <c r="E344" s="85"/>
    </row>
    <row r="345" ht="14.4" spans="1:5">
      <c r="A345" s="86"/>
      <c r="B345" s="87"/>
      <c r="C345" s="83" t="s">
        <v>83</v>
      </c>
      <c r="D345" s="84"/>
      <c r="E345" s="85"/>
    </row>
    <row r="346" ht="17.4" spans="1:5">
      <c r="A346" s="86"/>
      <c r="B346" s="87"/>
      <c r="C346" s="89"/>
      <c r="D346" s="90"/>
      <c r="E346" s="91"/>
    </row>
    <row r="347" ht="17.4" spans="1:5">
      <c r="A347" s="86"/>
      <c r="B347" s="87"/>
      <c r="C347" s="89"/>
      <c r="D347" s="90"/>
      <c r="E347" s="91"/>
    </row>
    <row r="348" ht="17.4" spans="1:5">
      <c r="A348" s="86"/>
      <c r="B348" s="87"/>
      <c r="C348" s="89"/>
      <c r="D348" s="90"/>
      <c r="E348" s="91"/>
    </row>
    <row r="349" ht="17.4" spans="1:5">
      <c r="A349" s="86"/>
      <c r="B349" s="87"/>
      <c r="C349" s="89"/>
      <c r="D349" s="90"/>
      <c r="E349" s="91"/>
    </row>
    <row r="350" ht="17.4" spans="1:5">
      <c r="A350" s="86"/>
      <c r="B350" s="87"/>
      <c r="C350" s="89"/>
      <c r="D350" s="90"/>
      <c r="E350" s="91"/>
    </row>
    <row r="351" ht="17.4" spans="1:5">
      <c r="A351" s="86"/>
      <c r="B351" s="87"/>
      <c r="C351" s="89"/>
      <c r="D351" s="90"/>
      <c r="E351" s="91"/>
    </row>
    <row r="352" ht="17.4" spans="1:5">
      <c r="A352" s="92"/>
      <c r="B352" s="93"/>
      <c r="C352" s="89"/>
      <c r="D352" s="90"/>
      <c r="E352" s="91"/>
    </row>
  </sheetData>
  <mergeCells count="352"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C276:E276"/>
    <mergeCell ref="C277:E277"/>
    <mergeCell ref="C278:E278"/>
    <mergeCell ref="C279:E279"/>
    <mergeCell ref="C280:E280"/>
    <mergeCell ref="C281:E281"/>
    <mergeCell ref="C282:E282"/>
    <mergeCell ref="C283:E283"/>
    <mergeCell ref="C284:E284"/>
    <mergeCell ref="C285:E285"/>
    <mergeCell ref="C286:E286"/>
    <mergeCell ref="C287:E287"/>
    <mergeCell ref="C288:E288"/>
    <mergeCell ref="C289:E289"/>
    <mergeCell ref="C290:E290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2:E302"/>
    <mergeCell ref="C303:E303"/>
    <mergeCell ref="C304:E304"/>
    <mergeCell ref="C305:E305"/>
    <mergeCell ref="C306:E306"/>
    <mergeCell ref="C307:E307"/>
    <mergeCell ref="C308:E308"/>
    <mergeCell ref="C309:E309"/>
    <mergeCell ref="C310:E310"/>
    <mergeCell ref="C311:E311"/>
    <mergeCell ref="C312:E312"/>
    <mergeCell ref="C313:E313"/>
    <mergeCell ref="C314:E314"/>
    <mergeCell ref="C315:E315"/>
    <mergeCell ref="C316:E316"/>
    <mergeCell ref="C317:E317"/>
    <mergeCell ref="C318:E318"/>
    <mergeCell ref="C319:E319"/>
    <mergeCell ref="C320:E320"/>
    <mergeCell ref="C321:E321"/>
    <mergeCell ref="C322:E322"/>
    <mergeCell ref="C323:E323"/>
    <mergeCell ref="C324:E324"/>
    <mergeCell ref="C325:E325"/>
    <mergeCell ref="C326:E326"/>
    <mergeCell ref="C327:E327"/>
    <mergeCell ref="C328:E328"/>
    <mergeCell ref="C329:E329"/>
    <mergeCell ref="C330:E330"/>
    <mergeCell ref="C331:E331"/>
    <mergeCell ref="C332:E332"/>
    <mergeCell ref="C333:E333"/>
    <mergeCell ref="C334:E334"/>
    <mergeCell ref="C335:E335"/>
    <mergeCell ref="C336:E336"/>
    <mergeCell ref="C337:E337"/>
    <mergeCell ref="C338:E338"/>
    <mergeCell ref="C339:E339"/>
    <mergeCell ref="C340:E340"/>
    <mergeCell ref="C341:E341"/>
    <mergeCell ref="C342:E342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C352:E352"/>
    <mergeCell ref="A56:A66"/>
    <mergeCell ref="A67:A77"/>
    <mergeCell ref="A78:A88"/>
    <mergeCell ref="A89:A99"/>
    <mergeCell ref="A100:A110"/>
    <mergeCell ref="A111:A121"/>
    <mergeCell ref="A122:A132"/>
    <mergeCell ref="A133:A143"/>
    <mergeCell ref="A144:A154"/>
    <mergeCell ref="A155:A165"/>
    <mergeCell ref="A166:A176"/>
    <mergeCell ref="A177:A187"/>
    <mergeCell ref="A188:A198"/>
    <mergeCell ref="A199:A209"/>
    <mergeCell ref="A210:A220"/>
    <mergeCell ref="A221:A231"/>
    <mergeCell ref="A232:A242"/>
    <mergeCell ref="A243:A253"/>
    <mergeCell ref="A254:A264"/>
    <mergeCell ref="A265:A275"/>
    <mergeCell ref="A276:A286"/>
    <mergeCell ref="A287:A297"/>
    <mergeCell ref="A298:A308"/>
    <mergeCell ref="A309:A319"/>
    <mergeCell ref="A320:A330"/>
    <mergeCell ref="A331:A341"/>
    <mergeCell ref="A342:A352"/>
    <mergeCell ref="B56:B66"/>
    <mergeCell ref="B67:B77"/>
    <mergeCell ref="B78:B88"/>
    <mergeCell ref="B89:B99"/>
    <mergeCell ref="B100:B110"/>
    <mergeCell ref="B111:B121"/>
    <mergeCell ref="B122:B132"/>
    <mergeCell ref="B133:B143"/>
    <mergeCell ref="B144:B154"/>
    <mergeCell ref="B155:B165"/>
    <mergeCell ref="B166:B176"/>
    <mergeCell ref="B177:B187"/>
    <mergeCell ref="B188:B198"/>
    <mergeCell ref="B199:B209"/>
    <mergeCell ref="B210:B220"/>
    <mergeCell ref="B221:B231"/>
    <mergeCell ref="B232:B242"/>
    <mergeCell ref="B243:B253"/>
    <mergeCell ref="B254:B264"/>
    <mergeCell ref="B265:B275"/>
    <mergeCell ref="B276:B286"/>
    <mergeCell ref="B287:B297"/>
    <mergeCell ref="B298:B308"/>
    <mergeCell ref="B309:B319"/>
    <mergeCell ref="B320:B330"/>
    <mergeCell ref="B331:B341"/>
    <mergeCell ref="B342:B352"/>
  </mergeCells>
  <dataValidations count="1">
    <dataValidation type="list" allowBlank="1" showInputMessage="1" showErrorMessage="1" sqref="B56 B67 B78 B89 B100 B111 B122 B133 B144 B155 B166 B177 B188 B199 B210 B221 B232 B243 B254 B265 B276 B287 B298 B309 B320 B331 B342" errorStyle="information">
      <formula1>$B$3:$B$24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3300"/>
  </sheetPr>
  <dimension ref="B1:I15"/>
  <sheetViews>
    <sheetView workbookViewId="0">
      <selection activeCell="A1" sqref="A1"/>
    </sheetView>
  </sheetViews>
  <sheetFormatPr defaultColWidth="9.11111111111111" defaultRowHeight="13.2"/>
  <cols>
    <col min="1" max="1" width="9.11111111111111" style="61"/>
    <col min="2" max="7" width="9.66666666666667" style="61" customWidth="1"/>
    <col min="8" max="64" width="9.11111111111111" style="61"/>
    <col min="258" max="263" width="9.66666666666667" customWidth="1"/>
    <col min="514" max="519" width="9.66666666666667" customWidth="1"/>
    <col min="770" max="775" width="9.66666666666667" customWidth="1"/>
  </cols>
  <sheetData>
    <row r="1" spans="2:7">
      <c r="B1" s="62"/>
      <c r="C1" s="62"/>
      <c r="D1" s="62"/>
      <c r="E1" s="62"/>
      <c r="F1" s="62"/>
      <c r="G1" s="62"/>
    </row>
    <row r="2" spans="2:7">
      <c r="B2" s="62"/>
      <c r="C2" s="62"/>
      <c r="D2" s="62"/>
      <c r="E2" s="62"/>
      <c r="F2" s="62"/>
      <c r="G2" s="62"/>
    </row>
    <row r="3" spans="2:7">
      <c r="B3" s="62"/>
      <c r="C3" s="62"/>
      <c r="D3" s="62"/>
      <c r="E3" s="62"/>
      <c r="F3" s="62"/>
      <c r="G3" s="62"/>
    </row>
    <row r="4" spans="2:7">
      <c r="B4" s="62"/>
      <c r="C4" s="62"/>
      <c r="D4" s="62"/>
      <c r="E4" s="62"/>
      <c r="F4" s="62"/>
      <c r="G4" s="62"/>
    </row>
    <row r="5" spans="2:7">
      <c r="B5" s="62"/>
      <c r="C5" s="62"/>
      <c r="D5" s="62"/>
      <c r="E5" s="62"/>
      <c r="F5" s="62"/>
      <c r="G5" s="62"/>
    </row>
    <row r="6" spans="2:7">
      <c r="B6" s="62"/>
      <c r="C6" s="62"/>
      <c r="D6" s="62"/>
      <c r="E6" s="62"/>
      <c r="F6" s="62"/>
      <c r="G6" s="62"/>
    </row>
    <row r="7" spans="2:9">
      <c r="B7" s="62"/>
      <c r="C7" s="62"/>
      <c r="D7" s="62" t="s">
        <v>86</v>
      </c>
      <c r="E7" s="62"/>
      <c r="F7" s="62"/>
      <c r="G7" s="62"/>
      <c r="H7" s="63"/>
      <c r="I7" s="62" t="s">
        <v>87</v>
      </c>
    </row>
    <row r="8" ht="8.25" customHeight="1" spans="2:7">
      <c r="B8" s="62"/>
      <c r="C8" s="62"/>
      <c r="D8" s="62"/>
      <c r="E8" s="62"/>
      <c r="F8" s="62"/>
      <c r="G8" s="62"/>
    </row>
    <row r="9" spans="2:7">
      <c r="B9" s="62"/>
      <c r="C9" s="62"/>
      <c r="D9" s="62" t="s">
        <v>88</v>
      </c>
      <c r="E9" s="62"/>
      <c r="F9" s="62"/>
      <c r="G9" s="62"/>
    </row>
    <row r="10" spans="2:7">
      <c r="B10" s="62"/>
      <c r="C10" s="62"/>
      <c r="D10" s="62"/>
      <c r="E10" s="62"/>
      <c r="F10" s="62"/>
      <c r="G10" s="62"/>
    </row>
    <row r="11" spans="2:9">
      <c r="B11" s="64"/>
      <c r="C11" s="64"/>
      <c r="D11" s="64"/>
      <c r="E11" s="64"/>
      <c r="F11" s="64"/>
      <c r="G11" s="64"/>
      <c r="H11" s="64"/>
      <c r="I11" s="64"/>
    </row>
    <row r="12" spans="2:9">
      <c r="B12" s="65" t="s">
        <v>89</v>
      </c>
      <c r="C12" s="65"/>
      <c r="D12" s="65"/>
      <c r="E12" s="65"/>
      <c r="F12" s="65"/>
      <c r="G12" s="65"/>
      <c r="H12" s="65"/>
      <c r="I12" s="65"/>
    </row>
    <row r="13" spans="2:7">
      <c r="B13" s="66"/>
      <c r="C13" s="66"/>
      <c r="D13" s="66"/>
      <c r="E13" s="66"/>
      <c r="F13" s="66"/>
      <c r="G13" s="66"/>
    </row>
    <row r="14" spans="2:7">
      <c r="B14" s="67" t="s">
        <v>90</v>
      </c>
      <c r="C14" s="67"/>
      <c r="D14" s="62"/>
      <c r="E14" s="62"/>
      <c r="F14" s="62"/>
      <c r="G14" s="62"/>
    </row>
    <row r="15" spans="2:7">
      <c r="B15" s="62"/>
      <c r="C15" s="67"/>
      <c r="D15" s="62"/>
      <c r="E15" s="62"/>
      <c r="F15" s="62"/>
      <c r="G15" s="62"/>
    </row>
  </sheetData>
  <mergeCells count="2">
    <mergeCell ref="B11:I11"/>
    <mergeCell ref="B12:I12"/>
  </mergeCells>
  <pageMargins left="0.7875" right="0.196527777777778" top="0.39375" bottom="0.39375" header="0.511111111111111" footer="0.511111111111111"/>
  <pageSetup paperSize="9" firstPageNumber="0" orientation="landscape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</sheetPr>
  <dimension ref="A1:BN153"/>
  <sheetViews>
    <sheetView view="pageBreakPreview" zoomScale="85" zoomScaleNormal="125" zoomScaleSheetLayoutView="85" topLeftCell="A76" workbookViewId="0">
      <selection activeCell="AR104" sqref="AR104"/>
    </sheetView>
  </sheetViews>
  <sheetFormatPr defaultColWidth="10.6666666666667" defaultRowHeight="13.8"/>
  <cols>
    <col min="1" max="1" width="2.44444444444444" style="3" customWidth="1"/>
    <col min="2" max="35" width="2.77777777777778" style="3" customWidth="1"/>
    <col min="36" max="36" width="2.33333333333333" style="3" customWidth="1"/>
    <col min="37" max="40" width="2.77777777777778" style="3" customWidth="1"/>
    <col min="41" max="41" width="52.6666666666667" style="3" customWidth="1"/>
    <col min="42" max="42" width="9.77777777777778" style="3" customWidth="1"/>
    <col min="43" max="43" width="24.3333333333333" style="3" customWidth="1"/>
    <col min="44" max="44" width="9.55555555555556" style="3" customWidth="1"/>
    <col min="45" max="45" width="3.66666666666667" style="3" customWidth="1"/>
    <col min="46" max="47" width="3.88888888888889" style="3" customWidth="1"/>
    <col min="48" max="48" width="13.4444444444444" style="3" customWidth="1"/>
    <col min="49" max="50" width="2.77777777777778" style="3" customWidth="1"/>
    <col min="51" max="51" width="5.77777777777778" style="3" customWidth="1"/>
    <col min="52" max="52" width="10.6666666666667" style="3" customWidth="1"/>
    <col min="53" max="53" width="1.55555555555556" style="3" customWidth="1"/>
    <col min="54" max="54" width="10.1111111111111" style="3" customWidth="1"/>
    <col min="55" max="56" width="2.22222222222222" style="3" customWidth="1"/>
    <col min="57" max="57" width="10.6666666666667" style="3" customWidth="1"/>
    <col min="58" max="58" width="10.6666666666667" style="3"/>
    <col min="59" max="72" width="10.6666666666667" style="3" customWidth="1"/>
    <col min="73" max="256" width="10.6666666666667" style="3"/>
    <col min="257" max="307" width="2.77777777777778" style="3" customWidth="1"/>
    <col min="308" max="512" width="10.6666666666667" style="3"/>
    <col min="513" max="563" width="2.77777777777778" style="3" customWidth="1"/>
    <col min="564" max="768" width="10.6666666666667" style="3"/>
    <col min="769" max="819" width="2.77777777777778" style="3" customWidth="1"/>
    <col min="820" max="1024" width="10.6666666666667" style="3"/>
    <col min="1025" max="1075" width="2.77777777777778" style="3" customWidth="1"/>
    <col min="1076" max="1280" width="10.6666666666667" style="3"/>
    <col min="1281" max="1331" width="2.77777777777778" style="3" customWidth="1"/>
    <col min="1332" max="1536" width="10.6666666666667" style="3"/>
    <col min="1537" max="1587" width="2.77777777777778" style="3" customWidth="1"/>
    <col min="1588" max="1792" width="10.6666666666667" style="3"/>
    <col min="1793" max="1843" width="2.77777777777778" style="3" customWidth="1"/>
    <col min="1844" max="2048" width="10.6666666666667" style="3"/>
    <col min="2049" max="2099" width="2.77777777777778" style="3" customWidth="1"/>
    <col min="2100" max="2304" width="10.6666666666667" style="3"/>
    <col min="2305" max="2355" width="2.77777777777778" style="3" customWidth="1"/>
    <col min="2356" max="2560" width="10.6666666666667" style="3"/>
    <col min="2561" max="2611" width="2.77777777777778" style="3" customWidth="1"/>
    <col min="2612" max="2816" width="10.6666666666667" style="3"/>
    <col min="2817" max="2867" width="2.77777777777778" style="3" customWidth="1"/>
    <col min="2868" max="3072" width="10.6666666666667" style="3"/>
    <col min="3073" max="3123" width="2.77777777777778" style="3" customWidth="1"/>
    <col min="3124" max="3328" width="10.6666666666667" style="3"/>
    <col min="3329" max="3379" width="2.77777777777778" style="3" customWidth="1"/>
    <col min="3380" max="3584" width="10.6666666666667" style="3"/>
    <col min="3585" max="3635" width="2.77777777777778" style="3" customWidth="1"/>
    <col min="3636" max="3840" width="10.6666666666667" style="3"/>
    <col min="3841" max="3891" width="2.77777777777778" style="3" customWidth="1"/>
    <col min="3892" max="4096" width="10.6666666666667" style="3"/>
    <col min="4097" max="4147" width="2.77777777777778" style="3" customWidth="1"/>
    <col min="4148" max="4352" width="10.6666666666667" style="3"/>
    <col min="4353" max="4403" width="2.77777777777778" style="3" customWidth="1"/>
    <col min="4404" max="4608" width="10.6666666666667" style="3"/>
    <col min="4609" max="4659" width="2.77777777777778" style="3" customWidth="1"/>
    <col min="4660" max="4864" width="10.6666666666667" style="3"/>
    <col min="4865" max="4915" width="2.77777777777778" style="3" customWidth="1"/>
    <col min="4916" max="5120" width="10.6666666666667" style="3"/>
    <col min="5121" max="5171" width="2.77777777777778" style="3" customWidth="1"/>
    <col min="5172" max="5376" width="10.6666666666667" style="3"/>
    <col min="5377" max="5427" width="2.77777777777778" style="3" customWidth="1"/>
    <col min="5428" max="5632" width="10.6666666666667" style="3"/>
    <col min="5633" max="5683" width="2.77777777777778" style="3" customWidth="1"/>
    <col min="5684" max="5888" width="10.6666666666667" style="3"/>
    <col min="5889" max="5939" width="2.77777777777778" style="3" customWidth="1"/>
    <col min="5940" max="6144" width="10.6666666666667" style="3"/>
    <col min="6145" max="6195" width="2.77777777777778" style="3" customWidth="1"/>
    <col min="6196" max="6400" width="10.6666666666667" style="3"/>
    <col min="6401" max="6451" width="2.77777777777778" style="3" customWidth="1"/>
    <col min="6452" max="6656" width="10.6666666666667" style="3"/>
    <col min="6657" max="6707" width="2.77777777777778" style="3" customWidth="1"/>
    <col min="6708" max="6912" width="10.6666666666667" style="3"/>
    <col min="6913" max="6963" width="2.77777777777778" style="3" customWidth="1"/>
    <col min="6964" max="7168" width="10.6666666666667" style="3"/>
    <col min="7169" max="7219" width="2.77777777777778" style="3" customWidth="1"/>
    <col min="7220" max="7424" width="10.6666666666667" style="3"/>
    <col min="7425" max="7475" width="2.77777777777778" style="3" customWidth="1"/>
    <col min="7476" max="7680" width="10.6666666666667" style="3"/>
    <col min="7681" max="7731" width="2.77777777777778" style="3" customWidth="1"/>
    <col min="7732" max="7936" width="10.6666666666667" style="3"/>
    <col min="7937" max="7987" width="2.77777777777778" style="3" customWidth="1"/>
    <col min="7988" max="8192" width="10.6666666666667" style="3"/>
    <col min="8193" max="8243" width="2.77777777777778" style="3" customWidth="1"/>
    <col min="8244" max="8448" width="10.6666666666667" style="3"/>
    <col min="8449" max="8499" width="2.77777777777778" style="3" customWidth="1"/>
    <col min="8500" max="8704" width="10.6666666666667" style="3"/>
    <col min="8705" max="8755" width="2.77777777777778" style="3" customWidth="1"/>
    <col min="8756" max="8960" width="10.6666666666667" style="3"/>
    <col min="8961" max="9011" width="2.77777777777778" style="3" customWidth="1"/>
    <col min="9012" max="9216" width="10.6666666666667" style="3"/>
    <col min="9217" max="9267" width="2.77777777777778" style="3" customWidth="1"/>
    <col min="9268" max="9472" width="10.6666666666667" style="3"/>
    <col min="9473" max="9523" width="2.77777777777778" style="3" customWidth="1"/>
    <col min="9524" max="9728" width="10.6666666666667" style="3"/>
    <col min="9729" max="9779" width="2.77777777777778" style="3" customWidth="1"/>
    <col min="9780" max="9984" width="10.6666666666667" style="3"/>
    <col min="9985" max="10035" width="2.77777777777778" style="3" customWidth="1"/>
    <col min="10036" max="10240" width="10.6666666666667" style="3"/>
    <col min="10241" max="10291" width="2.77777777777778" style="3" customWidth="1"/>
    <col min="10292" max="10496" width="10.6666666666667" style="3"/>
    <col min="10497" max="10547" width="2.77777777777778" style="3" customWidth="1"/>
    <col min="10548" max="10752" width="10.6666666666667" style="3"/>
    <col min="10753" max="10803" width="2.77777777777778" style="3" customWidth="1"/>
    <col min="10804" max="11008" width="10.6666666666667" style="3"/>
    <col min="11009" max="11059" width="2.77777777777778" style="3" customWidth="1"/>
    <col min="11060" max="11264" width="10.6666666666667" style="3"/>
    <col min="11265" max="11315" width="2.77777777777778" style="3" customWidth="1"/>
    <col min="11316" max="11520" width="10.6666666666667" style="3"/>
    <col min="11521" max="11571" width="2.77777777777778" style="3" customWidth="1"/>
    <col min="11572" max="11776" width="10.6666666666667" style="3"/>
    <col min="11777" max="11827" width="2.77777777777778" style="3" customWidth="1"/>
    <col min="11828" max="12032" width="10.6666666666667" style="3"/>
    <col min="12033" max="12083" width="2.77777777777778" style="3" customWidth="1"/>
    <col min="12084" max="12288" width="10.6666666666667" style="3"/>
    <col min="12289" max="12339" width="2.77777777777778" style="3" customWidth="1"/>
    <col min="12340" max="12544" width="10.6666666666667" style="3"/>
    <col min="12545" max="12595" width="2.77777777777778" style="3" customWidth="1"/>
    <col min="12596" max="12800" width="10.6666666666667" style="3"/>
    <col min="12801" max="12851" width="2.77777777777778" style="3" customWidth="1"/>
    <col min="12852" max="13056" width="10.6666666666667" style="3"/>
    <col min="13057" max="13107" width="2.77777777777778" style="3" customWidth="1"/>
    <col min="13108" max="13312" width="10.6666666666667" style="3"/>
    <col min="13313" max="13363" width="2.77777777777778" style="3" customWidth="1"/>
    <col min="13364" max="13568" width="10.6666666666667" style="3"/>
    <col min="13569" max="13619" width="2.77777777777778" style="3" customWidth="1"/>
    <col min="13620" max="13824" width="10.6666666666667" style="3"/>
    <col min="13825" max="13875" width="2.77777777777778" style="3" customWidth="1"/>
    <col min="13876" max="14080" width="10.6666666666667" style="3"/>
    <col min="14081" max="14131" width="2.77777777777778" style="3" customWidth="1"/>
    <col min="14132" max="14336" width="10.6666666666667" style="3"/>
    <col min="14337" max="14387" width="2.77777777777778" style="3" customWidth="1"/>
    <col min="14388" max="14592" width="10.6666666666667" style="3"/>
    <col min="14593" max="14643" width="2.77777777777778" style="3" customWidth="1"/>
    <col min="14644" max="14848" width="10.6666666666667" style="3"/>
    <col min="14849" max="14899" width="2.77777777777778" style="3" customWidth="1"/>
    <col min="14900" max="15104" width="10.6666666666667" style="3"/>
    <col min="15105" max="15155" width="2.77777777777778" style="3" customWidth="1"/>
    <col min="15156" max="15360" width="10.6666666666667" style="3"/>
    <col min="15361" max="15411" width="2.77777777777778" style="3" customWidth="1"/>
    <col min="15412" max="15616" width="10.6666666666667" style="3"/>
    <col min="15617" max="15667" width="2.77777777777778" style="3" customWidth="1"/>
    <col min="15668" max="15872" width="10.6666666666667" style="3"/>
    <col min="15873" max="15923" width="2.77777777777778" style="3" customWidth="1"/>
    <col min="15924" max="16128" width="10.6666666666667" style="3"/>
    <col min="16129" max="16179" width="2.77777777777778" style="3" customWidth="1"/>
    <col min="16180" max="16384" width="10.6666666666667" style="3"/>
  </cols>
  <sheetData>
    <row r="1" ht="12.9" customHeight="1" spans="1:43">
      <c r="A1" s="4" t="s">
        <v>91</v>
      </c>
      <c r="AJ1" s="24"/>
      <c r="AK1" s="24"/>
      <c r="AL1" s="24"/>
      <c r="AM1" s="24"/>
      <c r="AN1" s="24"/>
      <c r="AO1" s="24"/>
      <c r="AP1" s="24"/>
      <c r="AQ1" s="24"/>
    </row>
    <row r="2" ht="12.9" customHeight="1" spans="1:3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ht="12.9" customHeight="1" spans="1:3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ht="9" customHeight="1" spans="1:36">
      <c r="A4" s="6" t="s">
        <v>92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ht="12.9" customHeight="1" spans="1:1">
      <c r="A5" s="4" t="s">
        <v>93</v>
      </c>
    </row>
    <row r="6" ht="12.9" customHeight="1" spans="1:1">
      <c r="A6" s="4" t="s">
        <v>94</v>
      </c>
    </row>
    <row r="7" ht="12.9" customHeight="1" spans="1:3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ht="9.9" customHeight="1" spans="1:36">
      <c r="A8" s="6" t="s">
        <v>95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ht="12.9" customHeight="1" spans="1:3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="1" customFormat="1" ht="6.6" spans="1:36">
      <c r="A10" s="6" t="s">
        <v>96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ht="12.9" customHeight="1" spans="1:3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ht="7.05" customHeight="1" spans="1:36">
      <c r="A12" s="6" t="s">
        <v>97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ht="12.9" customHeight="1" spans="1:1">
      <c r="A13" s="4" t="s">
        <v>98</v>
      </c>
    </row>
    <row r="14" ht="12.9" customHeight="1" spans="1:3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ht="7.05" customHeight="1" spans="1:36">
      <c r="A15" s="6" t="s">
        <v>99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ht="12.9" customHeight="1" spans="1:3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ht="4.05" customHeight="1" spans="1:36">
      <c r="A17" s="6" t="s">
        <v>100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ht="12.9" customHeight="1" spans="1:3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ht="6" customHeight="1" spans="1:36">
      <c r="A19" s="6" t="s">
        <v>101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ht="12.9" customHeight="1" spans="1:1">
      <c r="A20" s="4" t="s">
        <v>102</v>
      </c>
    </row>
    <row r="21" ht="12.9" customHeight="1" spans="1:3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ht="6" customHeight="1" spans="1:36">
      <c r="A22" s="6" t="s">
        <v>99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ht="12.9" customHeight="1" spans="1:3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ht="7.05" customHeight="1" spans="1:36">
      <c r="A24" s="6" t="s">
        <v>100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ht="12.9" customHeight="1" spans="1:3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ht="7.95" customHeight="1" spans="1:36">
      <c r="A26" s="6" t="s">
        <v>103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ht="12.9" customHeight="1" spans="1:1">
      <c r="A27" s="4" t="s">
        <v>104</v>
      </c>
    </row>
    <row r="28" ht="12.9" customHeight="1" spans="1:3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ht="7.05" customHeight="1" spans="1:36">
      <c r="A29" s="6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ht="12.9" customHeight="1" spans="1:3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ht="4.95" customHeight="1" spans="1:36">
      <c r="A31" s="6" t="s">
        <v>100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ht="12.9" customHeight="1" spans="1:3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ht="7.05" customHeight="1" spans="1:36">
      <c r="A33" s="6" t="s">
        <v>103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ht="12.9" customHeight="1" spans="1:36">
      <c r="A34" s="9" t="s">
        <v>105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ht="12.9" customHeight="1" spans="1:36">
      <c r="A35" s="9" t="s">
        <v>106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ht="12.9" customHeight="1" spans="1:10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ht="12.9" customHeight="1" spans="1:36">
      <c r="A37" s="10"/>
      <c r="B37" s="10" t="s">
        <v>107</v>
      </c>
      <c r="C37" s="11"/>
      <c r="D37" s="11"/>
      <c r="E37" s="11"/>
      <c r="F37" s="11"/>
      <c r="G37" s="11"/>
      <c r="H37" s="12"/>
      <c r="I37" s="12"/>
      <c r="J37" s="12"/>
      <c r="X37" s="20" t="s">
        <v>108</v>
      </c>
      <c r="Y37" s="11"/>
      <c r="Z37" s="11"/>
      <c r="AA37" s="3" t="s">
        <v>108</v>
      </c>
      <c r="AB37" s="11"/>
      <c r="AC37" s="11"/>
      <c r="AD37" s="11"/>
      <c r="AE37" s="11"/>
      <c r="AF37" s="21"/>
      <c r="AG37" s="11"/>
      <c r="AH37" s="11"/>
      <c r="AI37" s="11"/>
      <c r="AJ37" s="3" t="s">
        <v>109</v>
      </c>
    </row>
    <row r="38" ht="12.9" customHeight="1" spans="25:34">
      <c r="Y38" s="22"/>
      <c r="Z38" s="23" t="s">
        <v>110</v>
      </c>
      <c r="AA38" s="22"/>
      <c r="AB38" s="22"/>
      <c r="AC38" s="22"/>
      <c r="AD38" s="22"/>
      <c r="AE38" s="22"/>
      <c r="AF38" s="22"/>
      <c r="AG38" s="22"/>
      <c r="AH38" s="22"/>
    </row>
    <row r="39" s="2" customFormat="1" ht="14.1" customHeight="1" spans="1:13">
      <c r="A39" s="2" t="s">
        <v>111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="2" customFormat="1" ht="15" customHeight="1" spans="1:13">
      <c r="A40" s="2" t="s">
        <v>112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="2" customFormat="1" ht="12.9" customHeight="1" spans="1:3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ht="9" customHeight="1" spans="1:36">
      <c r="A42" s="6" t="s">
        <v>113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="2" customFormat="1" ht="14.1" customHeight="1" spans="1:3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ht="13.2" spans="1:36">
      <c r="A44" s="6" t="s">
        <v>114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="2" customFormat="1" ht="14.1" customHeight="1" spans="1:10">
      <c r="A45" s="14" t="s">
        <v>115</v>
      </c>
      <c r="B45" s="15"/>
      <c r="C45" s="15"/>
      <c r="D45" s="15"/>
      <c r="E45" s="15"/>
      <c r="F45" s="15"/>
      <c r="G45" s="16"/>
      <c r="H45" s="16"/>
      <c r="I45" s="16"/>
      <c r="J45" s="16"/>
    </row>
    <row r="46" s="2" customFormat="1" ht="12.9" customHeight="1" spans="1:3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ht="9" customHeight="1" spans="1:36">
      <c r="A47" s="6" t="s">
        <v>116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="2" customFormat="1" ht="14.1" customHeight="1" spans="1:10">
      <c r="A48" s="14" t="s">
        <v>117</v>
      </c>
      <c r="B48" s="14"/>
      <c r="C48" s="14"/>
      <c r="D48" s="14"/>
      <c r="E48" s="14"/>
      <c r="F48" s="14"/>
      <c r="G48" s="14"/>
      <c r="H48" s="14"/>
      <c r="I48" s="14"/>
      <c r="J48" s="14"/>
    </row>
    <row r="49" s="2" customFormat="1" ht="14.1" customHeight="1" spans="1:10">
      <c r="A49" s="17" t="s">
        <v>118</v>
      </c>
      <c r="B49" s="14"/>
      <c r="C49" s="14"/>
      <c r="D49" s="14"/>
      <c r="E49" s="14"/>
      <c r="F49" s="14"/>
      <c r="G49" s="14"/>
      <c r="H49" s="14"/>
      <c r="I49" s="14"/>
      <c r="J49" s="14"/>
    </row>
    <row r="50" s="2" customFormat="1" ht="12.9" customHeight="1" spans="1:36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ht="8.25" customHeight="1" spans="1:36">
      <c r="A51" s="6" t="s">
        <v>113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="2" customFormat="1" ht="12.9" customHeight="1" spans="1:36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ht="8.25" customHeight="1" spans="1:36">
      <c r="A53" s="6" t="s">
        <v>119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="2" customFormat="1" ht="16.5" customHeight="1" spans="1:10">
      <c r="A54" s="17" t="s">
        <v>120</v>
      </c>
      <c r="B54" s="14"/>
      <c r="C54" s="14"/>
      <c r="D54" s="14"/>
      <c r="E54" s="14"/>
      <c r="F54" s="14"/>
      <c r="G54" s="14"/>
      <c r="H54" s="14"/>
      <c r="I54" s="14"/>
      <c r="J54" s="14"/>
    </row>
    <row r="55" s="2" customFormat="1" ht="12.9" customHeight="1" spans="1:36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ht="18" customHeight="1" spans="1:36">
      <c r="A56" s="6" t="s">
        <v>121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="2" customFormat="1" ht="18" customHeight="1" spans="1:36">
      <c r="A57" s="17" t="s">
        <v>122</v>
      </c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="2" customFormat="1" ht="12.9" customHeight="1" spans="1:36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ht="9.75" customHeight="1" spans="1:36">
      <c r="A59" s="6" t="s">
        <v>123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="2" customFormat="1" ht="12.9" customHeight="1" spans="1:36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</row>
    <row r="61" ht="10.5" customHeight="1" spans="1:36">
      <c r="A61" s="6" t="s">
        <v>124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="2" customFormat="1" ht="12.9" customHeight="1" spans="1:36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</row>
    <row r="63" ht="12" customHeight="1" spans="1:36">
      <c r="A63" s="6" t="s">
        <v>125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="2" customFormat="1" ht="14.1" customHeight="1" spans="1:36">
      <c r="A64" s="17" t="s">
        <v>126</v>
      </c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</row>
    <row r="65" s="2" customFormat="1" ht="12.9" customHeight="1" spans="1:3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ht="8.25" customHeight="1" spans="1:36">
      <c r="A66" s="6" t="s">
        <v>127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="2" customFormat="1" ht="14.1" customHeight="1" spans="1:48">
      <c r="A67" s="17" t="s">
        <v>128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ht="12.9" customHeight="1" spans="1:56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BA68" s="55"/>
      <c r="BB68" s="56"/>
      <c r="BC68" s="57"/>
      <c r="BD68" s="58"/>
    </row>
    <row r="69" ht="9.9" customHeight="1" spans="1:36">
      <c r="A69" s="26" t="s">
        <v>129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49"/>
    </row>
    <row r="70" s="2" customFormat="1" ht="14.1" customHeight="1" spans="1:1">
      <c r="A70" s="2" t="s">
        <v>130</v>
      </c>
    </row>
    <row r="71" s="2" customFormat="1" ht="14.1" customHeight="1" spans="1:66">
      <c r="A71" s="2" t="s">
        <v>131</v>
      </c>
      <c r="G71" s="27"/>
      <c r="H71" s="27"/>
      <c r="I71" s="27"/>
      <c r="J71" s="27"/>
      <c r="BF71" s="59"/>
      <c r="BG71" s="59"/>
      <c r="BH71" s="59"/>
      <c r="BI71" s="59"/>
      <c r="BJ71" s="59"/>
      <c r="BK71" s="59"/>
      <c r="BL71" s="59"/>
      <c r="BM71" s="59"/>
      <c r="BN71" s="59"/>
    </row>
    <row r="72" s="2" customFormat="1" ht="26.4" customHeight="1" spans="1:66">
      <c r="A72" s="28" t="str">
        <f>CONCATENATE(AK72,BB72,AP72,AQ72,AR72,AS72,AT72,AU72,AV72)</f>
        <v>Монтаж воздуховодов и узлов крелений системы  В-01-АР2 вспомогательного дома в осях 1'/2'/А'/Е'/ на -1 этаже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50" t="s">
        <v>31</v>
      </c>
      <c r="AL72" s="51"/>
      <c r="AM72" s="51"/>
      <c r="AN72" s="51"/>
      <c r="AO72" s="51"/>
      <c r="AP72" s="52" t="s">
        <v>64</v>
      </c>
      <c r="AQ72" s="52" t="s">
        <v>11</v>
      </c>
      <c r="AR72" s="52" t="s">
        <v>12</v>
      </c>
      <c r="AS72" s="52" t="s">
        <v>13</v>
      </c>
      <c r="AT72" s="52" t="s">
        <v>20</v>
      </c>
      <c r="AU72" s="52" t="s">
        <v>59</v>
      </c>
      <c r="AV72" s="53" t="s">
        <v>22</v>
      </c>
      <c r="AW72" s="3"/>
      <c r="AX72" s="3"/>
      <c r="AY72" s="3"/>
      <c r="AZ72" s="3"/>
      <c r="BA72" s="55" t="str">
        <f t="shared" ref="BA72" si="0">IF(AN72&gt;0,CONCATENATE(AN72,BB72,AS72,BD72,AT72,AU72,AV72,AW72,AX72,AY72,BC72)," ")</f>
        <v> </v>
      </c>
      <c r="BB72" s="56" t="str">
        <f>IF(AP72&gt;0," системы  "," ")</f>
        <v> системы  </v>
      </c>
      <c r="BC72" s="57" t="s">
        <v>17</v>
      </c>
      <c r="BD72" s="58" t="s">
        <v>23</v>
      </c>
      <c r="BF72" s="59"/>
      <c r="BG72" s="59"/>
      <c r="BH72" s="59"/>
      <c r="BI72" s="59"/>
      <c r="BJ72" s="59"/>
      <c r="BK72" s="59"/>
      <c r="BL72" s="59"/>
      <c r="BM72" s="59"/>
      <c r="BN72" s="59"/>
    </row>
    <row r="73" ht="8.25" customHeight="1" spans="1:66">
      <c r="A73" s="6" t="s">
        <v>132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BF73" s="59"/>
      <c r="BG73" s="59"/>
      <c r="BH73" s="59"/>
      <c r="BI73" s="59"/>
      <c r="BJ73" s="59"/>
      <c r="BK73" s="59"/>
      <c r="BL73" s="59"/>
      <c r="BM73" s="59"/>
      <c r="BN73" s="59"/>
    </row>
    <row r="74" s="2" customFormat="1" ht="12.9" customHeight="1" spans="1:66">
      <c r="A74" s="2" t="s">
        <v>133</v>
      </c>
      <c r="F74" s="29"/>
      <c r="G74" s="29"/>
      <c r="H74" s="29"/>
      <c r="I74" s="29"/>
      <c r="J74" s="29"/>
      <c r="BF74" s="59"/>
      <c r="BG74" s="59"/>
      <c r="BH74" s="59"/>
      <c r="BI74" s="59"/>
      <c r="BJ74" s="59"/>
      <c r="BK74" s="59"/>
      <c r="BL74" s="59"/>
      <c r="BM74" s="59"/>
      <c r="BN74" s="59"/>
    </row>
    <row r="75" ht="12.9" customHeight="1" spans="1:66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BF75" s="59"/>
      <c r="BG75" s="59"/>
      <c r="BH75" s="59"/>
      <c r="BI75" s="59"/>
      <c r="BJ75" s="59"/>
      <c r="BK75" s="59"/>
      <c r="BL75" s="59"/>
      <c r="BM75" s="59"/>
      <c r="BN75" s="59"/>
    </row>
    <row r="76" ht="8.25" customHeight="1" spans="1:66">
      <c r="A76" s="6" t="s">
        <v>134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BF76" s="59"/>
      <c r="BG76" s="59"/>
      <c r="BH76" s="59"/>
      <c r="BI76" s="59"/>
      <c r="BJ76" s="59"/>
      <c r="BK76" s="59"/>
      <c r="BL76" s="59"/>
      <c r="BM76" s="59"/>
      <c r="BN76" s="59"/>
    </row>
    <row r="77" s="2" customFormat="1" ht="14.1" customHeight="1" spans="1:66">
      <c r="A77" s="3" t="s">
        <v>135</v>
      </c>
      <c r="B77" s="3"/>
      <c r="C77" s="3"/>
      <c r="D77" s="3"/>
      <c r="E77" s="30"/>
      <c r="F77" s="30"/>
      <c r="G77" s="30"/>
      <c r="H77" s="30"/>
      <c r="I77" s="30"/>
      <c r="J77" s="30"/>
      <c r="AO77" s="54"/>
      <c r="AP77" s="54"/>
      <c r="AQ77" s="54"/>
      <c r="AR77" s="54"/>
      <c r="AS77" s="54"/>
      <c r="BF77" s="59"/>
      <c r="BG77" s="59"/>
      <c r="BH77" s="59"/>
      <c r="BI77" s="59"/>
      <c r="BJ77" s="59"/>
      <c r="BK77" s="59"/>
      <c r="BL77" s="59"/>
      <c r="BM77" s="59"/>
      <c r="BN77" s="59"/>
    </row>
    <row r="78" s="2" customFormat="1" ht="12.6" customHeight="1" spans="1:66">
      <c r="A78" s="31" t="s">
        <v>136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O78" s="54"/>
      <c r="AP78" s="54"/>
      <c r="AQ78" s="54"/>
      <c r="AR78" s="54"/>
      <c r="AS78" s="54"/>
      <c r="BF78" s="59"/>
      <c r="BG78" s="59"/>
      <c r="BH78" s="59"/>
      <c r="BI78" s="59"/>
      <c r="BJ78" s="59"/>
      <c r="BK78" s="59"/>
      <c r="BL78" s="59"/>
      <c r="BM78" s="59"/>
      <c r="BN78" s="59"/>
    </row>
    <row r="79" s="2" customFormat="1" ht="12.6" customHeight="1" spans="1:66">
      <c r="A79" s="31" t="s">
        <v>137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O79" s="54"/>
      <c r="AP79" s="54"/>
      <c r="AQ79" s="54"/>
      <c r="AR79" s="54"/>
      <c r="AS79" s="54"/>
      <c r="BF79" s="59"/>
      <c r="BG79" s="59"/>
      <c r="BH79" s="59"/>
      <c r="BI79" s="59"/>
      <c r="BJ79" s="59"/>
      <c r="BK79" s="59"/>
      <c r="BL79" s="59"/>
      <c r="BM79" s="59"/>
      <c r="BN79" s="59"/>
    </row>
    <row r="80" s="2" customFormat="1" ht="12.6" customHeight="1" spans="1:66">
      <c r="A80" s="31" t="s">
        <v>138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O80" s="54"/>
      <c r="AP80" s="54"/>
      <c r="AQ80" s="54"/>
      <c r="AR80" s="54"/>
      <c r="AS80" s="54"/>
      <c r="BF80" s="59"/>
      <c r="BG80" s="59"/>
      <c r="BH80" s="59"/>
      <c r="BI80" s="59"/>
      <c r="BJ80" s="59"/>
      <c r="BK80" s="59"/>
      <c r="BL80" s="59"/>
      <c r="BM80" s="59"/>
      <c r="BN80" s="59"/>
    </row>
    <row r="81" s="2" customFormat="1" ht="12.6" customHeight="1" spans="1:66">
      <c r="A81" s="31" t="s">
        <v>139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O81" s="54"/>
      <c r="AP81" s="54"/>
      <c r="AQ81" s="54"/>
      <c r="AR81" s="54"/>
      <c r="AS81" s="54"/>
      <c r="BF81" s="59"/>
      <c r="BG81" s="59"/>
      <c r="BH81" s="59"/>
      <c r="BI81" s="59"/>
      <c r="BJ81" s="59"/>
      <c r="BK81" s="59"/>
      <c r="BL81" s="59"/>
      <c r="BM81" s="59"/>
      <c r="BN81" s="59"/>
    </row>
    <row r="82" s="2" customFormat="1" ht="12.6" customHeight="1" spans="1:66">
      <c r="A82" s="31" t="s">
        <v>140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O82" s="54"/>
      <c r="AP82" s="54"/>
      <c r="AQ82" s="54"/>
      <c r="AR82" s="54"/>
      <c r="AS82" s="54"/>
      <c r="BF82" s="59"/>
      <c r="BG82" s="59"/>
      <c r="BH82" s="59"/>
      <c r="BI82" s="59"/>
      <c r="BJ82" s="59"/>
      <c r="BK82" s="59"/>
      <c r="BL82" s="59"/>
      <c r="BM82" s="59"/>
      <c r="BN82" s="59"/>
    </row>
    <row r="83" s="2" customFormat="1" ht="8.25" customHeight="1" spans="1:66">
      <c r="A83" s="32" t="s">
        <v>141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O83" s="54"/>
      <c r="AP83" s="54"/>
      <c r="AQ83" s="54"/>
      <c r="AR83" s="54"/>
      <c r="AS83" s="54"/>
      <c r="BF83" s="59"/>
      <c r="BG83" s="59"/>
      <c r="BH83" s="59"/>
      <c r="BI83" s="59"/>
      <c r="BJ83" s="59"/>
      <c r="BK83" s="59"/>
      <c r="BL83" s="59"/>
      <c r="BM83" s="59"/>
      <c r="BN83" s="59"/>
    </row>
    <row r="84" ht="12.9" customHeight="1" spans="1:66">
      <c r="A84" s="33" t="s">
        <v>46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O84" s="54"/>
      <c r="AP84" s="54"/>
      <c r="AQ84" s="54"/>
      <c r="AR84" s="54"/>
      <c r="AS84" s="54"/>
      <c r="BF84" s="59"/>
      <c r="BG84" s="59"/>
      <c r="BH84" s="59"/>
      <c r="BI84" s="59"/>
      <c r="BJ84" s="59"/>
      <c r="BK84" s="59"/>
      <c r="BL84" s="59"/>
      <c r="BM84" s="59"/>
      <c r="BN84" s="59"/>
    </row>
    <row r="85" ht="9.9" customHeight="1" spans="1:66">
      <c r="A85" s="6" t="s">
        <v>142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O85" s="54"/>
      <c r="AP85" s="54"/>
      <c r="AQ85" s="54"/>
      <c r="AR85" s="54"/>
      <c r="AS85" s="54"/>
      <c r="BF85" s="59"/>
      <c r="BG85" s="59"/>
      <c r="BH85" s="59"/>
      <c r="BI85" s="59"/>
      <c r="BJ85" s="59"/>
      <c r="BK85" s="59"/>
      <c r="BL85" s="59"/>
      <c r="BM85" s="59"/>
      <c r="BN85" s="59"/>
    </row>
    <row r="86" s="2" customFormat="1" ht="12.9" customHeight="1" spans="1:66">
      <c r="A86" s="2" t="s">
        <v>143</v>
      </c>
      <c r="F86" s="29"/>
      <c r="G86" s="29"/>
      <c r="H86" s="29"/>
      <c r="I86" s="29"/>
      <c r="J86" s="29"/>
      <c r="AO86" s="54"/>
      <c r="AP86" s="54"/>
      <c r="AQ86" s="54"/>
      <c r="AR86" s="54"/>
      <c r="AS86" s="54"/>
      <c r="BF86" s="59"/>
      <c r="BG86" s="59"/>
      <c r="BH86" s="59"/>
      <c r="BI86" s="59"/>
      <c r="BJ86" s="59"/>
      <c r="BK86" s="59"/>
      <c r="BL86" s="59"/>
      <c r="BM86" s="59"/>
      <c r="BN86" s="59"/>
    </row>
    <row r="87" ht="14.1" customHeight="1" spans="1:66">
      <c r="A87" s="3" t="s">
        <v>144</v>
      </c>
      <c r="C87" s="27"/>
      <c r="D87" s="27"/>
      <c r="E87" s="27"/>
      <c r="F87" s="27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O87" s="54"/>
      <c r="AP87" s="54"/>
      <c r="AQ87" s="54"/>
      <c r="AR87" s="54"/>
      <c r="AS87" s="54"/>
      <c r="BF87" s="59"/>
      <c r="BG87" s="59"/>
      <c r="BH87" s="59"/>
      <c r="BI87" s="59"/>
      <c r="BJ87" s="59"/>
      <c r="BK87" s="59"/>
      <c r="BL87" s="59"/>
      <c r="BM87" s="59"/>
      <c r="BN87" s="59"/>
    </row>
    <row r="88" ht="9.9" customHeight="1" spans="1:66">
      <c r="A88" s="35"/>
      <c r="B88" s="35"/>
      <c r="C88" s="36"/>
      <c r="D88" s="36"/>
      <c r="E88" s="36"/>
      <c r="F88" s="36"/>
      <c r="G88" s="7" t="s">
        <v>145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O88" s="54"/>
      <c r="AP88" s="54"/>
      <c r="AQ88" s="54"/>
      <c r="AR88" s="54"/>
      <c r="AS88" s="54"/>
      <c r="BF88" s="59"/>
      <c r="BG88" s="59"/>
      <c r="BH88" s="59"/>
      <c r="BI88" s="59"/>
      <c r="BJ88" s="59"/>
      <c r="BK88" s="59"/>
      <c r="BL88" s="59"/>
      <c r="BM88" s="59"/>
      <c r="BN88" s="59"/>
    </row>
    <row r="89" ht="12.9" customHeight="1" spans="1:66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O89" s="54"/>
      <c r="AP89" s="54"/>
      <c r="AQ89" s="54"/>
      <c r="AR89" s="54"/>
      <c r="AS89" s="54"/>
      <c r="BF89" s="59"/>
      <c r="BG89" s="59"/>
      <c r="BH89" s="59"/>
      <c r="BI89" s="59"/>
      <c r="BJ89" s="59"/>
      <c r="BK89" s="59"/>
      <c r="BL89" s="59"/>
      <c r="BM89" s="59"/>
      <c r="BN89" s="59"/>
    </row>
    <row r="90" ht="9.9" customHeight="1" spans="1:66">
      <c r="A90" s="6" t="s">
        <v>146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O90" s="54"/>
      <c r="AP90" s="54"/>
      <c r="AQ90" s="54"/>
      <c r="AR90" s="54"/>
      <c r="AS90" s="54"/>
      <c r="BF90" s="59"/>
      <c r="BG90" s="59"/>
      <c r="BH90" s="59"/>
      <c r="BI90" s="59"/>
      <c r="BJ90" s="59"/>
      <c r="BK90" s="59"/>
      <c r="BL90" s="59"/>
      <c r="BM90" s="59"/>
      <c r="BN90" s="59"/>
    </row>
    <row r="91" ht="14.1" customHeight="1" spans="1:66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4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BF91" s="59"/>
      <c r="BG91" s="59"/>
      <c r="BH91" s="59"/>
      <c r="BI91" s="59"/>
      <c r="BJ91" s="59"/>
      <c r="BK91" s="59"/>
      <c r="BL91" s="59"/>
      <c r="BM91" s="59"/>
      <c r="BN91" s="59"/>
    </row>
    <row r="92" ht="14.1" customHeight="1" spans="1:66">
      <c r="A92" s="3" t="s">
        <v>147</v>
      </c>
      <c r="D92" s="27"/>
      <c r="E92" s="27"/>
      <c r="F92" s="27"/>
      <c r="G92" s="27"/>
      <c r="H92" s="38"/>
      <c r="L92" s="20"/>
      <c r="M92" s="48">
        <v>1</v>
      </c>
      <c r="N92" s="48"/>
      <c r="O92" s="48"/>
      <c r="P92" s="48"/>
      <c r="Q92" s="48"/>
      <c r="R92" s="48"/>
      <c r="S92" s="48"/>
      <c r="T92" s="48"/>
      <c r="U92" s="48"/>
      <c r="V92" s="48"/>
      <c r="W92" s="48"/>
      <c r="BF92" s="59"/>
      <c r="BG92" s="59"/>
      <c r="BH92" s="59"/>
      <c r="BI92" s="59"/>
      <c r="BJ92" s="59"/>
      <c r="BK92" s="59"/>
      <c r="BL92" s="59"/>
      <c r="BM92" s="59"/>
      <c r="BN92" s="59"/>
    </row>
    <row r="93" ht="14.1" customHeight="1" spans="1:66">
      <c r="A93" s="21" t="s">
        <v>148</v>
      </c>
      <c r="B93" s="21"/>
      <c r="C93" s="21"/>
      <c r="D93" s="27"/>
      <c r="E93" s="27"/>
      <c r="F93" s="27"/>
      <c r="G93" s="27"/>
      <c r="H93" s="38"/>
      <c r="L93" s="20"/>
      <c r="M93" s="48">
        <v>1</v>
      </c>
      <c r="N93" s="48"/>
      <c r="O93" s="48"/>
      <c r="P93" s="48"/>
      <c r="Q93" s="48"/>
      <c r="R93" s="48"/>
      <c r="S93" s="48"/>
      <c r="T93" s="48"/>
      <c r="U93" s="48"/>
      <c r="V93" s="48"/>
      <c r="W93" s="48"/>
      <c r="BF93" s="59"/>
      <c r="BG93" s="59"/>
      <c r="BH93" s="59"/>
      <c r="BI93" s="59"/>
      <c r="BJ93" s="59"/>
      <c r="BK93" s="59"/>
      <c r="BL93" s="59"/>
      <c r="BM93" s="59"/>
      <c r="BN93" s="59"/>
    </row>
    <row r="94" ht="14.1" customHeight="1" spans="1:66">
      <c r="A94" s="39"/>
      <c r="B94" s="39"/>
      <c r="C94" s="39"/>
      <c r="D94" s="40"/>
      <c r="E94" s="40"/>
      <c r="F94" s="40"/>
      <c r="G94" s="40"/>
      <c r="H94" s="38"/>
      <c r="BF94" s="59"/>
      <c r="BG94" s="59"/>
      <c r="BH94" s="59"/>
      <c r="BI94" s="59"/>
      <c r="BJ94" s="59"/>
      <c r="BK94" s="59"/>
      <c r="BL94" s="59"/>
      <c r="BM94" s="59"/>
      <c r="BN94" s="59"/>
    </row>
    <row r="95" s="2" customFormat="1" ht="12.9" customHeight="1" spans="1:66">
      <c r="A95" s="2" t="s">
        <v>149</v>
      </c>
      <c r="F95" s="29"/>
      <c r="G95" s="29"/>
      <c r="H95" s="29"/>
      <c r="I95" s="29"/>
      <c r="J95" s="29"/>
      <c r="BF95" s="59"/>
      <c r="BG95" s="59"/>
      <c r="BH95" s="59"/>
      <c r="BI95" s="59"/>
      <c r="BJ95" s="59"/>
      <c r="BK95" s="59"/>
      <c r="BL95" s="59"/>
      <c r="BM95" s="59"/>
      <c r="BN95" s="59"/>
    </row>
    <row r="96" ht="12.9" customHeight="1" spans="1:66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BF96" s="59"/>
      <c r="BG96" s="59"/>
      <c r="BH96" s="59"/>
      <c r="BI96" s="59"/>
      <c r="BJ96" s="59"/>
      <c r="BK96" s="59"/>
      <c r="BL96" s="59"/>
      <c r="BM96" s="59"/>
      <c r="BN96" s="59"/>
    </row>
    <row r="97" ht="8.25" customHeight="1" spans="1:66">
      <c r="A97" s="6" t="s">
        <v>150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BF97" s="59"/>
      <c r="BG97" s="59"/>
      <c r="BH97" s="59"/>
      <c r="BI97" s="59"/>
      <c r="BJ97" s="59"/>
      <c r="BK97" s="59"/>
      <c r="BL97" s="59"/>
      <c r="BM97" s="59"/>
      <c r="BN97" s="59"/>
    </row>
    <row r="98" ht="8.25" customHeight="1" spans="1:66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BF98" s="59"/>
      <c r="BG98" s="59"/>
      <c r="BH98" s="59"/>
      <c r="BI98" s="59"/>
      <c r="BJ98" s="59"/>
      <c r="BK98" s="59"/>
      <c r="BL98" s="59"/>
      <c r="BM98" s="59"/>
      <c r="BN98" s="59"/>
    </row>
    <row r="99" s="2" customFormat="1" ht="12.9" customHeight="1" spans="1:66">
      <c r="A99" s="2" t="s">
        <v>151</v>
      </c>
      <c r="F99" s="29"/>
      <c r="G99" s="29"/>
      <c r="H99" s="29"/>
      <c r="I99" s="29"/>
      <c r="J99" s="29"/>
      <c r="BF99" s="59"/>
      <c r="BG99" s="59"/>
      <c r="BH99" s="59"/>
      <c r="BI99" s="59"/>
      <c r="BJ99" s="59"/>
      <c r="BK99" s="59"/>
      <c r="BL99" s="59"/>
      <c r="BM99" s="59"/>
      <c r="BN99" s="59"/>
    </row>
    <row r="100" ht="12.9" customHeight="1" spans="1:66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BF100" s="59"/>
      <c r="BG100" s="59"/>
      <c r="BH100" s="59"/>
      <c r="BI100" s="59"/>
      <c r="BJ100" s="59"/>
      <c r="BK100" s="59"/>
      <c r="BL100" s="59"/>
      <c r="BM100" s="59"/>
      <c r="BN100" s="59"/>
    </row>
    <row r="101" ht="9" customHeight="1" spans="1:66">
      <c r="A101" s="6" t="s">
        <v>152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BF101" s="59"/>
      <c r="BG101" s="59"/>
      <c r="BH101" s="59"/>
      <c r="BI101" s="59"/>
      <c r="BJ101" s="59"/>
      <c r="BK101" s="59"/>
      <c r="BL101" s="59"/>
      <c r="BM101" s="59"/>
      <c r="BN101" s="59"/>
    </row>
    <row r="102" ht="12.9" customHeight="1" spans="1:66">
      <c r="A102" s="3" t="s">
        <v>153</v>
      </c>
      <c r="D102" s="41"/>
      <c r="E102" s="41"/>
      <c r="F102" s="41"/>
      <c r="G102" s="41"/>
      <c r="H102" s="41"/>
      <c r="I102" s="41"/>
      <c r="J102" s="4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BF102" s="59"/>
      <c r="BG102" s="59"/>
      <c r="BH102" s="59"/>
      <c r="BI102" s="59"/>
      <c r="BJ102" s="59"/>
      <c r="BK102" s="59"/>
      <c r="BL102" s="59"/>
      <c r="BM102" s="59"/>
      <c r="BN102" s="59"/>
    </row>
    <row r="103" ht="6" customHeight="1" spans="4:66">
      <c r="D103" s="42"/>
      <c r="E103" s="42"/>
      <c r="F103" s="42"/>
      <c r="G103" s="42"/>
      <c r="H103" s="42"/>
      <c r="I103" s="42"/>
      <c r="J103" s="42"/>
      <c r="BF103" s="59"/>
      <c r="BG103" s="59"/>
      <c r="BH103" s="59"/>
      <c r="BI103" s="59"/>
      <c r="BJ103" s="59"/>
      <c r="BK103" s="59"/>
      <c r="BL103" s="59"/>
      <c r="BM103" s="59"/>
      <c r="BN103" s="59"/>
    </row>
    <row r="104" ht="12.9" customHeight="1" spans="1:66">
      <c r="A104" s="3" t="s">
        <v>154</v>
      </c>
      <c r="H104" s="11"/>
      <c r="I104" s="11"/>
      <c r="J104" s="3" t="s">
        <v>155</v>
      </c>
      <c r="BF104" s="59"/>
      <c r="BG104" s="59"/>
      <c r="BH104" s="59"/>
      <c r="BI104" s="59"/>
      <c r="BJ104" s="59"/>
      <c r="BK104" s="59"/>
      <c r="BL104" s="59"/>
      <c r="BM104" s="59"/>
      <c r="BN104" s="59"/>
    </row>
    <row r="105" ht="4.5" customHeight="1" spans="58:66">
      <c r="BF105" s="59"/>
      <c r="BG105" s="59"/>
      <c r="BH105" s="59"/>
      <c r="BI105" s="59"/>
      <c r="BJ105" s="59"/>
      <c r="BK105" s="59"/>
      <c r="BL105" s="59"/>
      <c r="BM105" s="59"/>
      <c r="BN105" s="59"/>
    </row>
    <row r="106" s="2" customFormat="1" ht="12.9" customHeight="1" spans="1:66">
      <c r="A106" s="17" t="s">
        <v>156</v>
      </c>
      <c r="B106" s="17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BF106" s="59"/>
      <c r="BG106" s="59"/>
      <c r="BH106" s="59"/>
      <c r="BI106" s="59"/>
      <c r="BJ106" s="59"/>
      <c r="BK106" s="59"/>
      <c r="BL106" s="59"/>
      <c r="BM106" s="59"/>
      <c r="BN106" s="59"/>
    </row>
    <row r="107" ht="12.9" customHeight="1" spans="1:66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BF107" s="59"/>
      <c r="BG107" s="59"/>
      <c r="BH107" s="59"/>
      <c r="BI107" s="59"/>
      <c r="BJ107" s="59"/>
      <c r="BK107" s="59"/>
      <c r="BL107" s="59"/>
      <c r="BM107" s="59"/>
      <c r="BN107" s="59"/>
    </row>
    <row r="108" ht="9.75" customHeight="1" spans="1:66">
      <c r="A108" s="6" t="s">
        <v>157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BF108" s="59"/>
      <c r="BG108" s="59"/>
      <c r="BH108" s="59"/>
      <c r="BI108" s="59"/>
      <c r="BJ108" s="59"/>
      <c r="BK108" s="59"/>
      <c r="BL108" s="59"/>
      <c r="BM108" s="59"/>
      <c r="BN108" s="59"/>
    </row>
    <row r="109" ht="6.75" customHeight="1" spans="1:66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BF109" s="59"/>
      <c r="BG109" s="59"/>
      <c r="BH109" s="59"/>
      <c r="BI109" s="59"/>
      <c r="BJ109" s="59"/>
      <c r="BK109" s="59"/>
      <c r="BL109" s="59"/>
      <c r="BM109" s="59"/>
      <c r="BN109" s="59"/>
    </row>
    <row r="110" s="2" customFormat="1" ht="12.9" customHeight="1" spans="1:66">
      <c r="A110" s="17" t="s">
        <v>111</v>
      </c>
      <c r="B110" s="17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BF110" s="59"/>
      <c r="BG110" s="59"/>
      <c r="BH110" s="59"/>
      <c r="BI110" s="59"/>
      <c r="BJ110" s="59"/>
      <c r="BK110" s="59"/>
      <c r="BL110" s="59"/>
      <c r="BM110" s="59"/>
      <c r="BN110" s="59"/>
    </row>
    <row r="111" s="2" customFormat="1" ht="12.9" customHeight="1" spans="1:66">
      <c r="A111" s="17" t="s">
        <v>158</v>
      </c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BF111" s="59"/>
      <c r="BG111" s="59"/>
      <c r="BH111" s="59"/>
      <c r="BI111" s="59"/>
      <c r="BJ111" s="59"/>
      <c r="BK111" s="59"/>
      <c r="BL111" s="59"/>
      <c r="BM111" s="59"/>
      <c r="BN111" s="59"/>
    </row>
    <row r="112" ht="12.9" customHeight="1" spans="1:66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BF112" s="59"/>
      <c r="BG112" s="59"/>
      <c r="BH112" s="59"/>
      <c r="BI112" s="59"/>
      <c r="BJ112" s="59"/>
      <c r="BK112" s="59"/>
      <c r="BL112" s="59"/>
      <c r="BM112" s="59"/>
      <c r="BN112" s="59"/>
    </row>
    <row r="113" ht="9" customHeight="1" spans="1:66">
      <c r="A113" s="45" t="s">
        <v>159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BF113" s="59"/>
      <c r="BG113" s="59"/>
      <c r="BH113" s="59"/>
      <c r="BI113" s="59"/>
      <c r="BJ113" s="59"/>
      <c r="BK113" s="59"/>
      <c r="BL113" s="59"/>
      <c r="BM113" s="59"/>
      <c r="BN113" s="59"/>
    </row>
    <row r="114" ht="12.9" customHeight="1" spans="1:66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BF114" s="59"/>
      <c r="BG114" s="59"/>
      <c r="BH114" s="59"/>
      <c r="BI114" s="59"/>
      <c r="BJ114" s="59"/>
      <c r="BK114" s="59"/>
      <c r="BL114" s="59"/>
      <c r="BM114" s="59"/>
      <c r="BN114" s="59"/>
    </row>
    <row r="115" ht="9" customHeight="1" spans="1:66">
      <c r="A115" s="45" t="s">
        <v>159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BF115" s="59"/>
      <c r="BG115" s="59"/>
      <c r="BH115" s="59"/>
      <c r="BI115" s="59"/>
      <c r="BJ115" s="59"/>
      <c r="BK115" s="59"/>
      <c r="BL115" s="59"/>
      <c r="BM115" s="59"/>
      <c r="BN115" s="59"/>
    </row>
    <row r="116" s="2" customFormat="1" ht="12.9" customHeight="1" spans="1:66">
      <c r="A116" s="17" t="s">
        <v>115</v>
      </c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BF116" s="59"/>
      <c r="BG116" s="59"/>
      <c r="BH116" s="59"/>
      <c r="BI116" s="59"/>
      <c r="BJ116" s="59"/>
      <c r="BK116" s="59"/>
      <c r="BL116" s="59"/>
      <c r="BM116" s="59"/>
      <c r="BN116" s="59"/>
    </row>
    <row r="117" s="2" customFormat="1" ht="14.1" customHeight="1" spans="1:66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BF117" s="59"/>
      <c r="BG117" s="59"/>
      <c r="BH117" s="59"/>
      <c r="BI117" s="59"/>
      <c r="BJ117" s="59"/>
      <c r="BK117" s="59"/>
      <c r="BL117" s="59"/>
      <c r="BM117" s="59"/>
      <c r="BN117" s="59"/>
    </row>
    <row r="118" ht="9" customHeight="1" spans="1:66">
      <c r="A118" s="45" t="s">
        <v>159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Y118" s="33"/>
      <c r="BF118" s="59"/>
      <c r="BG118" s="59"/>
      <c r="BH118" s="59"/>
      <c r="BI118" s="59"/>
      <c r="BJ118" s="59"/>
      <c r="BK118" s="59"/>
      <c r="BL118" s="59"/>
      <c r="BM118" s="59"/>
      <c r="BN118" s="59"/>
    </row>
    <row r="119" s="2" customFormat="1" ht="12.9" customHeight="1" spans="1:66">
      <c r="A119" s="17" t="s">
        <v>117</v>
      </c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BF119" s="59"/>
      <c r="BG119" s="59"/>
      <c r="BH119" s="59"/>
      <c r="BI119" s="59"/>
      <c r="BJ119" s="59"/>
      <c r="BK119" s="59"/>
      <c r="BL119" s="59"/>
      <c r="BM119" s="59"/>
      <c r="BN119" s="59"/>
    </row>
    <row r="120" s="2" customFormat="1" ht="12.9" customHeight="1" spans="1:66">
      <c r="A120" s="17" t="s">
        <v>118</v>
      </c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BF120" s="59"/>
      <c r="BG120" s="59"/>
      <c r="BH120" s="59"/>
      <c r="BI120" s="59"/>
      <c r="BJ120" s="59"/>
      <c r="BK120" s="59"/>
      <c r="BL120" s="59"/>
      <c r="BM120" s="59"/>
      <c r="BN120" s="59"/>
    </row>
    <row r="121" ht="12.9" customHeight="1" spans="1:66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BF121" s="59"/>
      <c r="BG121" s="59"/>
      <c r="BH121" s="59"/>
      <c r="BI121" s="59"/>
      <c r="BJ121" s="59"/>
      <c r="BK121" s="59"/>
      <c r="BL121" s="59"/>
      <c r="BM121" s="59"/>
      <c r="BN121" s="59"/>
    </row>
    <row r="122" ht="9" customHeight="1" spans="1:66">
      <c r="A122" s="45" t="s">
        <v>159</v>
      </c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BF122" s="59"/>
      <c r="BG122" s="59"/>
      <c r="BH122" s="59"/>
      <c r="BI122" s="59"/>
      <c r="BJ122" s="59"/>
      <c r="BK122" s="59"/>
      <c r="BL122" s="59"/>
      <c r="BM122" s="59"/>
      <c r="BN122" s="59"/>
    </row>
    <row r="123" s="2" customFormat="1" ht="15" customHeight="1" spans="1:66">
      <c r="A123" s="17" t="s">
        <v>160</v>
      </c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BF123" s="59"/>
      <c r="BG123" s="59"/>
      <c r="BH123" s="59"/>
      <c r="BI123" s="59"/>
      <c r="BJ123" s="59"/>
      <c r="BK123" s="59"/>
      <c r="BL123" s="59"/>
      <c r="BM123" s="59"/>
      <c r="BN123" s="59"/>
    </row>
    <row r="124" s="2" customFormat="1" ht="12.9" customHeight="1" spans="1:66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BF124" s="59"/>
      <c r="BG124" s="59"/>
      <c r="BH124" s="59"/>
      <c r="BI124" s="59"/>
      <c r="BJ124" s="59"/>
      <c r="BK124" s="59"/>
      <c r="BL124" s="59"/>
      <c r="BM124" s="59"/>
      <c r="BN124" s="59"/>
    </row>
    <row r="125" ht="9" customHeight="1" spans="1:66">
      <c r="A125" s="45" t="s">
        <v>159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BF125" s="59"/>
      <c r="BG125" s="59"/>
      <c r="BH125" s="59"/>
      <c r="BI125" s="59"/>
      <c r="BJ125" s="59"/>
      <c r="BK125" s="59"/>
      <c r="BL125" s="59"/>
      <c r="BM125" s="59"/>
      <c r="BN125" s="59"/>
    </row>
    <row r="126" s="2" customFormat="1" ht="12.9" customHeight="1" spans="1:66">
      <c r="A126" s="17" t="s">
        <v>122</v>
      </c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BF126" s="59"/>
      <c r="BG126" s="59"/>
      <c r="BH126" s="59"/>
      <c r="BI126" s="59"/>
      <c r="BJ126" s="59"/>
      <c r="BK126" s="59"/>
      <c r="BL126" s="59"/>
      <c r="BM126" s="59"/>
      <c r="BN126" s="59"/>
    </row>
    <row r="127" s="2" customFormat="1" ht="12.9" customHeight="1" spans="1:66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BF127" s="59"/>
      <c r="BG127" s="59"/>
      <c r="BH127" s="59"/>
      <c r="BI127" s="59"/>
      <c r="BJ127" s="59"/>
      <c r="BK127" s="59"/>
      <c r="BL127" s="59"/>
      <c r="BM127" s="59"/>
      <c r="BN127" s="59"/>
    </row>
    <row r="128" ht="9" customHeight="1" spans="1:66">
      <c r="A128" s="45" t="s">
        <v>159</v>
      </c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BF128" s="59"/>
      <c r="BG128" s="59"/>
      <c r="BH128" s="59"/>
      <c r="BI128" s="59"/>
      <c r="BJ128" s="59"/>
      <c r="BK128" s="59"/>
      <c r="BL128" s="59"/>
      <c r="BM128" s="59"/>
      <c r="BN128" s="59"/>
    </row>
    <row r="129" s="2" customFormat="1" ht="12.9" customHeight="1" spans="1:36">
      <c r="A129" s="17" t="s">
        <v>161</v>
      </c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</row>
    <row r="130" s="2" customFormat="1" ht="12.9" customHeight="1" spans="1:3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ht="9" customHeight="1" spans="1:36">
      <c r="A131" s="45" t="s">
        <v>159</v>
      </c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</row>
    <row r="132" s="2" customFormat="1" ht="12.9" customHeight="1" spans="1:3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ht="12" customHeight="1"/>
    <row r="134" ht="33" customHeight="1" spans="1:36">
      <c r="A134" s="60" t="s">
        <v>162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</row>
    <row r="135" ht="43.5" customHeight="1" spans="1:36">
      <c r="A135" s="60" t="s">
        <v>163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</row>
    <row r="136" ht="33" customHeight="1" spans="1:36">
      <c r="A136" s="60" t="s">
        <v>164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</row>
    <row r="137" ht="33" customHeight="1" spans="1:36">
      <c r="A137" s="60" t="s">
        <v>165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</row>
    <row r="138" ht="33" customHeight="1" spans="1:36">
      <c r="A138" s="60" t="s">
        <v>166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</row>
    <row r="139" ht="33" customHeight="1" spans="1:36">
      <c r="A139" s="60" t="s">
        <v>167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</row>
    <row r="140" ht="33" customHeight="1" spans="1:36">
      <c r="A140" s="60" t="s">
        <v>168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</row>
    <row r="141" ht="33" customHeight="1" spans="1:36">
      <c r="A141" s="60" t="s">
        <v>169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</row>
    <row r="142" ht="33" customHeight="1" spans="1:36">
      <c r="A142" s="60" t="s">
        <v>170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</row>
    <row r="143" ht="32.25" customHeight="1" spans="1:36">
      <c r="A143" s="60" t="s">
        <v>171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</row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</sheetData>
  <mergeCells count="110">
    <mergeCell ref="A2:AJ2"/>
    <mergeCell ref="A3:AJ3"/>
    <mergeCell ref="A4:AJ4"/>
    <mergeCell ref="A7:AJ7"/>
    <mergeCell ref="A8:AJ8"/>
    <mergeCell ref="A9:AJ9"/>
    <mergeCell ref="A10:AJ10"/>
    <mergeCell ref="A11:AJ11"/>
    <mergeCell ref="A12:AJ12"/>
    <mergeCell ref="A14:AJ14"/>
    <mergeCell ref="A15:AJ15"/>
    <mergeCell ref="A16:AJ16"/>
    <mergeCell ref="A17:AJ17"/>
    <mergeCell ref="A18:AJ18"/>
    <mergeCell ref="A19:AJ19"/>
    <mergeCell ref="A21:AJ21"/>
    <mergeCell ref="A22:AJ22"/>
    <mergeCell ref="A23:AJ23"/>
    <mergeCell ref="A24:AJ24"/>
    <mergeCell ref="A25:AJ25"/>
    <mergeCell ref="A26:AJ26"/>
    <mergeCell ref="A28:AJ28"/>
    <mergeCell ref="A29:AJ29"/>
    <mergeCell ref="A30:AJ30"/>
    <mergeCell ref="A31:AJ31"/>
    <mergeCell ref="A32:AJ32"/>
    <mergeCell ref="A33:AJ33"/>
    <mergeCell ref="A34:AJ34"/>
    <mergeCell ref="A35:AJ35"/>
    <mergeCell ref="C37:G37"/>
    <mergeCell ref="Y37:Z37"/>
    <mergeCell ref="AB37:AE37"/>
    <mergeCell ref="AG37:AI37"/>
    <mergeCell ref="A41:AJ41"/>
    <mergeCell ref="A42:AJ42"/>
    <mergeCell ref="A43:AJ43"/>
    <mergeCell ref="A44:AJ44"/>
    <mergeCell ref="A46:AJ46"/>
    <mergeCell ref="A47:AJ47"/>
    <mergeCell ref="A50:AJ50"/>
    <mergeCell ref="A51:AJ51"/>
    <mergeCell ref="A52:AJ52"/>
    <mergeCell ref="A53:AJ53"/>
    <mergeCell ref="A55:AJ55"/>
    <mergeCell ref="A56:AJ56"/>
    <mergeCell ref="A58:AJ58"/>
    <mergeCell ref="A59:AJ59"/>
    <mergeCell ref="A60:AJ60"/>
    <mergeCell ref="A61:AJ61"/>
    <mergeCell ref="A62:AJ62"/>
    <mergeCell ref="A63:AJ63"/>
    <mergeCell ref="A65:AJ65"/>
    <mergeCell ref="A66:AJ66"/>
    <mergeCell ref="A68:AJ68"/>
    <mergeCell ref="A69:AI69"/>
    <mergeCell ref="A72:AJ72"/>
    <mergeCell ref="AK72:AO72"/>
    <mergeCell ref="A73:AJ73"/>
    <mergeCell ref="A75:AJ75"/>
    <mergeCell ref="A76:AJ76"/>
    <mergeCell ref="B78:AJ78"/>
    <mergeCell ref="B79:AJ79"/>
    <mergeCell ref="B80:AJ80"/>
    <mergeCell ref="B81:AJ81"/>
    <mergeCell ref="B82:AJ82"/>
    <mergeCell ref="A83:AJ83"/>
    <mergeCell ref="A85:AJ85"/>
    <mergeCell ref="G87:AJ87"/>
    <mergeCell ref="A88:B88"/>
    <mergeCell ref="G88:AJ88"/>
    <mergeCell ref="A89:AJ89"/>
    <mergeCell ref="A90:AJ90"/>
    <mergeCell ref="M92:W92"/>
    <mergeCell ref="M93:W93"/>
    <mergeCell ref="A96:AJ96"/>
    <mergeCell ref="A97:AJ97"/>
    <mergeCell ref="A98:AJ98"/>
    <mergeCell ref="A100:AJ100"/>
    <mergeCell ref="A101:AJ101"/>
    <mergeCell ref="L102:AJ102"/>
    <mergeCell ref="H104:I104"/>
    <mergeCell ref="A107:AJ107"/>
    <mergeCell ref="A108:AJ108"/>
    <mergeCell ref="A112:AJ112"/>
    <mergeCell ref="A113:AJ113"/>
    <mergeCell ref="A114:AJ114"/>
    <mergeCell ref="A115:AJ115"/>
    <mergeCell ref="A117:AJ117"/>
    <mergeCell ref="A118:AJ118"/>
    <mergeCell ref="A121:AJ121"/>
    <mergeCell ref="A122:AJ122"/>
    <mergeCell ref="A124:AJ124"/>
    <mergeCell ref="A125:AJ125"/>
    <mergeCell ref="A127:AJ127"/>
    <mergeCell ref="A128:AJ128"/>
    <mergeCell ref="A130:AJ130"/>
    <mergeCell ref="A131:AJ131"/>
    <mergeCell ref="A132:AJ132"/>
    <mergeCell ref="A134:AJ134"/>
    <mergeCell ref="A135:AJ135"/>
    <mergeCell ref="A136:AJ136"/>
    <mergeCell ref="A137:AJ137"/>
    <mergeCell ref="A138:AJ138"/>
    <mergeCell ref="A139:AJ139"/>
    <mergeCell ref="A140:AJ140"/>
    <mergeCell ref="A141:AJ141"/>
    <mergeCell ref="A142:AJ142"/>
    <mergeCell ref="A143:AJ143"/>
    <mergeCell ref="AO77:AS90"/>
    <mergeCell ref="BF71:BN128"/>
  </mergeCells>
  <dataValidations count="8">
    <dataValidation type="list" allowBlank="1" showInputMessage="1" showErrorMessage="1" sqref="AK72" errorStyle="information">
      <formula1>Исх.данные!$B$3:$B$24</formula1>
    </dataValidation>
    <dataValidation type="list" allowBlank="1" showInputMessage="1" showErrorMessage="1" sqref="AP72">
      <formula1>Исх.данные!$B$27:$B$52</formula1>
    </dataValidation>
    <dataValidation type="list" allowBlank="1" showInputMessage="1" showErrorMessage="1" sqref="AQ72">
      <formula1/>
    </dataValidation>
    <dataValidation type="list" allowBlank="1" showInputMessage="1" showErrorMessage="1" sqref="AR72">
      <formula1>Исх.данные!$E$3:$E$9</formula1>
    </dataValidation>
    <dataValidation type="list" allowBlank="1" showInputMessage="1" showErrorMessage="1" sqref="AS72">
      <formula1>Исх.данные!$E$10:$E$16</formula1>
    </dataValidation>
    <dataValidation type="list" allowBlank="1" showInputMessage="1" showErrorMessage="1" sqref="AT72:AU72">
      <formula1>Исх.данные!$E$17:$E$23</formula1>
    </dataValidation>
    <dataValidation type="list" allowBlank="1" showInputMessage="1" showErrorMessage="1" sqref="AV72">
      <formula1>Исх.данные!$H$3:$H$5</formula1>
    </dataValidation>
    <dataValidation type="list" allowBlank="1" showInputMessage="1" showErrorMessage="1" sqref="AY118">
      <formula1>$BH$93:$BH$109</formula1>
    </dataValidation>
  </dataValidations>
  <pageMargins left="0.789583333333333" right="0.279861111111111" top="0.389583333333333" bottom="0.389583333333333" header="0" footer="0"/>
  <pageSetup paperSize="9" scale="98" fitToHeight="2" orientation="portrait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#G5B  ?>AB02:8  <0B5@80;>2_ 1 7 f 9 d d 0 f - b 2 2 9 - 4 9 1 a - 9 9 0 a - 6 3 8 0 2 1 5 6 0 f 0 1 " > 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 F 1 < / s t r i n g > < / k e y > < v a l u e > < i n t > 6 2 < / i n t > < / v a l u e > < / i t e m > < i t e m > < k e y > < s t r i n g > F 2 < / s t r i n g > < / k e y > < v a l u e > < i n t > 6 2 < / i n t > < / v a l u e > < / i t e m > < i t e m > < k e y > < s t r i n g > F 3 < / s t r i n g > < / k e y > < v a l u e > < i n t > 6 2 < / i n t > < / v a l u e > < / i t e m > < i t e m > < k e y > < s t r i n g > F 4 < / s t r i n g > < / k e y > < v a l u e > < i n t > 6 2 < / i n t > < / v a l u e > < / i t e m > < i t e m > < k e y > < s t r i n g > F 5 < / s t r i n g > < / k e y > < v a l u e > < i n t > 6 2 < / i n t > < / v a l u e > < / i t e m > < i t e m > < k e y > < s t r i n g > F 6 < / s t r i n g > < / k e y > < v a l u e > < i n t > 6 2 < / i n t > < / v a l u e > < / i t e m > < i t e m > < k e y > < s t r i n g > F 7 < / s t r i n g > < / k e y > < v a l u e > < i n t > 6 2 < / i n t > < / v a l u e > < / i t e m > < i t e m > < k e y > < s t r i n g > F 8 < / s t r i n g > < / k e y > < v a l u e > < i n t > 6 2 < / i n t > < / v a l u e > < / i t e m > < i t e m > < k e y > < s t r i n g > F 9 < / s t r i n g > < / k e y > < v a l u e > < i n t > 6 2 < / i n t > < / v a l u e > < / i t e m > < i t e m > < k e y > < s t r i n g > F 1 0 < / s t r i n g > < / k e y > < v a l u e > < i n t > 7 2 < / i n t > < / v a l u e > < / i t e m > < / C o l u m n W i d t h s > < C o l u m n D i s p l a y I n d e x > < i t e m > < k e y > < s t r i n g > F 1 < / s t r i n g > < / k e y > < v a l u e > < i n t > 0 < / i n t > < / v a l u e > < / i t e m > < i t e m > < k e y > < s t r i n g > F 2 < / s t r i n g > < / k e y > < v a l u e > < i n t > 1 < / i n t > < / v a l u e > < / i t e m > < i t e m > < k e y > < s t r i n g > F 3 < / s t r i n g > < / k e y > < v a l u e > < i n t > 2 < / i n t > < / v a l u e > < / i t e m > < i t e m > < k e y > < s t r i n g > F 4 < / s t r i n g > < / k e y > < v a l u e > < i n t > 3 < / i n t > < / v a l u e > < / i t e m > < i t e m > < k e y > < s t r i n g > F 5 < / s t r i n g > < / k e y > < v a l u e > < i n t > 4 < / i n t > < / v a l u e > < / i t e m > < i t e m > < k e y > < s t r i n g > F 6 < / s t r i n g > < / k e y > < v a l u e > < i n t > 5 < / i n t > < / v a l u e > < / i t e m > < i t e m > < k e y > < s t r i n g > F 7 < / s t r i n g > < / k e y > < v a l u e > < i n t > 6 < / i n t > < / v a l u e > < / i t e m > < i t e m > < k e y > < s t r i n g > F 8 < / s t r i n g > < / k e y > < v a l u e > < i n t > 7 < / i n t > < / v a l u e > < / i t e m > < i t e m > < k e y > < s t r i n g > F 9 < / s t r i n g > < / k e y > < v a l u e > < i n t > 8 < / i n t > < / v a l u e > < / i t e m > < i t e m > < k e y > < s t r i n g > F 1 0 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5 . 1 1 8 6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:BK  384@<0=><5B#   8A?KB# _ 6 e c 0 d b c 6 - 2 9 c c - 4 4 9 f - a 2 1 c - 8 2 9 5 9 9 6 c a c 8 0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F 1 & l t ; / s t r i n g & g t ; & l t ; / k e y & g t ; & l t ; v a l u e & g t ; & l t ; i n t & g t ; 1 6 3 & l t ; / i n t & g t ; & l t ; / v a l u e & g t ; & l t ; / i t e m & g t ; & l t ; i t e m & g t ; & l t ; k e y & g t ; & l t ; s t r i n g & g t ; F 2 & l t ; / s t r i n g & g t ; & l t ; / k e y & g t ; & l t ; v a l u e & g t ; & l t ; i n t & g t ; 1 6 3 & l t ; / i n t & g t ; & l t ; / v a l u e & g t ; & l t ; / i t e m & g t ; & l t ; i t e m & g t ; & l t ; k e y & g t ; & l t ; s t r i n g & g t ; F 3 & l t ; / s t r i n g & g t ; & l t ; / k e y & g t ; & l t ; v a l u e & g t ; & l t ; i n t & g t ; 1 6 3 & l t ; / i n t & g t ; & l t ; / v a l u e & g t ; & l t ; / i t e m & g t ; & l t ; i t e m & g t ; & l t ; k e y & g t ; & l t ; s t r i n g & g t ; F 4 & l t ; / s t r i n g & g t ; & l t ; / k e y & g t ; & l t ; v a l u e & g t ; & l t ; i n t & g t ; 1 6 3 & l t ; / i n t & g t ; & l t ; / v a l u e & g t ; & l t ; / i t e m & g t ; & l t ; i t e m & g t ; & l t ; k e y & g t ; & l t ; s t r i n g & g t ; F 5 & l t ; / s t r i n g & g t ; & l t ; / k e y & g t ; & l t ; v a l u e & g t ; & l t ; i n t & g t ; 1 6 3 & l t ; / i n t & g t ; & l t ; / v a l u e & g t ; & l t ; / i t e m & g t ; & l t ; / C o l u m n W i d t h s & g t ; & l t ; C o l u m n D i s p l a y I n d e x & g t ; & l t ; i t e m & g t ; & l t ; k e y & g t ; & l t ; s t r i n g & g t ; F 1 & l t ; / s t r i n g & g t ; & l t ; / k e y & g t ; & l t ; v a l u e & g t ; & l t ; i n t & g t ; 0 & l t ; / i n t & g t ; & l t ; / v a l u e & g t ; & l t ; / i t e m & g t ; & l t ; i t e m & g t ; & l t ; k e y & g t ; & l t ; s t r i n g & g t ; F 2 & l t ; / s t r i n g & g t ; & l t ; / k e y & g t ; & l t ; v a l u e & g t ; & l t ; i n t & g t ; 1 & l t ; / i n t & g t ; & l t ; / v a l u e & g t ; & l t ; / i t e m & g t ; & l t ; i t e m & g t ; & l t ; k e y & g t ; & l t ; s t r i n g & g t ; F 3 & l t ; / s t r i n g & g t ; & l t ; / k e y & g t ; & l t ; v a l u e & g t ; & l t ; i n t & g t ; 2 & l t ; / i n t & g t ; & l t ; / v a l u e & g t ; & l t ; / i t e m & g t ; & l t ; i t e m & g t ; & l t ; k e y & g t ; & l t ; s t r i n g & g t ; F 4 & l t ; / s t r i n g & g t ; & l t ; / k e y & g t ; & l t ; v a l u e & g t ; & l t ; i n t & g t ; 3 & l t ; / i n t & g t ; & l t ; / v a l u e & g t ; & l t ; / i t e m & g t ; & l t ; i t e m & g t ; & l t ; k e y & g t ; & l t ; s t r i n g & g t ; F 5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C o u n t I n S a n d b o x " > < C u s t o m C o n t e n t > < ! [ C D A T A [ 5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 :BK  384@<0=><5B#   8A?KB# _ 6 e c 0 d b c 6 - 2 9 c c - 4 4 9 f - a 2 1 c - 8 2 9 5 9 9 6 c a c 8 0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 #G5B  ?@>872>4AB20  @01>B_ 0 2 0 d d 8 6 0 - 1 3 3 1 - 4 c d 1 - 9 3 a 5 - e d 0 5 0 6 c 3 6 9 2 3 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 #G5B  ?>AB02:8  <0B5@80;>2_ 1 7 f 9 d d 0 f - b 2 2 9 - 4 9 1 a - 9 9 0 a - 6 3 8 0 2 1 5 6 0 f 0 1 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 #G5B  ?@>872>4AB20  @01>B_ x l n m # P r i n t _ A r e a _ 4 4 1 6 7 1 9 f - 5 7 1 b - 4 2 6 2 - b e c 3 - d d f 4 2 f 3 3 5 6 d d 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 2 0 2 0 - 1 2 - 0 3 T 0 0 : 2 3 : 0 5 . 2 2 0 5 1 + 0 3 : 0 0 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X M L _ #G5B  ?@>872>4AB20  @01>B_ 0 2 0 d d 8 6 0 - 1 3 3 1 - 4 c d 1 - 9 3 a 5 - e d 0 5 0 6 c 3 6 9 2 3 " > 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 F 1 0 < / s t r i n g > < / k e y > < v a l u e > < s t r i n g > E m p t y 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 F 1 < / s t r i n g > < / k e y > < v a l u e > < i n t > 6 2 < / i n t > < / v a l u e > < / i t e m > < i t e m > < k e y > < s t r i n g > F 2 < / s t r i n g > < / k e y > < v a l u e > < i n t > 6 2 < / i n t > < / v a l u e > < / i t e m > < i t e m > < k e y > < s t r i n g > F 3 < / s t r i n g > < / k e y > < v a l u e > < i n t > 2 1 7 < / i n t > < / v a l u e > < / i t e m > < i t e m > < k e y > < s t r i n g > F 4 < / s t r i n g > < / k e y > < v a l u e > < i n t > 6 2 < / i n t > < / v a l u e > < / i t e m > < i t e m > < k e y > < s t r i n g > F 5 < / s t r i n g > < / k e y > < v a l u e > < i n t > 6 2 < / i n t > < / v a l u e > < / i t e m > < i t e m > < k e y > < s t r i n g > F 6 < / s t r i n g > < / k e y > < v a l u e > < i n t > 1 4 9 < / i n t > < / v a l u e > < / i t e m > < i t e m > < k e y > < s t r i n g > F 7 < / s t r i n g > < / k e y > < v a l u e > < i n t > 6 2 < / i n t > < / v a l u e > < / i t e m > < i t e m > < k e y > < s t r i n g > F 8 < / s t r i n g > < / k e y > < v a l u e > < i n t > 1 2 0 < / i n t > < / v a l u e > < / i t e m > < i t e m > < k e y > < s t r i n g > F 9 < / s t r i n g > < / k e y > < v a l u e > < i n t > 6 2 < / i n t > < / v a l u e > < / i t e m > < i t e m > < k e y > < s t r i n g > F 1 0 < / s t r i n g > < / k e y > < v a l u e > < i n t > 7 2 < / i n t > < / v a l u e > < / i t e m > < i t e m > < k e y > < s t r i n g > F 1 1 < / s t r i n g > < / k e y > < v a l u e > < i n t > 7 2 < / i n t > < / v a l u e > < / i t e m > < i t e m > < k e y > < s t r i n g > F 1 2 < / s t r i n g > < / k e y > < v a l u e > < i n t > 7 2 < / i n t > < / v a l u e > < / i t e m > < i t e m > < k e y > < s t r i n g > F 1 3 < / s t r i n g > < / k e y > < v a l u e > < i n t > 7 2 < / i n t > < / v a l u e > < / i t e m > < i t e m > < k e y > < s t r i n g > F 1 4 < / s t r i n g > < / k e y > < v a l u e > < i n t > 7 2 < / i n t > < / v a l u e > < / i t e m > < i t e m > < k e y > < s t r i n g > F 1 5 < / s t r i n g > < / k e y > < v a l u e > < i n t > 7 2 < / i n t > < / v a l u e > < / i t e m > < i t e m > < k e y > < s t r i n g > F 1 6 < / s t r i n g > < / k e y > < v a l u e > < i n t > 7 2 < / i n t > < / v a l u e > < / i t e m > < i t e m > < k e y > < s t r i n g > F 1 7 < / s t r i n g > < / k e y > < v a l u e > < i n t > 7 2 < / i n t > < / v a l u e > < / i t e m > < i t e m > < k e y > < s t r i n g > F 1 8 < / s t r i n g > < / k e y > < v a l u e > < i n t > 7 2 < / i n t > < / v a l u e > < / i t e m > < / C o l u m n W i d t h s > < C o l u m n D i s p l a y I n d e x > < i t e m > < k e y > < s t r i n g > F 1 < / s t r i n g > < / k e y > < v a l u e > < i n t > 0 < / i n t > < / v a l u e > < / i t e m > < i t e m > < k e y > < s t r i n g > F 2 < / s t r i n g > < / k e y > < v a l u e > < i n t > 1 < / i n t > < / v a l u e > < / i t e m > < i t e m > < k e y > < s t r i n g > F 3 < / s t r i n g > < / k e y > < v a l u e > < i n t > 2 < / i n t > < / v a l u e > < / i t e m > < i t e m > < k e y > < s t r i n g > F 4 < / s t r i n g > < / k e y > < v a l u e > < i n t > 3 < / i n t > < / v a l u e > < / i t e m > < i t e m > < k e y > < s t r i n g > F 5 < / s t r i n g > < / k e y > < v a l u e > < i n t > 4 < / i n t > < / v a l u e > < / i t e m > < i t e m > < k e y > < s t r i n g > F 6 < / s t r i n g > < / k e y > < v a l u e > < i n t > 5 < / i n t > < / v a l u e > < / i t e m > < i t e m > < k e y > < s t r i n g > F 7 < / s t r i n g > < / k e y > < v a l u e > < i n t > 6 < / i n t > < / v a l u e > < / i t e m > < i t e m > < k e y > < s t r i n g > F 8 < / s t r i n g > < / k e y > < v a l u e > < i n t > 7 < / i n t > < / v a l u e > < / i t e m > < i t e m > < k e y > < s t r i n g > F 9 < / s t r i n g > < / k e y > < v a l u e > < i n t > 8 < / i n t > < / v a l u e > < / i t e m > < i t e m > < k e y > < s t r i n g > F 1 0 < / s t r i n g > < / k e y > < v a l u e > < i n t > 9 < / i n t > < / v a l u e > < / i t e m > < i t e m > < k e y > < s t r i n g > F 1 1 < / s t r i n g > < / k e y > < v a l u e > < i n t > 1 0 < / i n t > < / v a l u e > < / i t e m > < i t e m > < k e y > < s t r i n g > F 1 2 < / s t r i n g > < / k e y > < v a l u e > < i n t > 1 1 < / i n t > < / v a l u e > < / i t e m > < i t e m > < k e y > < s t r i n g > F 1 3 < / s t r i n g > < / k e y > < v a l u e > < i n t > 1 2 < / i n t > < / v a l u e > < / i t e m > < i t e m > < k e y > < s t r i n g > F 1 4 < / s t r i n g > < / k e y > < v a l u e > < i n t > 1 3 < / i n t > < / v a l u e > < / i t e m > < i t e m > < k e y > < s t r i n g > F 1 5 < / s t r i n g > < / k e y > < v a l u e > < i n t > 1 4 < / i n t > < / v a l u e > < / i t e m > < i t e m > < k e y > < s t r i n g > F 1 6 < / s t r i n g > < / k e y > < v a l u e > < i n t > 1 5 < / i n t > < / v a l u e > < / i t e m > < i t e m > < k e y > < s t r i n g > F 1 7 < / s t r i n g > < / k e y > < v a l u e > < i n t > 1 6 < / i n t > < / v a l u e > < / i t e m > < i t e m > < k e y > < s t r i n g > F 1 8 < / s t r i n g > < / k e y > < v a l u e > < i n t > 1 7 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 #G5B  ?@>872>4AB20  @01>B_ x l n m # P r i n t _ A r e a 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 #G5B  ?@>872>4AB20  @01>B_ x l n m # P r i n t _ A r e a 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D i a g r a m O b j e c t K e y > < K e y > C o l u m n s \ F 6 < / K e y > < / D i a g r a m O b j e c t K e y > < D i a g r a m O b j e c t K e y > < K e y > C o l u m n s \ F 7 < / K e y > < / D i a g r a m O b j e c t K e y > < D i a g r a m O b j e c t K e y > < K e y > C o l u m n s \ F 8 < / K e y > < / D i a g r a m O b j e c t K e y > < D i a g r a m O b j e c t K e y > < K e y > C o l u m n s \ F 9 < / K e y > < / D i a g r a m O b j e c t K e y > < D i a g r a m O b j e c t K e y > < K e y > C o l u m n s \ F 1 0 < / K e y > < / D i a g r a m O b j e c t K e y > < D i a g r a m O b j e c t K e y > < K e y > C o l u m n s \ F 1 1 < / K e y > < / D i a g r a m O b j e c t K e y > < D i a g r a m O b j e c t K e y > < K e y > C o l u m n s \ F 1 2 < / K e y > < / D i a g r a m O b j e c t K e y > < D i a g r a m O b j e c t K e y > < K e y > C o l u m n s \ F 1 3 < / K e y > < / D i a g r a m O b j e c t K e y > < D i a g r a m O b j e c t K e y > < K e y > C o l u m n s \ F 1 4 < / K e y > < / D i a g r a m O b j e c t K e y > < D i a g r a m O b j e c t K e y > < K e y > C o l u m n s \ F 1 5 < / K e y > < / D i a g r a m O b j e c t K e y > < D i a g r a m O b j e c t K e y > < K e y > C o l u m n s \ F 1 6 < / K e y > < / D i a g r a m O b j e c t K e y > < D i a g r a m O b j e c t K e y > < K e y > C o l u m n s \ F 1 7 < / K e y > < / D i a g r a m O b j e c t K e y > < D i a g r a m O b j e c t K e y > < K e y > C o l u m n s \ F 1 8 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 #G5B  ?>AB02:8  <0B5@80;>2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 #G5B  ?>AB02:8  <0B5@80;>2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D i a g r a m O b j e c t K e y > < K e y > C o l u m n s \ F 6 < / K e y > < / D i a g r a m O b j e c t K e y > < D i a g r a m O b j e c t K e y > < K e y > C o l u m n s \ F 7 < / K e y > < / D i a g r a m O b j e c t K e y > < D i a g r a m O b j e c t K e y > < K e y > C o l u m n s \ F 8 < / K e y > < / D i a g r a m O b j e c t K e y > < D i a g r a m O b j e c t K e y > < K e y > C o l u m n s \ F 9 < / K e y > < / D i a g r a m O b j e c t K e y > < D i a g r a m O b j e c t K e y > < K e y > C o l u m n s \ F 1 0 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 :BK  384@<0=><5B#   8A?KB#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 :BK  384@<0=><5B#   8A?KB#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 #G5B  ?@>872>4AB20  @01>B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 #G5B  ?@>872>4AB20  @01>B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 C o l u m n s \ F 1 < / K e y > < / D i a g r a m O b j e c t K e y > < D i a g r a m O b j e c t K e y > < K e y > C o l u m n s \ F 2 < / K e y > < / D i a g r a m O b j e c t K e y > < D i a g r a m O b j e c t K e y > < K e y > C o l u m n s \ F 3 < / K e y > < / D i a g r a m O b j e c t K e y > < D i a g r a m O b j e c t K e y > < K e y > C o l u m n s \ F 4 < / K e y > < / D i a g r a m O b j e c t K e y > < D i a g r a m O b j e c t K e y > < K e y > C o l u m n s \ F 5 < / K e y > < / D i a g r a m O b j e c t K e y > < D i a g r a m O b j e c t K e y > < K e y > C o l u m n s \ F 6 < / K e y > < / D i a g r a m O b j e c t K e y > < D i a g r a m O b j e c t K e y > < K e y > C o l u m n s \ F 7 < / K e y > < / D i a g r a m O b j e c t K e y > < D i a g r a m O b j e c t K e y > < K e y > C o l u m n s \ F 8 < / K e y > < / D i a g r a m O b j e c t K e y > < D i a g r a m O b j e c t K e y > < K e y > C o l u m n s \ F 9 < / K e y > < / D i a g r a m O b j e c t K e y > < D i a g r a m O b j e c t K e y > < K e y > C o l u m n s \ F 1 0 < / K e y > < / D i a g r a m O b j e c t K e y > < D i a g r a m O b j e c t K e y > < K e y > C o l u m n s \ F 1 1 < / K e y > < / D i a g r a m O b j e c t K e y > < D i a g r a m O b j e c t K e y > < K e y > C o l u m n s \ F 1 2 < / K e y > < / D i a g r a m O b j e c t K e y > < D i a g r a m O b j e c t K e y > < K e y > C o l u m n s \ F 1 3 < / K e y > < / D i a g r a m O b j e c t K e y > < D i a g r a m O b j e c t K e y > < K e y > C o l u m n s \ F 1 4 < / K e y > < / D i a g r a m O b j e c t K e y > < D i a g r a m O b j e c t K e y > < K e y > C o l u m n s \ F 1 5 < / K e y > < / D i a g r a m O b j e c t K e y > < D i a g r a m O b j e c t K e y > < K e y > C o l u m n s \ F 1 6 < / K e y > < / D i a g r a m O b j e c t K e y > < D i a g r a m O b j e c t K e y > < K e y > C o l u m n s \ F 1 7 < / K e y > < / D i a g r a m O b j e c t K e y > < D i a g r a m O b j e c t K e y > < K e y > C o l u m n s \ F 1 8 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#G5B  ?@>872>4AB20  @01>B_ x l n m # P r i n t _ A r e a _ 4 4 1 6 7 1 9 f - 5 7 1 b - 4 2 6 2 - b e c 3 - d d f 4 2 f 3 3 5 6 d d " > 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 F 1 < / s t r i n g > < / k e y > < v a l u e > < i n t > 6 2 < / i n t > < / v a l u e > < / i t e m > < i t e m > < k e y > < s t r i n g > F 2 < / s t r i n g > < / k e y > < v a l u e > < i n t > 6 2 < / i n t > < / v a l u e > < / i t e m > < i t e m > < k e y > < s t r i n g > F 3 < / s t r i n g > < / k e y > < v a l u e > < i n t > 6 2 < / i n t > < / v a l u e > < / i t e m > < i t e m > < k e y > < s t r i n g > F 4 < / s t r i n g > < / k e y > < v a l u e > < i n t > 6 2 < / i n t > < / v a l u e > < / i t e m > < i t e m > < k e y > < s t r i n g > F 5 < / s t r i n g > < / k e y > < v a l u e > < i n t > 6 2 < / i n t > < / v a l u e > < / i t e m > < i t e m > < k e y > < s t r i n g > F 6 < / s t r i n g > < / k e y > < v a l u e > < i n t > 6 2 < / i n t > < / v a l u e > < / i t e m > < i t e m > < k e y > < s t r i n g > F 7 < / s t r i n g > < / k e y > < v a l u e > < i n t > 6 2 < / i n t > < / v a l u e > < / i t e m > < i t e m > < k e y > < s t r i n g > F 8 < / s t r i n g > < / k e y > < v a l u e > < i n t > 6 2 < / i n t > < / v a l u e > < / i t e m > < i t e m > < k e y > < s t r i n g > F 9 < / s t r i n g > < / k e y > < v a l u e > < i n t > 6 2 < / i n t > < / v a l u e > < / i t e m > < i t e m > < k e y > < s t r i n g > F 1 0 < / s t r i n g > < / k e y > < v a l u e > < i n t > 7 2 < / i n t > < / v a l u e > < / i t e m > < i t e m > < k e y > < s t r i n g > F 1 1 < / s t r i n g > < / k e y > < v a l u e > < i n t > 7 2 < / i n t > < / v a l u e > < / i t e m > < i t e m > < k e y > < s t r i n g > F 1 2 < / s t r i n g > < / k e y > < v a l u e > < i n t > 7 2 < / i n t > < / v a l u e > < / i t e m > < i t e m > < k e y > < s t r i n g > F 1 3 < / s t r i n g > < / k e y > < v a l u e > < i n t > 7 2 < / i n t > < / v a l u e > < / i t e m > < i t e m > < k e y > < s t r i n g > F 1 4 < / s t r i n g > < / k e y > < v a l u e > < i n t > 7 2 < / i n t > < / v a l u e > < / i t e m > < i t e m > < k e y > < s t r i n g > F 1 5 < / s t r i n g > < / k e y > < v a l u e > < i n t > 7 2 < / i n t > < / v a l u e > < / i t e m > < i t e m > < k e y > < s t r i n g > F 1 6 < / s t r i n g > < / k e y > < v a l u e > < i n t > 7 2 < / i n t > < / v a l u e > < / i t e m > < i t e m > < k e y > < s t r i n g > F 1 7 < / s t r i n g > < / k e y > < v a l u e > < i n t > 7 2 < / i n t > < / v a l u e > < / i t e m > < i t e m > < k e y > < s t r i n g > F 1 8 < / s t r i n g > < / k e y > < v a l u e > < i n t > 7 2 < / i n t > < / v a l u e > < / i t e m > < / C o l u m n W i d t h s > < C o l u m n D i s p l a y I n d e x > < i t e m > < k e y > < s t r i n g > F 1 < / s t r i n g > < / k e y > < v a l u e > < i n t > 0 < / i n t > < / v a l u e > < / i t e m > < i t e m > < k e y > < s t r i n g > F 2 < / s t r i n g > < / k e y > < v a l u e > < i n t > 1 < / i n t > < / v a l u e > < / i t e m > < i t e m > < k e y > < s t r i n g > F 3 < / s t r i n g > < / k e y > < v a l u e > < i n t > 2 < / i n t > < / v a l u e > < / i t e m > < i t e m > < k e y > < s t r i n g > F 4 < / s t r i n g > < / k e y > < v a l u e > < i n t > 3 < / i n t > < / v a l u e > < / i t e m > < i t e m > < k e y > < s t r i n g > F 5 < / s t r i n g > < / k e y > < v a l u e > < i n t > 4 < / i n t > < / v a l u e > < / i t e m > < i t e m > < k e y > < s t r i n g > F 6 < / s t r i n g > < / k e y > < v a l u e > < i n t > 5 < / i n t > < / v a l u e > < / i t e m > < i t e m > < k e y > < s t r i n g > F 7 < / s t r i n g > < / k e y > < v a l u e > < i n t > 6 < / i n t > < / v a l u e > < / i t e m > < i t e m > < k e y > < s t r i n g > F 8 < / s t r i n g > < / k e y > < v a l u e > < i n t > 7 < / i n t > < / v a l u e > < / i t e m > < i t e m > < k e y > < s t r i n g > F 9 < / s t r i n g > < / k e y > < v a l u e > < i n t > 8 < / i n t > < / v a l u e > < / i t e m > < i t e m > < k e y > < s t r i n g > F 1 0 < / s t r i n g > < / k e y > < v a l u e > < i n t > 9 < / i n t > < / v a l u e > < / i t e m > < i t e m > < k e y > < s t r i n g > F 1 1 < / s t r i n g > < / k e y > < v a l u e > < i n t > 1 0 < / i n t > < / v a l u e > < / i t e m > < i t e m > < k e y > < s t r i n g > F 1 2 < / s t r i n g > < / k e y > < v a l u e > < i n t > 1 1 < / i n t > < / v a l u e > < / i t e m > < i t e m > < k e y > < s t r i n g > F 1 3 < / s t r i n g > < / k e y > < v a l u e > < i n t > 1 2 < / i n t > < / v a l u e > < / i t e m > < i t e m > < k e y > < s t r i n g > F 1 4 < / s t r i n g > < / k e y > < v a l u e > < i n t > 1 3 < / i n t > < / v a l u e > < / i t e m > < i t e m > < k e y > < s t r i n g > F 1 5 < / s t r i n g > < / k e y > < v a l u e > < i n t > 1 4 < / i n t > < / v a l u e > < / i t e m > < i t e m > < k e y > < s t r i n g > F 1 6 < / s t r i n g > < / k e y > < v a l u e > < i n t > 1 5 < / i n t > < / v a l u e > < / i t e m > < i t e m > < k e y > < s t r i n g > F 1 7 < / s t r i n g > < / k e y > < v a l u e > < i n t > 1 6 < / i n t > < / v a l u e > < / i t e m > < i t e m > < k e y > < s t r i n g > F 1 8 < / s t r i n g > < / k e y > < v a l u e > < i n t > 1 7 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 :BK  384@<0=><5B#   8A?KB# _ 6 e c 0 d b c 6 - 2 9 c c - 4 4 9 f - a 2 1 c - 8 2 9 5 9 9 6 c a c 8 0 , ! _ 6 0 8 9 7 e 9 9 - f 4 3 e - 4 5 4 0 - 8 1 c 8 - d f d e a 3 5 2 c 4 6 8 , #G5B  ?>AB02:8  <0B5@80;>2_ 1 7 f 9 d d 0 f - b 2 2 9 - 4 9 1 a - 9 9 0 a - 6 3 8 0 2 1 5 6 0 f 0 1 , #G5B  ?@>872>4AB20  @01>B_ 0 2 0 d d 8 6 0 - 1 3 3 1 - 4 c d 1 - 9 3 a 5 - e d 0 5 0 6 c 3 6 9 2 3 , #G5B  ?@>872>4AB20  @01>B_ x l n m # P r i n t _ A r e a _ 4 4 1 6 7 1 9 f - 5 7 1 b - 4 2 6 2 - b e c 3 - d d f 4 2 f 3 3 5 6 d d 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#G5B  ?@>872>4AB20  @01>B_ 0 2 0 d d 8 6 0 - 1 3 3 1 - 4 c d 1 - 9 3 a 5 - e d 0 5 0 6 c 3 6 9 2 3 ] ] > 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 :BK  384@<0=><5B#   8A?KB#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 :BK  384@<0=><5B#   8A?KB#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 #G5B  ?>AB02:8  <0B5@80;>2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 #G5B  ?>AB02:8  <0B5@80;>2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 #G5B  ?@>872>4AB20  @01>B_ x l n m # P r i n t _ A r e a 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 #G5B  ?@>872>4AB20  @01>B_ x l n m # P r i n t _ A r e a 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 #G5B  ?@>872>4AB20  @01>B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 #G5B  ?@>872>4AB20  @01>B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 C o l u m n s \ F 1 8 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EFBCE0DF-F0CC-4E2C-94B7-01B2134F6F63}">
  <ds:schemaRefs/>
</ds:datastoreItem>
</file>

<file path=customXml/itemProps10.xml><?xml version="1.0" encoding="utf-8"?>
<ds:datastoreItem xmlns:ds="http://schemas.openxmlformats.org/officeDocument/2006/customXml" ds:itemID="{5493170D-1C8B-4297-8E84-6FF770B5389C}">
  <ds:schemaRefs/>
</ds:datastoreItem>
</file>

<file path=customXml/itemProps11.xml><?xml version="1.0" encoding="utf-8"?>
<ds:datastoreItem xmlns:ds="http://schemas.openxmlformats.org/officeDocument/2006/customXml" ds:itemID="{ACFB64A4-FB53-4139-892B-97041BB14850}">
  <ds:schemaRefs/>
</ds:datastoreItem>
</file>

<file path=customXml/itemProps12.xml><?xml version="1.0" encoding="utf-8"?>
<ds:datastoreItem xmlns:ds="http://schemas.openxmlformats.org/officeDocument/2006/customXml" ds:itemID="{6BD5740E-ACE4-40A6-9478-9E97BCCE3A4E}">
  <ds:schemaRefs/>
</ds:datastoreItem>
</file>

<file path=customXml/itemProps13.xml><?xml version="1.0" encoding="utf-8"?>
<ds:datastoreItem xmlns:ds="http://schemas.openxmlformats.org/officeDocument/2006/customXml" ds:itemID="{4C6CC1F4-1F29-4FF6-B646-22E8C0FC0DF3}">
  <ds:schemaRefs/>
</ds:datastoreItem>
</file>

<file path=customXml/itemProps14.xml><?xml version="1.0" encoding="utf-8"?>
<ds:datastoreItem xmlns:ds="http://schemas.openxmlformats.org/officeDocument/2006/customXml" ds:itemID="{0CB3E691-BC94-4986-AD44-227DE86E764C}">
  <ds:schemaRefs/>
</ds:datastoreItem>
</file>

<file path=customXml/itemProps15.xml><?xml version="1.0" encoding="utf-8"?>
<ds:datastoreItem xmlns:ds="http://schemas.openxmlformats.org/officeDocument/2006/customXml" ds:itemID="{EA331017-5103-4798-AB19-129B74336E91}">
  <ds:schemaRefs/>
</ds:datastoreItem>
</file>

<file path=customXml/itemProps16.xml><?xml version="1.0" encoding="utf-8"?>
<ds:datastoreItem xmlns:ds="http://schemas.openxmlformats.org/officeDocument/2006/customXml" ds:itemID="{35677510-4C34-460F-8BF6-D11851C09957}">
  <ds:schemaRefs/>
</ds:datastoreItem>
</file>

<file path=customXml/itemProps17.xml><?xml version="1.0" encoding="utf-8"?>
<ds:datastoreItem xmlns:ds="http://schemas.openxmlformats.org/officeDocument/2006/customXml" ds:itemID="{ECB66756-CCC4-4F8B-91A4-4AFC2859F831}">
  <ds:schemaRefs/>
</ds:datastoreItem>
</file>

<file path=customXml/itemProps18.xml><?xml version="1.0" encoding="utf-8"?>
<ds:datastoreItem xmlns:ds="http://schemas.openxmlformats.org/officeDocument/2006/customXml" ds:itemID="{13E61B63-6B5C-4EB3-B7C7-9DA18D83080B}">
  <ds:schemaRefs/>
</ds:datastoreItem>
</file>

<file path=customXml/itemProps19.xml><?xml version="1.0" encoding="utf-8"?>
<ds:datastoreItem xmlns:ds="http://schemas.openxmlformats.org/officeDocument/2006/customXml" ds:itemID="{F904C0EB-9AEE-4FF8-A54E-6251A084614D}">
  <ds:schemaRefs/>
</ds:datastoreItem>
</file>

<file path=customXml/itemProps2.xml><?xml version="1.0" encoding="utf-8"?>
<ds:datastoreItem xmlns:ds="http://schemas.openxmlformats.org/officeDocument/2006/customXml" ds:itemID="{CC059F9B-8932-407E-BD41-F51CBF631C49}">
  <ds:schemaRefs/>
</ds:datastoreItem>
</file>

<file path=customXml/itemProps20.xml><?xml version="1.0" encoding="utf-8"?>
<ds:datastoreItem xmlns:ds="http://schemas.openxmlformats.org/officeDocument/2006/customXml" ds:itemID="{6DE41BF8-D87A-43D2-95B0-B49944DAEB85}">
  <ds:schemaRefs/>
</ds:datastoreItem>
</file>

<file path=customXml/itemProps3.xml><?xml version="1.0" encoding="utf-8"?>
<ds:datastoreItem xmlns:ds="http://schemas.openxmlformats.org/officeDocument/2006/customXml" ds:itemID="{D3F3D911-0208-410F-966D-52ABA5CE90C6}">
  <ds:schemaRefs/>
</ds:datastoreItem>
</file>

<file path=customXml/itemProps4.xml><?xml version="1.0" encoding="utf-8"?>
<ds:datastoreItem xmlns:ds="http://schemas.openxmlformats.org/officeDocument/2006/customXml" ds:itemID="{92CEFA38-3C81-4CA9-AFCB-909C65A25301}">
  <ds:schemaRefs/>
</ds:datastoreItem>
</file>

<file path=customXml/itemProps5.xml><?xml version="1.0" encoding="utf-8"?>
<ds:datastoreItem xmlns:ds="http://schemas.openxmlformats.org/officeDocument/2006/customXml" ds:itemID="{0DCB626D-06DD-4AC6-9831-6746A58E0F1C}">
  <ds:schemaRefs/>
</ds:datastoreItem>
</file>

<file path=customXml/itemProps6.xml><?xml version="1.0" encoding="utf-8"?>
<ds:datastoreItem xmlns:ds="http://schemas.openxmlformats.org/officeDocument/2006/customXml" ds:itemID="{653EDB58-5EE0-4DD8-8C96-DB052D8F58D1}">
  <ds:schemaRefs/>
</ds:datastoreItem>
</file>

<file path=customXml/itemProps7.xml><?xml version="1.0" encoding="utf-8"?>
<ds:datastoreItem xmlns:ds="http://schemas.openxmlformats.org/officeDocument/2006/customXml" ds:itemID="{4B5BBAA3-09DC-4905-9C5D-9111E0BFF423}">
  <ds:schemaRefs/>
</ds:datastoreItem>
</file>

<file path=customXml/itemProps8.xml><?xml version="1.0" encoding="utf-8"?>
<ds:datastoreItem xmlns:ds="http://schemas.openxmlformats.org/officeDocument/2006/customXml" ds:itemID="{8245FB13-F972-4F1B-BFF6-5317B1BAE3F9}">
  <ds:schemaRefs/>
</ds:datastoreItem>
</file>

<file path=customXml/itemProps9.xml><?xml version="1.0" encoding="utf-8"?>
<ds:datastoreItem xmlns:ds="http://schemas.openxmlformats.org/officeDocument/2006/customXml" ds:itemID="{DF9D3C15-8A6C-4710-A6DD-DFE5E3448F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Учет производства работ</vt:lpstr>
      <vt:lpstr>Исх.данные</vt:lpstr>
      <vt:lpstr>К-последняя страница обложки</vt:lpstr>
      <vt:lpstr>АОСР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2</cp:revision>
  <dcterms:created xsi:type="dcterms:W3CDTF">2009-11-19T16:43:00Z</dcterms:created>
  <cp:lastPrinted>2020-06-24T13:56:00Z</cp:lastPrinted>
  <dcterms:modified xsi:type="dcterms:W3CDTF">2020-12-21T21:24:40Z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1049-10.2.0.7646</vt:lpwstr>
  </property>
</Properties>
</file>