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filterPrivacy="1" defaultThemeVersion="124226"/>
  <xr:revisionPtr revIDLastSave="0" documentId="13_ncr:1_{6D456C67-3B59-4EF2-9065-DCF0F1A0020C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бд" sheetId="1" r:id="rId1"/>
    <sheet name="Справка" sheetId="2" r:id="rId2"/>
  </sheets>
  <calcPr calcId="191029"/>
</workbook>
</file>

<file path=xl/calcChain.xml><?xml version="1.0" encoding="utf-8"?>
<calcChain xmlns="http://schemas.openxmlformats.org/spreadsheetml/2006/main"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D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5" i="2"/>
  <c r="F154" i="1" l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<sst xmlns="http://schemas.openxmlformats.org/spreadsheetml/2006/main" count="632" uniqueCount="213">
  <si>
    <t>Команда</t>
  </si>
  <si>
    <t>Футболист</t>
  </si>
  <si>
    <t>Гражданство</t>
  </si>
  <si>
    <t>Позиция</t>
  </si>
  <si>
    <t>Дата рождения</t>
  </si>
  <si>
    <t>Возраст</t>
  </si>
  <si>
    <t>Рост, см</t>
  </si>
  <si>
    <t>Вес, кг</t>
  </si>
  <si>
    <t>Игры</t>
  </si>
  <si>
    <t>Голы</t>
  </si>
  <si>
    <t>В составе сборной</t>
  </si>
  <si>
    <t>игры</t>
  </si>
  <si>
    <t>голы</t>
  </si>
  <si>
    <t>Дата</t>
  </si>
  <si>
    <t>Рост</t>
  </si>
  <si>
    <t>Вес</t>
  </si>
  <si>
    <t>Игры_в_сбор</t>
  </si>
  <si>
    <t>Голы_в_сбор</t>
  </si>
  <si>
    <t>ЦСКА</t>
  </si>
  <si>
    <t>Игорь Акинфеев</t>
  </si>
  <si>
    <t>Россия</t>
  </si>
  <si>
    <t>вратарь</t>
  </si>
  <si>
    <t>Зенит</t>
  </si>
  <si>
    <t>Юрий Жирков</t>
  </si>
  <si>
    <t>полузащитник</t>
  </si>
  <si>
    <t>Алан Дзагоев</t>
  </si>
  <si>
    <t>Спартак</t>
  </si>
  <si>
    <t>Александр Кокорин</t>
  </si>
  <si>
    <t>нападающий</t>
  </si>
  <si>
    <t>Артём Дзюба</t>
  </si>
  <si>
    <t>Локомотив</t>
  </si>
  <si>
    <t>Фёдор Смолов</t>
  </si>
  <si>
    <t>Роман Зобнин</t>
  </si>
  <si>
    <t>Рубин</t>
  </si>
  <si>
    <t>Олег Шатов</t>
  </si>
  <si>
    <t>Далер Кузяеы</t>
  </si>
  <si>
    <t>Магомед Оздоев</t>
  </si>
  <si>
    <t>Георгий Джикия</t>
  </si>
  <si>
    <t>защитник</t>
  </si>
  <si>
    <t>Мариу Фернандез</t>
  </si>
  <si>
    <t>Россия/Бразилия</t>
  </si>
  <si>
    <t>Александр Ерохин</t>
  </si>
  <si>
    <t>Антон Миранчук</t>
  </si>
  <si>
    <t>Маринато Гилерме</t>
  </si>
  <si>
    <t>Андрей Ещенко</t>
  </si>
  <si>
    <t>Илья Кутепов</t>
  </si>
  <si>
    <t>Виктор Васин</t>
  </si>
  <si>
    <t>Георгий Щенников</t>
  </si>
  <si>
    <t>Дмитрий Тарасов</t>
  </si>
  <si>
    <t>Андрей Лунев</t>
  </si>
  <si>
    <t>Вячеслав Караваев</t>
  </si>
  <si>
    <t>Ильзат Ахметов</t>
  </si>
  <si>
    <t>Зелимхан Бакаев</t>
  </si>
  <si>
    <t>Владислав Игнатьев</t>
  </si>
  <si>
    <t>Торпедо</t>
  </si>
  <si>
    <t>Александр Рязанцев</t>
  </si>
  <si>
    <t>Кирилл Набабкин</t>
  </si>
  <si>
    <t>Андрей Мостовой</t>
  </si>
  <si>
    <t>Дмитрий Баринов</t>
  </si>
  <si>
    <t>Александр Соболев</t>
  </si>
  <si>
    <t>Федор Чалов</t>
  </si>
  <si>
    <t>Дмитрий Рыбчинский</t>
  </si>
  <si>
    <t>Даниил Куликов</t>
  </si>
  <si>
    <t>Солтмурад Бакаев</t>
  </si>
  <si>
    <t>Денис Макаров</t>
  </si>
  <si>
    <t>Иван Игнатьев</t>
  </si>
  <si>
    <t>Артём Ребров</t>
  </si>
  <si>
    <t>Павел Маслов</t>
  </si>
  <si>
    <t>Константин Кучаев</t>
  </si>
  <si>
    <t>Иван Обляков</t>
  </si>
  <si>
    <t>Игорь Дивеев</t>
  </si>
  <si>
    <t>Себастьян Дриусси</t>
  </si>
  <si>
    <t>Аргентина/Италия</t>
  </si>
  <si>
    <t>Ярослав Ракицкий</t>
  </si>
  <si>
    <t>Украина</t>
  </si>
  <si>
    <t>Сердар Азмун</t>
  </si>
  <si>
    <t>Иран</t>
  </si>
  <si>
    <t>Вильмар Барриос</t>
  </si>
  <si>
    <t>Колумбия</t>
  </si>
  <si>
    <t>Михаил Кержаков</t>
  </si>
  <si>
    <t>Дуглас Сантос</t>
  </si>
  <si>
    <t>Бразилия</t>
  </si>
  <si>
    <t>Алексей Сутормин</t>
  </si>
  <si>
    <t>Филипе Силва Малком</t>
  </si>
  <si>
    <t>Деян Ловрен</t>
  </si>
  <si>
    <t>Хорватия</t>
  </si>
  <si>
    <t>Данил Круговой</t>
  </si>
  <si>
    <t>Маркус Валле да Силва Вендел</t>
  </si>
  <si>
    <t>Александр Васютин</t>
  </si>
  <si>
    <t>Дмитрий Чистяков</t>
  </si>
  <si>
    <t>Никита Симдянкин</t>
  </si>
  <si>
    <t>Кирилл Кравцов</t>
  </si>
  <si>
    <t>Ведран Чорлука</t>
  </si>
  <si>
    <t>Эдер Лопес</t>
  </si>
  <si>
    <t>Португалия/Гвинея-Биссау</t>
  </si>
  <si>
    <t>Мацей Рыбус</t>
  </si>
  <si>
    <t>Польша</t>
  </si>
  <si>
    <t>Гжегож Крыховяк</t>
  </si>
  <si>
    <t>Рифат Жемалетдинов</t>
  </si>
  <si>
    <t>Серкейра Мурило</t>
  </si>
  <si>
    <t>Михаил Лысов</t>
  </si>
  <si>
    <t>Дмитрий Живоглядов</t>
  </si>
  <si>
    <t>Станислав Магкеев</t>
  </si>
  <si>
    <t>Антон Коченков</t>
  </si>
  <si>
    <t>Борис Ротенберг</t>
  </si>
  <si>
    <t>Финляндия/Россия</t>
  </si>
  <si>
    <t>Виталий Лисакович</t>
  </si>
  <si>
    <t>Белоруссия</t>
  </si>
  <si>
    <t>нападаюищй</t>
  </si>
  <si>
    <t>Франсуа Камано</t>
  </si>
  <si>
    <t>Гвинея</t>
  </si>
  <si>
    <t>Зе Луиш</t>
  </si>
  <si>
    <t>Португалия</t>
  </si>
  <si>
    <t>Слободан Райкович</t>
  </si>
  <si>
    <t>Сербия</t>
  </si>
  <si>
    <t>Виталий Лысцов</t>
  </si>
  <si>
    <t>Николай Титков</t>
  </si>
  <si>
    <t>Игорь Коновалов</t>
  </si>
  <si>
    <t>Филип Уремович</t>
  </si>
  <si>
    <t>Юрий Дюпин</t>
  </si>
  <si>
    <t>Хвича Кварацхелия</t>
  </si>
  <si>
    <t>Грузия</t>
  </si>
  <si>
    <t>Александр Зуев</t>
  </si>
  <si>
    <t>Карл Старфельт</t>
  </si>
  <si>
    <t>Швеция</t>
  </si>
  <si>
    <t>Оливер Абильдгор</t>
  </si>
  <si>
    <t>Дания</t>
  </si>
  <si>
    <t>Дарко Йевтич</t>
  </si>
  <si>
    <t>Швейцария/Сербия</t>
  </si>
  <si>
    <t>Иван Коновалов</t>
  </si>
  <si>
    <t>Илья Самошников</t>
  </si>
  <si>
    <t>Джордже Деспотович</t>
  </si>
  <si>
    <t>Сильвие Бегич</t>
  </si>
  <si>
    <t>Ин Бом Хван</t>
  </si>
  <si>
    <t>Корея</t>
  </si>
  <si>
    <t>Михаил Меркулов</t>
  </si>
  <si>
    <t>Георгий Зотов</t>
  </si>
  <si>
    <t>Никита Медведев</t>
  </si>
  <si>
    <t>Кирилл Косарев</t>
  </si>
  <si>
    <t>Кирилл Климов</t>
  </si>
  <si>
    <t>Александр Максименко</t>
  </si>
  <si>
    <t>Айртон</t>
  </si>
  <si>
    <t>Самюэль Жиго</t>
  </si>
  <si>
    <t>Франция</t>
  </si>
  <si>
    <t>Эсекиэль Понсе</t>
  </si>
  <si>
    <t>Аргентина</t>
  </si>
  <si>
    <t>Джордан Ларссон</t>
  </si>
  <si>
    <t>Наиль Умяров</t>
  </si>
  <si>
    <t>Алекс Крал</t>
  </si>
  <si>
    <t>Чехия</t>
  </si>
  <si>
    <t>Александр Селихов</t>
  </si>
  <si>
    <t>Аяз Гулиев</t>
  </si>
  <si>
    <t>Илья Гапонов</t>
  </si>
  <si>
    <t>Максим Глушенков</t>
  </si>
  <si>
    <t>Остон Урунов</t>
  </si>
  <si>
    <t>Узбекистан</t>
  </si>
  <si>
    <t>Виктор Мозес</t>
  </si>
  <si>
    <t>Нигерия/Англия</t>
  </si>
  <si>
    <t>Игорь Лебеденко</t>
  </si>
  <si>
    <t>Артём Самсонов</t>
  </si>
  <si>
    <t>Константин Кертанов</t>
  </si>
  <si>
    <t>Максим Шоркин</t>
  </si>
  <si>
    <t>Сергей Шустиков</t>
  </si>
  <si>
    <t>Александр Елисеев</t>
  </si>
  <si>
    <t>Филипп Дворецков</t>
  </si>
  <si>
    <t>Андрей Лях</t>
  </si>
  <si>
    <t>Евгений Конюхов</t>
  </si>
  <si>
    <t>Руслан Магаль</t>
  </si>
  <si>
    <t>Равиль Нетфуллин</t>
  </si>
  <si>
    <t>Владислав Адаев</t>
  </si>
  <si>
    <t>Андрей Евдокимов</t>
  </si>
  <si>
    <t>Амур Калмыков</t>
  </si>
  <si>
    <t>Астемир Гордюшенко</t>
  </si>
  <si>
    <t>Илья Берковский</t>
  </si>
  <si>
    <t>Виталий Ботнарь</t>
  </si>
  <si>
    <t>Александр Орехов</t>
  </si>
  <si>
    <t>Егор Прошкин</t>
  </si>
  <si>
    <t>Данила Прошляков</t>
  </si>
  <si>
    <t>Дмитрий Редькович</t>
  </si>
  <si>
    <t>Денис Баланюк</t>
  </si>
  <si>
    <t>Темиркан Сундуков</t>
  </si>
  <si>
    <t>Антон Порутчиков</t>
  </si>
  <si>
    <t>Григорий Гвардеев</t>
  </si>
  <si>
    <t>Никола Влашич</t>
  </si>
  <si>
    <t>Кристиян Бистрович</t>
  </si>
  <si>
    <t>Хердур Магнуссон</t>
  </si>
  <si>
    <t>Исландия</t>
  </si>
  <si>
    <t>Арнор Сигурдссон</t>
  </si>
  <si>
    <t>Константин Марадишвили</t>
  </si>
  <si>
    <t>Вадим Карпов</t>
  </si>
  <si>
    <t>Наяир Тикнизян</t>
  </si>
  <si>
    <t>Бактиер Зайнутдинов</t>
  </si>
  <si>
    <t>Казахстан</t>
  </si>
  <si>
    <t>Адольфо Гайч</t>
  </si>
  <si>
    <t>Чидера Эджуке</t>
  </si>
  <si>
    <t>Нигерия</t>
  </si>
  <si>
    <t>Илья Шкурин</t>
  </si>
  <si>
    <t>Белоррусия</t>
  </si>
  <si>
    <t>Бруно Фукс</t>
  </si>
  <si>
    <t>Владислав Тороп</t>
  </si>
  <si>
    <t>Никита Котин</t>
  </si>
  <si>
    <t>Владислав Яковлев</t>
  </si>
  <si>
    <t>Илья Востриков</t>
  </si>
  <si>
    <t>Дмитрий Каптилович</t>
  </si>
  <si>
    <t>Тигран Аванесян</t>
  </si>
  <si>
    <t>Сергей Пряхин</t>
  </si>
  <si>
    <t>Руслан Дауров</t>
  </si>
  <si>
    <t>Антон Крачковский</t>
  </si>
  <si>
    <t>футболисты команды</t>
  </si>
  <si>
    <t>,</t>
  </si>
  <si>
    <t>входящие в состав сборной России</t>
  </si>
  <si>
    <t>Сыграно в матчах сборной</t>
  </si>
  <si>
    <t>Забито/пропущено мячей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</si>
</sst>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</font>
    <font>
      <sz val="10"/>
      <color rgb="FF1E1E1E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/>
    <xf numFmtId="0" fontId="1" fillId="0" borderId="0" xfId="0" applyFont="1" applyAlignment="1"/>
    <xf numFmtId="164" fontId="1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/>
    </xf>
    <xf numFmtId="0" fontId="2" fillId="0" borderId="4" xfId="0" applyFont="1" applyBorder="1"/>
    <xf numFmtId="0" fontId="2" fillId="0" borderId="4" xfId="0" applyFont="1" applyBorder="1" applyAlignment="1">
      <alignment textRotation="90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4"/>
  <sheetViews>
    <sheetView workbookViewId="0">
      <selection activeCell="B17" sqref="B17"/>
    </sheetView>
  </sheetViews>
  <sheetFormatPr defaultRowHeight="15" x14ac:dyDescent="0.25"/>
  <cols>
    <col min="1" max="1" width="10" bestFit="1" customWidth="1"/>
    <col min="2" max="2" width="29.28515625" bestFit="1" customWidth="1"/>
    <col min="3" max="3" width="24.7109375" bestFit="1" customWidth="1"/>
    <col min="4" max="4" width="13.28515625" bestFit="1" customWidth="1"/>
    <col min="5" max="5" width="14.28515625" bestFit="1" customWidth="1"/>
    <col min="11" max="11" width="12.28515625" bestFit="1" customWidth="1"/>
    <col min="12" max="12" width="12.42578125" bestFit="1" customWidth="1"/>
  </cols>
  <sheetData>
    <row r="1" spans="1:12" ht="29.25" customHeight="1" x14ac:dyDescent="0.25">
      <c r="A1" s="23" t="s">
        <v>0</v>
      </c>
      <c r="B1" s="26" t="s">
        <v>1</v>
      </c>
      <c r="C1" s="26" t="s">
        <v>2</v>
      </c>
      <c r="D1" s="23" t="s">
        <v>3</v>
      </c>
      <c r="E1" s="27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3" t="s">
        <v>9</v>
      </c>
      <c r="K1" s="28" t="s">
        <v>10</v>
      </c>
      <c r="L1" s="29"/>
    </row>
    <row r="2" spans="1:12" ht="29.25" customHeight="1" x14ac:dyDescent="0.25">
      <c r="A2" s="25"/>
      <c r="B2" s="24"/>
      <c r="C2" s="24"/>
      <c r="D2" s="24"/>
      <c r="E2" s="24"/>
      <c r="F2" s="24"/>
      <c r="G2" s="24"/>
      <c r="H2" s="24"/>
      <c r="I2" s="24"/>
      <c r="J2" s="24"/>
      <c r="K2" s="1" t="s">
        <v>11</v>
      </c>
      <c r="L2" s="1" t="s">
        <v>12</v>
      </c>
    </row>
    <row r="3" spans="1:12" x14ac:dyDescent="0.25">
      <c r="A3" s="2"/>
      <c r="B3" s="3"/>
      <c r="C3" s="3"/>
      <c r="D3" s="2"/>
      <c r="E3" s="4"/>
      <c r="F3" s="2"/>
      <c r="G3" s="2"/>
      <c r="H3" s="2"/>
      <c r="I3" s="2"/>
      <c r="J3" s="2"/>
      <c r="K3" s="3"/>
      <c r="L3" s="3"/>
    </row>
    <row r="4" spans="1:12" x14ac:dyDescent="0.25">
      <c r="A4" s="5" t="s">
        <v>0</v>
      </c>
      <c r="B4" s="5" t="s">
        <v>1</v>
      </c>
      <c r="C4" s="6" t="s">
        <v>2</v>
      </c>
      <c r="D4" s="6" t="s">
        <v>3</v>
      </c>
      <c r="E4" s="7" t="s">
        <v>13</v>
      </c>
      <c r="F4" s="8" t="s">
        <v>5</v>
      </c>
      <c r="G4" s="6" t="s">
        <v>14</v>
      </c>
      <c r="H4" s="6" t="s">
        <v>15</v>
      </c>
      <c r="I4" s="6" t="s">
        <v>8</v>
      </c>
      <c r="J4" s="6" t="s">
        <v>9</v>
      </c>
      <c r="K4" s="6" t="s">
        <v>16</v>
      </c>
      <c r="L4" s="6" t="s">
        <v>17</v>
      </c>
    </row>
    <row r="5" spans="1:12" x14ac:dyDescent="0.25">
      <c r="A5" s="6" t="s">
        <v>18</v>
      </c>
      <c r="B5" s="6" t="s">
        <v>19</v>
      </c>
      <c r="C5" s="6" t="s">
        <v>20</v>
      </c>
      <c r="D5" s="6" t="s">
        <v>21</v>
      </c>
      <c r="E5" s="7">
        <v>31510</v>
      </c>
      <c r="F5" s="8">
        <f t="shared" ref="F5:F36" ca="1" si="0">(YEAR(NOW())-YEAR(E5))</f>
        <v>34</v>
      </c>
      <c r="G5" s="6">
        <v>185</v>
      </c>
      <c r="H5" s="6">
        <v>83</v>
      </c>
      <c r="I5" s="6">
        <v>654</v>
      </c>
      <c r="J5" s="6">
        <v>572</v>
      </c>
      <c r="K5" s="6">
        <v>111</v>
      </c>
      <c r="L5" s="6">
        <v>95</v>
      </c>
    </row>
    <row r="6" spans="1:12" x14ac:dyDescent="0.25">
      <c r="A6" s="6" t="s">
        <v>22</v>
      </c>
      <c r="B6" s="6" t="s">
        <v>23</v>
      </c>
      <c r="C6" s="6" t="s">
        <v>20</v>
      </c>
      <c r="D6" s="6" t="s">
        <v>24</v>
      </c>
      <c r="E6" s="7">
        <v>30548</v>
      </c>
      <c r="F6" s="8">
        <f t="shared" ca="1" si="0"/>
        <v>37</v>
      </c>
      <c r="G6" s="6">
        <v>180</v>
      </c>
      <c r="H6" s="6">
        <v>75</v>
      </c>
      <c r="I6" s="6">
        <v>119</v>
      </c>
      <c r="J6" s="6">
        <v>5</v>
      </c>
      <c r="K6" s="6">
        <v>98</v>
      </c>
      <c r="L6" s="6">
        <v>2</v>
      </c>
    </row>
    <row r="7" spans="1:12" x14ac:dyDescent="0.25">
      <c r="A7" s="6" t="s">
        <v>18</v>
      </c>
      <c r="B7" s="6" t="s">
        <v>25</v>
      </c>
      <c r="C7" s="6" t="s">
        <v>20</v>
      </c>
      <c r="D7" s="6" t="s">
        <v>24</v>
      </c>
      <c r="E7" s="7">
        <v>33041</v>
      </c>
      <c r="F7" s="8">
        <f t="shared" ca="1" si="0"/>
        <v>30</v>
      </c>
      <c r="G7" s="6">
        <v>178</v>
      </c>
      <c r="H7" s="6">
        <v>73</v>
      </c>
      <c r="I7" s="6">
        <v>364</v>
      </c>
      <c r="J7" s="6">
        <v>76</v>
      </c>
      <c r="K7" s="6">
        <v>59</v>
      </c>
      <c r="L7" s="6">
        <v>9</v>
      </c>
    </row>
    <row r="8" spans="1:12" x14ac:dyDescent="0.25">
      <c r="A8" s="6" t="s">
        <v>26</v>
      </c>
      <c r="B8" s="6" t="s">
        <v>27</v>
      </c>
      <c r="C8" s="6" t="s">
        <v>20</v>
      </c>
      <c r="D8" s="6" t="s">
        <v>28</v>
      </c>
      <c r="E8" s="7">
        <v>33316</v>
      </c>
      <c r="F8" s="8">
        <f t="shared" ca="1" si="0"/>
        <v>29</v>
      </c>
      <c r="G8" s="6">
        <v>182</v>
      </c>
      <c r="H8" s="6">
        <v>79</v>
      </c>
      <c r="I8" s="6">
        <v>8</v>
      </c>
      <c r="J8" s="6">
        <v>1</v>
      </c>
      <c r="K8" s="6">
        <v>48</v>
      </c>
      <c r="L8" s="6">
        <v>12</v>
      </c>
    </row>
    <row r="9" spans="1:12" x14ac:dyDescent="0.25">
      <c r="A9" s="6" t="s">
        <v>22</v>
      </c>
      <c r="B9" s="6" t="s">
        <v>29</v>
      </c>
      <c r="C9" s="6" t="s">
        <v>20</v>
      </c>
      <c r="D9" s="6" t="s">
        <v>28</v>
      </c>
      <c r="E9" s="7">
        <v>32377</v>
      </c>
      <c r="F9" s="8">
        <f t="shared" ca="1" si="0"/>
        <v>32</v>
      </c>
      <c r="G9" s="6">
        <v>197</v>
      </c>
      <c r="H9" s="6">
        <v>97</v>
      </c>
      <c r="I9" s="6">
        <v>190</v>
      </c>
      <c r="J9" s="6">
        <v>79</v>
      </c>
      <c r="K9" s="6">
        <v>47</v>
      </c>
      <c r="L9" s="6">
        <v>26</v>
      </c>
    </row>
    <row r="10" spans="1:12" x14ac:dyDescent="0.25">
      <c r="A10" s="6" t="s">
        <v>30</v>
      </c>
      <c r="B10" s="6" t="s">
        <v>31</v>
      </c>
      <c r="C10" s="6" t="s">
        <v>20</v>
      </c>
      <c r="D10" s="6" t="s">
        <v>28</v>
      </c>
      <c r="E10" s="7">
        <v>32913</v>
      </c>
      <c r="F10" s="8">
        <f t="shared" ca="1" si="0"/>
        <v>30</v>
      </c>
      <c r="G10" s="6">
        <v>185</v>
      </c>
      <c r="H10" s="6">
        <v>79</v>
      </c>
      <c r="I10" s="6">
        <v>64</v>
      </c>
      <c r="J10" s="6">
        <v>14</v>
      </c>
      <c r="K10" s="6">
        <v>39</v>
      </c>
      <c r="L10" s="6">
        <v>14</v>
      </c>
    </row>
    <row r="11" spans="1:12" x14ac:dyDescent="0.25">
      <c r="A11" s="6" t="s">
        <v>26</v>
      </c>
      <c r="B11" s="6" t="s">
        <v>32</v>
      </c>
      <c r="C11" s="6" t="s">
        <v>20</v>
      </c>
      <c r="D11" s="6" t="s">
        <v>24</v>
      </c>
      <c r="E11" s="7">
        <v>34376</v>
      </c>
      <c r="F11" s="8">
        <f t="shared" ca="1" si="0"/>
        <v>26</v>
      </c>
      <c r="G11" s="6">
        <v>185</v>
      </c>
      <c r="H11" s="6">
        <v>77</v>
      </c>
      <c r="I11" s="6">
        <v>132</v>
      </c>
      <c r="J11" s="6">
        <v>6</v>
      </c>
      <c r="K11" s="6">
        <v>32</v>
      </c>
      <c r="L11" s="9"/>
    </row>
    <row r="12" spans="1:12" x14ac:dyDescent="0.25">
      <c r="A12" s="6" t="s">
        <v>33</v>
      </c>
      <c r="B12" s="6" t="s">
        <v>34</v>
      </c>
      <c r="C12" s="6" t="s">
        <v>20</v>
      </c>
      <c r="D12" s="6" t="s">
        <v>24</v>
      </c>
      <c r="E12" s="7">
        <v>33083</v>
      </c>
      <c r="F12" s="8">
        <f t="shared" ca="1" si="0"/>
        <v>30</v>
      </c>
      <c r="G12" s="6">
        <v>173</v>
      </c>
      <c r="H12" s="6">
        <v>73</v>
      </c>
      <c r="I12" s="6">
        <v>10</v>
      </c>
      <c r="J12" s="6">
        <v>1</v>
      </c>
      <c r="K12" s="6">
        <v>28</v>
      </c>
      <c r="L12" s="6">
        <v>2</v>
      </c>
    </row>
    <row r="13" spans="1:12" x14ac:dyDescent="0.25">
      <c r="A13" s="6" t="s">
        <v>22</v>
      </c>
      <c r="B13" s="6" t="s">
        <v>35</v>
      </c>
      <c r="C13" s="6" t="s">
        <v>20</v>
      </c>
      <c r="D13" s="6" t="s">
        <v>24</v>
      </c>
      <c r="E13" s="7">
        <v>33984</v>
      </c>
      <c r="F13" s="8">
        <f t="shared" ca="1" si="0"/>
        <v>27</v>
      </c>
      <c r="G13" s="6">
        <v>182</v>
      </c>
      <c r="H13" s="6">
        <v>74</v>
      </c>
      <c r="I13" s="6">
        <v>101</v>
      </c>
      <c r="J13" s="6">
        <v>13</v>
      </c>
      <c r="K13" s="6">
        <v>27</v>
      </c>
      <c r="L13" s="6">
        <v>1</v>
      </c>
    </row>
    <row r="14" spans="1:12" x14ac:dyDescent="0.25">
      <c r="A14" s="6" t="s">
        <v>22</v>
      </c>
      <c r="B14" s="6" t="s">
        <v>36</v>
      </c>
      <c r="C14" s="6" t="s">
        <v>20</v>
      </c>
      <c r="D14" s="6" t="s">
        <v>24</v>
      </c>
      <c r="E14" s="7">
        <v>33913</v>
      </c>
      <c r="F14" s="8">
        <f t="shared" ca="1" si="0"/>
        <v>28</v>
      </c>
      <c r="G14" s="6">
        <v>183</v>
      </c>
      <c r="H14" s="6">
        <v>76</v>
      </c>
      <c r="I14" s="6">
        <v>83</v>
      </c>
      <c r="J14" s="6">
        <v>6</v>
      </c>
      <c r="K14" s="6">
        <v>26</v>
      </c>
      <c r="L14" s="6">
        <v>4</v>
      </c>
    </row>
    <row r="15" spans="1:12" x14ac:dyDescent="0.25">
      <c r="A15" s="6" t="s">
        <v>26</v>
      </c>
      <c r="B15" s="6" t="s">
        <v>37</v>
      </c>
      <c r="C15" s="6" t="s">
        <v>20</v>
      </c>
      <c r="D15" s="6" t="s">
        <v>38</v>
      </c>
      <c r="E15" s="7">
        <v>34294</v>
      </c>
      <c r="F15" s="8">
        <f t="shared" ca="1" si="0"/>
        <v>27</v>
      </c>
      <c r="G15" s="6">
        <v>188</v>
      </c>
      <c r="H15" s="6">
        <v>86</v>
      </c>
      <c r="I15" s="6">
        <v>117</v>
      </c>
      <c r="J15" s="6">
        <v>4</v>
      </c>
      <c r="K15" s="6">
        <v>26</v>
      </c>
      <c r="L15" s="6">
        <v>1</v>
      </c>
    </row>
    <row r="16" spans="1:12" x14ac:dyDescent="0.25">
      <c r="A16" s="6" t="s">
        <v>18</v>
      </c>
      <c r="B16" s="6" t="s">
        <v>39</v>
      </c>
      <c r="C16" s="6" t="s">
        <v>40</v>
      </c>
      <c r="D16" s="6" t="s">
        <v>38</v>
      </c>
      <c r="E16" s="7">
        <v>33135</v>
      </c>
      <c r="F16" s="8">
        <f t="shared" ca="1" si="0"/>
        <v>30</v>
      </c>
      <c r="G16" s="6">
        <v>187</v>
      </c>
      <c r="H16" s="6">
        <v>80</v>
      </c>
      <c r="I16" s="6">
        <v>286</v>
      </c>
      <c r="J16" s="6">
        <v>6</v>
      </c>
      <c r="K16" s="6">
        <v>25</v>
      </c>
      <c r="L16" s="6">
        <v>3</v>
      </c>
    </row>
    <row r="17" spans="1:12" x14ac:dyDescent="0.25">
      <c r="A17" s="6" t="s">
        <v>22</v>
      </c>
      <c r="B17" s="6" t="s">
        <v>41</v>
      </c>
      <c r="C17" s="6" t="s">
        <v>20</v>
      </c>
      <c r="D17" s="6" t="s">
        <v>24</v>
      </c>
      <c r="E17" s="7">
        <v>32794</v>
      </c>
      <c r="F17" s="8">
        <f t="shared" ca="1" si="0"/>
        <v>31</v>
      </c>
      <c r="G17" s="6">
        <v>195</v>
      </c>
      <c r="H17" s="6">
        <v>73</v>
      </c>
      <c r="I17" s="6">
        <v>111</v>
      </c>
      <c r="J17" s="6">
        <v>24</v>
      </c>
      <c r="K17" s="6">
        <v>24</v>
      </c>
      <c r="L17" s="6">
        <v>1</v>
      </c>
    </row>
    <row r="18" spans="1:12" x14ac:dyDescent="0.25">
      <c r="A18" s="6" t="s">
        <v>30</v>
      </c>
      <c r="B18" s="6" t="s">
        <v>42</v>
      </c>
      <c r="C18" s="6" t="s">
        <v>20</v>
      </c>
      <c r="D18" s="6" t="s">
        <v>24</v>
      </c>
      <c r="E18" s="7">
        <v>34989</v>
      </c>
      <c r="F18" s="8">
        <f t="shared" ca="1" si="0"/>
        <v>25</v>
      </c>
      <c r="G18" s="6">
        <v>182</v>
      </c>
      <c r="H18" s="6">
        <v>67</v>
      </c>
      <c r="I18" s="6">
        <v>120</v>
      </c>
      <c r="J18" s="6">
        <v>28</v>
      </c>
      <c r="K18" s="6">
        <v>17</v>
      </c>
      <c r="L18" s="6">
        <v>3</v>
      </c>
    </row>
    <row r="19" spans="1:12" x14ac:dyDescent="0.25">
      <c r="A19" s="6" t="s">
        <v>30</v>
      </c>
      <c r="B19" s="6" t="s">
        <v>43</v>
      </c>
      <c r="C19" s="6" t="s">
        <v>20</v>
      </c>
      <c r="D19" s="6" t="s">
        <v>21</v>
      </c>
      <c r="E19" s="7">
        <v>31393</v>
      </c>
      <c r="F19" s="8">
        <f t="shared" ca="1" si="0"/>
        <v>35</v>
      </c>
      <c r="G19" s="6">
        <v>197</v>
      </c>
      <c r="H19" s="6">
        <v>78</v>
      </c>
      <c r="I19" s="6">
        <v>335</v>
      </c>
      <c r="J19" s="6">
        <v>326</v>
      </c>
      <c r="K19" s="6">
        <v>14</v>
      </c>
      <c r="L19" s="6">
        <v>10</v>
      </c>
    </row>
    <row r="20" spans="1:12" x14ac:dyDescent="0.25">
      <c r="A20" s="6" t="s">
        <v>26</v>
      </c>
      <c r="B20" s="6" t="s">
        <v>44</v>
      </c>
      <c r="C20" s="6" t="s">
        <v>20</v>
      </c>
      <c r="D20" s="6" t="s">
        <v>38</v>
      </c>
      <c r="E20" s="7">
        <v>30721</v>
      </c>
      <c r="F20" s="8">
        <f t="shared" ca="1" si="0"/>
        <v>36</v>
      </c>
      <c r="G20" s="6">
        <v>176</v>
      </c>
      <c r="H20" s="6">
        <v>74</v>
      </c>
      <c r="I20" s="6">
        <v>104</v>
      </c>
      <c r="J20" s="6">
        <v>1</v>
      </c>
      <c r="K20" s="6">
        <v>14</v>
      </c>
      <c r="L20" s="9"/>
    </row>
    <row r="21" spans="1:12" x14ac:dyDescent="0.25">
      <c r="A21" s="6" t="s">
        <v>26</v>
      </c>
      <c r="B21" s="6" t="s">
        <v>45</v>
      </c>
      <c r="C21" s="6" t="s">
        <v>20</v>
      </c>
      <c r="D21" s="6" t="s">
        <v>38</v>
      </c>
      <c r="E21" s="7">
        <v>34179</v>
      </c>
      <c r="F21" s="8">
        <f t="shared" ca="1" si="0"/>
        <v>27</v>
      </c>
      <c r="G21" s="6">
        <v>190</v>
      </c>
      <c r="H21" s="6">
        <v>83</v>
      </c>
      <c r="I21" s="6">
        <v>97</v>
      </c>
      <c r="J21" s="6">
        <v>2</v>
      </c>
      <c r="K21" s="6">
        <v>13</v>
      </c>
      <c r="L21" s="9"/>
    </row>
    <row r="22" spans="1:12" x14ac:dyDescent="0.25">
      <c r="A22" s="6" t="s">
        <v>18</v>
      </c>
      <c r="B22" s="6" t="s">
        <v>46</v>
      </c>
      <c r="C22" s="6" t="s">
        <v>20</v>
      </c>
      <c r="D22" s="6" t="s">
        <v>38</v>
      </c>
      <c r="E22" s="7">
        <v>36074</v>
      </c>
      <c r="F22" s="8">
        <f t="shared" ca="1" si="0"/>
        <v>22</v>
      </c>
      <c r="G22" s="6">
        <v>186</v>
      </c>
      <c r="H22" s="6">
        <v>81</v>
      </c>
      <c r="I22" s="6">
        <v>82</v>
      </c>
      <c r="J22" s="6">
        <v>2</v>
      </c>
      <c r="K22" s="6">
        <v>13</v>
      </c>
      <c r="L22" s="6">
        <v>2</v>
      </c>
    </row>
    <row r="23" spans="1:12" x14ac:dyDescent="0.25">
      <c r="A23" s="6" t="s">
        <v>18</v>
      </c>
      <c r="B23" s="6" t="s">
        <v>47</v>
      </c>
      <c r="C23" s="6" t="s">
        <v>20</v>
      </c>
      <c r="D23" s="6" t="s">
        <v>38</v>
      </c>
      <c r="E23" s="7">
        <v>33355</v>
      </c>
      <c r="F23" s="8">
        <f t="shared" ca="1" si="0"/>
        <v>29</v>
      </c>
      <c r="G23" s="6">
        <v>187</v>
      </c>
      <c r="H23" s="6">
        <v>85</v>
      </c>
      <c r="I23" s="6">
        <v>326</v>
      </c>
      <c r="J23" s="6">
        <v>10</v>
      </c>
      <c r="K23" s="6">
        <v>10</v>
      </c>
      <c r="L23" s="9"/>
    </row>
    <row r="24" spans="1:12" x14ac:dyDescent="0.25">
      <c r="A24" s="6" t="s">
        <v>33</v>
      </c>
      <c r="B24" s="6" t="s">
        <v>48</v>
      </c>
      <c r="C24" s="6" t="s">
        <v>20</v>
      </c>
      <c r="D24" s="6" t="s">
        <v>24</v>
      </c>
      <c r="E24" s="7">
        <v>31854</v>
      </c>
      <c r="F24" s="8">
        <f t="shared" ca="1" si="0"/>
        <v>33</v>
      </c>
      <c r="G24" s="6">
        <v>188</v>
      </c>
      <c r="H24" s="6">
        <v>73</v>
      </c>
      <c r="I24" s="6">
        <v>12</v>
      </c>
      <c r="J24" s="9"/>
      <c r="K24" s="6">
        <v>8</v>
      </c>
      <c r="L24" s="6">
        <v>1</v>
      </c>
    </row>
    <row r="25" spans="1:12" x14ac:dyDescent="0.25">
      <c r="A25" s="6" t="s">
        <v>22</v>
      </c>
      <c r="B25" s="6" t="s">
        <v>49</v>
      </c>
      <c r="C25" s="6" t="s">
        <v>20</v>
      </c>
      <c r="D25" s="6" t="s">
        <v>21</v>
      </c>
      <c r="E25" s="7">
        <v>33555</v>
      </c>
      <c r="F25" s="8">
        <f t="shared" ca="1" si="0"/>
        <v>29</v>
      </c>
      <c r="G25" s="6">
        <v>190</v>
      </c>
      <c r="H25" s="6">
        <v>83</v>
      </c>
      <c r="I25" s="6">
        <v>105</v>
      </c>
      <c r="J25" s="6">
        <v>85</v>
      </c>
      <c r="K25" s="6">
        <v>7</v>
      </c>
      <c r="L25" s="6">
        <v>14</v>
      </c>
    </row>
    <row r="26" spans="1:12" x14ac:dyDescent="0.25">
      <c r="A26" s="6" t="s">
        <v>22</v>
      </c>
      <c r="B26" s="6" t="s">
        <v>50</v>
      </c>
      <c r="C26" s="6" t="s">
        <v>20</v>
      </c>
      <c r="D26" s="6" t="s">
        <v>38</v>
      </c>
      <c r="E26" s="7">
        <v>34839</v>
      </c>
      <c r="F26" s="8">
        <f t="shared" ca="1" si="0"/>
        <v>25</v>
      </c>
      <c r="G26" s="6">
        <v>175</v>
      </c>
      <c r="H26" s="6">
        <v>70</v>
      </c>
      <c r="I26" s="6">
        <v>49</v>
      </c>
      <c r="J26" s="6">
        <v>2</v>
      </c>
      <c r="K26" s="6">
        <v>7</v>
      </c>
      <c r="L26" s="6">
        <v>1</v>
      </c>
    </row>
    <row r="27" spans="1:12" x14ac:dyDescent="0.25">
      <c r="A27" s="6" t="s">
        <v>18</v>
      </c>
      <c r="B27" s="6" t="s">
        <v>51</v>
      </c>
      <c r="C27" s="6" t="s">
        <v>20</v>
      </c>
      <c r="D27" s="6" t="s">
        <v>24</v>
      </c>
      <c r="E27" s="7">
        <v>35795</v>
      </c>
      <c r="F27" s="8">
        <f t="shared" ca="1" si="0"/>
        <v>23</v>
      </c>
      <c r="G27" s="6">
        <v>172</v>
      </c>
      <c r="H27" s="6">
        <v>65</v>
      </c>
      <c r="I27" s="6">
        <v>63</v>
      </c>
      <c r="J27" s="6">
        <v>4</v>
      </c>
      <c r="K27" s="6">
        <v>7</v>
      </c>
      <c r="L27" s="9"/>
    </row>
    <row r="28" spans="1:12" x14ac:dyDescent="0.25">
      <c r="A28" s="6" t="s">
        <v>26</v>
      </c>
      <c r="B28" s="6" t="s">
        <v>52</v>
      </c>
      <c r="C28" s="6" t="s">
        <v>20</v>
      </c>
      <c r="D28" s="6" t="s">
        <v>24</v>
      </c>
      <c r="E28" s="7">
        <v>35247</v>
      </c>
      <c r="F28" s="8">
        <f t="shared" ca="1" si="0"/>
        <v>24</v>
      </c>
      <c r="G28" s="6">
        <v>180</v>
      </c>
      <c r="H28" s="6">
        <v>77</v>
      </c>
      <c r="I28" s="6">
        <v>58</v>
      </c>
      <c r="J28" s="6">
        <v>11</v>
      </c>
      <c r="K28" s="6">
        <v>6</v>
      </c>
      <c r="L28" s="9"/>
    </row>
    <row r="29" spans="1:12" x14ac:dyDescent="0.25">
      <c r="A29" s="6" t="s">
        <v>30</v>
      </c>
      <c r="B29" s="6" t="s">
        <v>53</v>
      </c>
      <c r="C29" s="6" t="s">
        <v>20</v>
      </c>
      <c r="D29" s="6" t="s">
        <v>38</v>
      </c>
      <c r="E29" s="7">
        <v>31797</v>
      </c>
      <c r="F29" s="8">
        <f t="shared" ca="1" si="0"/>
        <v>33</v>
      </c>
      <c r="G29" s="6">
        <v>180</v>
      </c>
      <c r="H29" s="6">
        <v>72</v>
      </c>
      <c r="I29" s="6">
        <v>184</v>
      </c>
      <c r="J29" s="6">
        <v>14</v>
      </c>
      <c r="K29" s="6">
        <v>5</v>
      </c>
      <c r="L29" s="9"/>
    </row>
    <row r="30" spans="1:12" x14ac:dyDescent="0.25">
      <c r="A30" s="6" t="s">
        <v>54</v>
      </c>
      <c r="B30" s="6" t="s">
        <v>55</v>
      </c>
      <c r="C30" s="6" t="s">
        <v>20</v>
      </c>
      <c r="D30" s="6" t="s">
        <v>24</v>
      </c>
      <c r="E30" s="7">
        <v>31660</v>
      </c>
      <c r="F30" s="8">
        <f t="shared" ca="1" si="0"/>
        <v>34</v>
      </c>
      <c r="G30" s="6">
        <v>182</v>
      </c>
      <c r="H30" s="6">
        <v>75</v>
      </c>
      <c r="I30" s="6">
        <v>46</v>
      </c>
      <c r="J30" s="6">
        <v>7</v>
      </c>
      <c r="K30" s="6">
        <v>5</v>
      </c>
      <c r="L30" s="9"/>
    </row>
    <row r="31" spans="1:12" x14ac:dyDescent="0.25">
      <c r="A31" s="6" t="s">
        <v>18</v>
      </c>
      <c r="B31" s="6" t="s">
        <v>56</v>
      </c>
      <c r="C31" s="6" t="s">
        <v>20</v>
      </c>
      <c r="D31" s="6" t="s">
        <v>38</v>
      </c>
      <c r="E31" s="7">
        <v>31663</v>
      </c>
      <c r="F31" s="8">
        <f t="shared" ca="1" si="0"/>
        <v>34</v>
      </c>
      <c r="G31" s="6">
        <v>176</v>
      </c>
      <c r="H31" s="6">
        <v>72</v>
      </c>
      <c r="I31" s="6">
        <v>252</v>
      </c>
      <c r="J31" s="6">
        <v>4</v>
      </c>
      <c r="K31" s="6">
        <v>5</v>
      </c>
      <c r="L31" s="9"/>
    </row>
    <row r="32" spans="1:12" x14ac:dyDescent="0.25">
      <c r="A32" s="6" t="s">
        <v>22</v>
      </c>
      <c r="B32" s="6" t="s">
        <v>57</v>
      </c>
      <c r="C32" s="6" t="s">
        <v>20</v>
      </c>
      <c r="D32" s="6" t="s">
        <v>24</v>
      </c>
      <c r="E32" s="7">
        <v>35739</v>
      </c>
      <c r="F32" s="8">
        <f t="shared" ca="1" si="0"/>
        <v>23</v>
      </c>
      <c r="G32" s="6">
        <v>180</v>
      </c>
      <c r="H32" s="6">
        <v>77</v>
      </c>
      <c r="I32" s="6">
        <v>17</v>
      </c>
      <c r="J32" s="6">
        <v>2</v>
      </c>
      <c r="K32" s="6">
        <v>4</v>
      </c>
      <c r="L32" s="9"/>
    </row>
    <row r="33" spans="1:12" x14ac:dyDescent="0.25">
      <c r="A33" s="6" t="s">
        <v>30</v>
      </c>
      <c r="B33" s="6" t="s">
        <v>58</v>
      </c>
      <c r="C33" s="6" t="s">
        <v>20</v>
      </c>
      <c r="D33" s="6" t="s">
        <v>24</v>
      </c>
      <c r="E33" s="7">
        <v>35319</v>
      </c>
      <c r="F33" s="8">
        <f t="shared" ca="1" si="0"/>
        <v>24</v>
      </c>
      <c r="G33" s="6">
        <v>179</v>
      </c>
      <c r="H33" s="6">
        <v>72</v>
      </c>
      <c r="I33" s="6">
        <v>107</v>
      </c>
      <c r="J33" s="6">
        <v>6</v>
      </c>
      <c r="K33" s="6">
        <v>4</v>
      </c>
      <c r="L33" s="9"/>
    </row>
    <row r="34" spans="1:12" x14ac:dyDescent="0.25">
      <c r="A34" s="6" t="s">
        <v>26</v>
      </c>
      <c r="B34" s="6" t="s">
        <v>59</v>
      </c>
      <c r="C34" s="6" t="s">
        <v>20</v>
      </c>
      <c r="D34" s="6" t="s">
        <v>28</v>
      </c>
      <c r="E34" s="7">
        <v>35496</v>
      </c>
      <c r="F34" s="8">
        <f t="shared" ca="1" si="0"/>
        <v>23</v>
      </c>
      <c r="G34" s="6">
        <v>191</v>
      </c>
      <c r="H34" s="6">
        <v>85</v>
      </c>
      <c r="I34" s="6">
        <v>26</v>
      </c>
      <c r="J34" s="6">
        <v>9</v>
      </c>
      <c r="K34" s="6">
        <v>3</v>
      </c>
      <c r="L34" s="6">
        <v>1</v>
      </c>
    </row>
    <row r="35" spans="1:12" x14ac:dyDescent="0.25">
      <c r="A35" s="6" t="s">
        <v>18</v>
      </c>
      <c r="B35" s="6" t="s">
        <v>60</v>
      </c>
      <c r="C35" s="6" t="s">
        <v>20</v>
      </c>
      <c r="D35" s="6" t="s">
        <v>28</v>
      </c>
      <c r="E35" s="7">
        <v>35895</v>
      </c>
      <c r="F35" s="8">
        <f t="shared" ca="1" si="0"/>
        <v>22</v>
      </c>
      <c r="G35" s="6">
        <v>183</v>
      </c>
      <c r="H35" s="6">
        <v>75</v>
      </c>
      <c r="I35" s="6">
        <v>139</v>
      </c>
      <c r="J35" s="6">
        <v>41</v>
      </c>
      <c r="K35" s="6">
        <v>3</v>
      </c>
      <c r="L35" s="9"/>
    </row>
    <row r="36" spans="1:12" x14ac:dyDescent="0.25">
      <c r="A36" s="6" t="s">
        <v>30</v>
      </c>
      <c r="B36" s="6" t="s">
        <v>61</v>
      </c>
      <c r="C36" s="6" t="s">
        <v>20</v>
      </c>
      <c r="D36" s="6" t="s">
        <v>24</v>
      </c>
      <c r="E36" s="7">
        <v>36026</v>
      </c>
      <c r="F36" s="8">
        <f t="shared" ca="1" si="0"/>
        <v>22</v>
      </c>
      <c r="G36" s="6">
        <v>178</v>
      </c>
      <c r="H36" s="6">
        <v>64</v>
      </c>
      <c r="I36" s="6">
        <v>26</v>
      </c>
      <c r="J36" s="6">
        <v>1</v>
      </c>
      <c r="K36" s="6">
        <v>1</v>
      </c>
      <c r="L36" s="9"/>
    </row>
    <row r="37" spans="1:12" x14ac:dyDescent="0.25">
      <c r="A37" s="6" t="s">
        <v>30</v>
      </c>
      <c r="B37" s="6" t="s">
        <v>62</v>
      </c>
      <c r="C37" s="6" t="s">
        <v>20</v>
      </c>
      <c r="D37" s="6" t="s">
        <v>24</v>
      </c>
      <c r="E37" s="7">
        <v>35970</v>
      </c>
      <c r="F37" s="8">
        <f t="shared" ref="F37:F68" ca="1" si="1">(YEAR(NOW())-YEAR(E37))</f>
        <v>22</v>
      </c>
      <c r="G37" s="6">
        <v>178</v>
      </c>
      <c r="H37" s="6">
        <v>66</v>
      </c>
      <c r="I37" s="6">
        <v>23</v>
      </c>
      <c r="J37" s="9"/>
      <c r="K37" s="6">
        <v>1</v>
      </c>
      <c r="L37" s="9"/>
    </row>
    <row r="38" spans="1:12" x14ac:dyDescent="0.25">
      <c r="A38" s="6" t="s">
        <v>33</v>
      </c>
      <c r="B38" s="6" t="s">
        <v>63</v>
      </c>
      <c r="C38" s="6" t="s">
        <v>20</v>
      </c>
      <c r="D38" s="6" t="s">
        <v>24</v>
      </c>
      <c r="E38" s="7">
        <v>36377</v>
      </c>
      <c r="F38" s="8">
        <f t="shared" ca="1" si="1"/>
        <v>21</v>
      </c>
      <c r="G38" s="6">
        <v>176</v>
      </c>
      <c r="H38" s="6">
        <v>68</v>
      </c>
      <c r="I38" s="6">
        <v>25</v>
      </c>
      <c r="J38" s="6">
        <v>3</v>
      </c>
      <c r="K38" s="6">
        <v>1</v>
      </c>
      <c r="L38" s="9"/>
    </row>
    <row r="39" spans="1:12" x14ac:dyDescent="0.25">
      <c r="A39" s="6" t="s">
        <v>33</v>
      </c>
      <c r="B39" s="6" t="s">
        <v>64</v>
      </c>
      <c r="C39" s="6" t="s">
        <v>20</v>
      </c>
      <c r="D39" s="6" t="s">
        <v>24</v>
      </c>
      <c r="E39" s="7">
        <v>35844</v>
      </c>
      <c r="F39" s="8">
        <f t="shared" ca="1" si="1"/>
        <v>22</v>
      </c>
      <c r="G39" s="6">
        <v>181</v>
      </c>
      <c r="H39" s="6">
        <v>75</v>
      </c>
      <c r="I39" s="6">
        <v>24</v>
      </c>
      <c r="J39" s="6">
        <v>8</v>
      </c>
      <c r="K39" s="6">
        <v>1</v>
      </c>
      <c r="L39" s="9"/>
    </row>
    <row r="40" spans="1:12" x14ac:dyDescent="0.25">
      <c r="A40" s="6" t="s">
        <v>33</v>
      </c>
      <c r="B40" s="6" t="s">
        <v>65</v>
      </c>
      <c r="C40" s="6" t="s">
        <v>20</v>
      </c>
      <c r="D40" s="6" t="s">
        <v>28</v>
      </c>
      <c r="E40" s="7">
        <v>36166</v>
      </c>
      <c r="F40" s="8">
        <f t="shared" ca="1" si="1"/>
        <v>21</v>
      </c>
      <c r="G40" s="6">
        <v>180</v>
      </c>
      <c r="H40" s="6">
        <v>74</v>
      </c>
      <c r="I40" s="6">
        <v>23</v>
      </c>
      <c r="J40" s="6">
        <v>3</v>
      </c>
      <c r="K40" s="6">
        <v>1</v>
      </c>
      <c r="L40" s="9"/>
    </row>
    <row r="41" spans="1:12" x14ac:dyDescent="0.25">
      <c r="A41" s="6" t="s">
        <v>26</v>
      </c>
      <c r="B41" s="6" t="s">
        <v>66</v>
      </c>
      <c r="C41" s="6" t="s">
        <v>20</v>
      </c>
      <c r="D41" s="6" t="s">
        <v>21</v>
      </c>
      <c r="E41" s="7">
        <v>30745</v>
      </c>
      <c r="F41" s="8">
        <f t="shared" ca="1" si="1"/>
        <v>36</v>
      </c>
      <c r="G41" s="6">
        <v>194</v>
      </c>
      <c r="H41" s="6">
        <v>90</v>
      </c>
      <c r="I41" s="6">
        <v>132</v>
      </c>
      <c r="J41" s="6">
        <v>151</v>
      </c>
      <c r="K41" s="6">
        <v>1</v>
      </c>
      <c r="L41" s="6">
        <v>3</v>
      </c>
    </row>
    <row r="42" spans="1:12" x14ac:dyDescent="0.25">
      <c r="A42" s="6" t="s">
        <v>26</v>
      </c>
      <c r="B42" s="6" t="s">
        <v>67</v>
      </c>
      <c r="C42" s="6" t="s">
        <v>20</v>
      </c>
      <c r="D42" s="6" t="s">
        <v>38</v>
      </c>
      <c r="E42" s="7">
        <v>36630</v>
      </c>
      <c r="F42" s="8">
        <f t="shared" ca="1" si="1"/>
        <v>20</v>
      </c>
      <c r="G42" s="6">
        <v>184</v>
      </c>
      <c r="H42" s="6">
        <v>75</v>
      </c>
      <c r="I42" s="6">
        <v>25</v>
      </c>
      <c r="J42" s="9"/>
      <c r="K42" s="6">
        <v>1</v>
      </c>
      <c r="L42" s="9"/>
    </row>
    <row r="43" spans="1:12" x14ac:dyDescent="0.25">
      <c r="A43" s="6" t="s">
        <v>18</v>
      </c>
      <c r="B43" s="6" t="s">
        <v>68</v>
      </c>
      <c r="C43" s="6" t="s">
        <v>20</v>
      </c>
      <c r="D43" s="6" t="s">
        <v>24</v>
      </c>
      <c r="E43" s="7">
        <v>35872</v>
      </c>
      <c r="F43" s="8">
        <f t="shared" ca="1" si="1"/>
        <v>22</v>
      </c>
      <c r="G43" s="6">
        <v>178</v>
      </c>
      <c r="H43" s="6">
        <v>74</v>
      </c>
      <c r="I43" s="6">
        <v>92</v>
      </c>
      <c r="J43" s="6">
        <v>7</v>
      </c>
      <c r="K43" s="6">
        <v>1</v>
      </c>
      <c r="L43" s="9"/>
    </row>
    <row r="44" spans="1:12" x14ac:dyDescent="0.25">
      <c r="A44" s="6" t="s">
        <v>18</v>
      </c>
      <c r="B44" s="6" t="s">
        <v>69</v>
      </c>
      <c r="C44" s="6" t="s">
        <v>20</v>
      </c>
      <c r="D44" s="6" t="s">
        <v>24</v>
      </c>
      <c r="E44" s="7">
        <v>35981</v>
      </c>
      <c r="F44" s="8">
        <f t="shared" ca="1" si="1"/>
        <v>22</v>
      </c>
      <c r="G44" s="6">
        <v>175</v>
      </c>
      <c r="H44" s="6">
        <v>74</v>
      </c>
      <c r="I44" s="6">
        <v>83</v>
      </c>
      <c r="J44" s="6">
        <v>8</v>
      </c>
      <c r="K44" s="6">
        <v>1</v>
      </c>
      <c r="L44" s="9"/>
    </row>
    <row r="45" spans="1:12" x14ac:dyDescent="0.25">
      <c r="A45" s="6" t="s">
        <v>18</v>
      </c>
      <c r="B45" s="6" t="s">
        <v>70</v>
      </c>
      <c r="C45" s="6" t="s">
        <v>20</v>
      </c>
      <c r="D45" s="6" t="s">
        <v>38</v>
      </c>
      <c r="E45" s="7">
        <v>36430</v>
      </c>
      <c r="F45" s="8">
        <f t="shared" ca="1" si="1"/>
        <v>21</v>
      </c>
      <c r="G45" s="6">
        <v>193</v>
      </c>
      <c r="H45" s="6">
        <v>85</v>
      </c>
      <c r="I45" s="6">
        <v>58</v>
      </c>
      <c r="J45" s="6">
        <v>3</v>
      </c>
      <c r="K45" s="6">
        <v>1</v>
      </c>
      <c r="L45" s="9"/>
    </row>
    <row r="46" spans="1:12" x14ac:dyDescent="0.25">
      <c r="A46" s="6" t="s">
        <v>22</v>
      </c>
      <c r="B46" s="6" t="s">
        <v>71</v>
      </c>
      <c r="C46" s="6" t="s">
        <v>72</v>
      </c>
      <c r="D46" s="6" t="s">
        <v>28</v>
      </c>
      <c r="E46" s="7">
        <v>35104</v>
      </c>
      <c r="F46" s="8">
        <f t="shared" ca="1" si="1"/>
        <v>24</v>
      </c>
      <c r="G46" s="6">
        <v>180</v>
      </c>
      <c r="H46" s="6">
        <v>81</v>
      </c>
      <c r="I46" s="6">
        <v>125</v>
      </c>
      <c r="J46" s="6">
        <v>24</v>
      </c>
      <c r="K46" s="9"/>
      <c r="L46" s="9"/>
    </row>
    <row r="47" spans="1:12" x14ac:dyDescent="0.25">
      <c r="A47" s="6" t="s">
        <v>22</v>
      </c>
      <c r="B47" s="6" t="s">
        <v>73</v>
      </c>
      <c r="C47" s="6" t="s">
        <v>74</v>
      </c>
      <c r="D47" s="6" t="s">
        <v>38</v>
      </c>
      <c r="E47" s="7">
        <v>32723</v>
      </c>
      <c r="F47" s="8">
        <f t="shared" ca="1" si="1"/>
        <v>31</v>
      </c>
      <c r="G47" s="6">
        <v>184</v>
      </c>
      <c r="H47" s="6">
        <v>85</v>
      </c>
      <c r="I47" s="6">
        <v>68</v>
      </c>
      <c r="J47" s="6">
        <v>4</v>
      </c>
      <c r="K47" s="9"/>
      <c r="L47" s="9"/>
    </row>
    <row r="48" spans="1:12" x14ac:dyDescent="0.25">
      <c r="A48" s="6" t="s">
        <v>22</v>
      </c>
      <c r="B48" s="6" t="s">
        <v>75</v>
      </c>
      <c r="C48" s="6" t="s">
        <v>76</v>
      </c>
      <c r="D48" s="6" t="s">
        <v>28</v>
      </c>
      <c r="E48" s="7">
        <v>34700</v>
      </c>
      <c r="F48" s="8">
        <f t="shared" ca="1" si="1"/>
        <v>25</v>
      </c>
      <c r="G48" s="6">
        <v>187</v>
      </c>
      <c r="H48" s="6">
        <v>83</v>
      </c>
      <c r="I48" s="6">
        <v>67</v>
      </c>
      <c r="J48" s="6">
        <v>39</v>
      </c>
      <c r="K48" s="9"/>
      <c r="L48" s="9"/>
    </row>
    <row r="49" spans="1:12" x14ac:dyDescent="0.25">
      <c r="A49" s="6" t="s">
        <v>22</v>
      </c>
      <c r="B49" s="6" t="s">
        <v>77</v>
      </c>
      <c r="C49" s="6" t="s">
        <v>78</v>
      </c>
      <c r="D49" s="6" t="s">
        <v>24</v>
      </c>
      <c r="E49" s="7">
        <v>34258</v>
      </c>
      <c r="F49" s="8">
        <f t="shared" ca="1" si="1"/>
        <v>27</v>
      </c>
      <c r="G49" s="6">
        <v>178</v>
      </c>
      <c r="H49" s="6">
        <v>72</v>
      </c>
      <c r="I49" s="6">
        <v>65</v>
      </c>
      <c r="J49" s="6">
        <v>2</v>
      </c>
      <c r="K49" s="9"/>
      <c r="L49" s="9"/>
    </row>
    <row r="50" spans="1:12" x14ac:dyDescent="0.25">
      <c r="A50" s="6" t="s">
        <v>22</v>
      </c>
      <c r="B50" s="6" t="s">
        <v>79</v>
      </c>
      <c r="C50" s="6" t="s">
        <v>20</v>
      </c>
      <c r="D50" s="6" t="s">
        <v>21</v>
      </c>
      <c r="E50" s="7">
        <v>31805</v>
      </c>
      <c r="F50" s="8">
        <f t="shared" ca="1" si="1"/>
        <v>33</v>
      </c>
      <c r="G50" s="6">
        <v>189</v>
      </c>
      <c r="H50" s="6">
        <v>83</v>
      </c>
      <c r="I50" s="6">
        <v>55</v>
      </c>
      <c r="J50" s="6">
        <v>43</v>
      </c>
      <c r="K50" s="9"/>
      <c r="L50" s="9"/>
    </row>
    <row r="51" spans="1:12" x14ac:dyDescent="0.25">
      <c r="A51" s="6" t="s">
        <v>22</v>
      </c>
      <c r="B51" s="6" t="s">
        <v>80</v>
      </c>
      <c r="C51" s="6" t="s">
        <v>81</v>
      </c>
      <c r="D51" s="6" t="s">
        <v>38</v>
      </c>
      <c r="E51" s="7">
        <v>34415</v>
      </c>
      <c r="F51" s="8">
        <f t="shared" ca="1" si="1"/>
        <v>26</v>
      </c>
      <c r="G51" s="6">
        <v>176</v>
      </c>
      <c r="H51" s="6">
        <v>64</v>
      </c>
      <c r="I51" s="6">
        <v>55</v>
      </c>
      <c r="J51" s="6">
        <v>2</v>
      </c>
      <c r="K51" s="9"/>
      <c r="L51" s="9"/>
    </row>
    <row r="52" spans="1:12" x14ac:dyDescent="0.25">
      <c r="A52" s="6" t="s">
        <v>22</v>
      </c>
      <c r="B52" s="6" t="s">
        <v>82</v>
      </c>
      <c r="C52" s="6" t="s">
        <v>20</v>
      </c>
      <c r="D52" s="6" t="s">
        <v>24</v>
      </c>
      <c r="E52" s="7">
        <v>34344</v>
      </c>
      <c r="F52" s="8">
        <f t="shared" ca="1" si="1"/>
        <v>26</v>
      </c>
      <c r="G52" s="6">
        <v>188</v>
      </c>
      <c r="H52" s="6">
        <v>79</v>
      </c>
      <c r="I52" s="6">
        <v>44</v>
      </c>
      <c r="J52" s="6">
        <v>7</v>
      </c>
      <c r="K52" s="9"/>
      <c r="L52" s="9"/>
    </row>
    <row r="53" spans="1:12" x14ac:dyDescent="0.25">
      <c r="A53" s="6" t="s">
        <v>22</v>
      </c>
      <c r="B53" s="6" t="s">
        <v>83</v>
      </c>
      <c r="C53" s="6" t="s">
        <v>81</v>
      </c>
      <c r="D53" s="6" t="s">
        <v>28</v>
      </c>
      <c r="E53" s="7">
        <v>35487</v>
      </c>
      <c r="F53" s="8">
        <f t="shared" ca="1" si="1"/>
        <v>23</v>
      </c>
      <c r="G53" s="6">
        <v>172</v>
      </c>
      <c r="H53" s="6">
        <v>65</v>
      </c>
      <c r="I53" s="6">
        <v>26</v>
      </c>
      <c r="J53" s="6">
        <v>1</v>
      </c>
      <c r="K53" s="9"/>
      <c r="L53" s="9"/>
    </row>
    <row r="54" spans="1:12" x14ac:dyDescent="0.25">
      <c r="A54" s="6" t="s">
        <v>22</v>
      </c>
      <c r="B54" s="6" t="s">
        <v>84</v>
      </c>
      <c r="C54" s="6" t="s">
        <v>85</v>
      </c>
      <c r="D54" s="6" t="s">
        <v>38</v>
      </c>
      <c r="E54" s="7">
        <v>32694</v>
      </c>
      <c r="F54" s="8">
        <f t="shared" ca="1" si="1"/>
        <v>31</v>
      </c>
      <c r="G54" s="6">
        <v>190</v>
      </c>
      <c r="H54" s="6">
        <v>85</v>
      </c>
      <c r="I54" s="6">
        <v>18</v>
      </c>
      <c r="J54" s="6">
        <v>1</v>
      </c>
      <c r="K54" s="9"/>
      <c r="L54" s="9"/>
    </row>
    <row r="55" spans="1:12" x14ac:dyDescent="0.25">
      <c r="A55" s="6" t="s">
        <v>22</v>
      </c>
      <c r="B55" s="6" t="s">
        <v>86</v>
      </c>
      <c r="C55" s="6" t="s">
        <v>20</v>
      </c>
      <c r="D55" s="6" t="s">
        <v>38</v>
      </c>
      <c r="E55" s="7">
        <v>35943</v>
      </c>
      <c r="F55" s="8">
        <f t="shared" ca="1" si="1"/>
        <v>22</v>
      </c>
      <c r="G55" s="6">
        <v>176</v>
      </c>
      <c r="H55" s="6">
        <v>76</v>
      </c>
      <c r="I55" s="6">
        <v>14</v>
      </c>
      <c r="J55" s="9"/>
      <c r="K55" s="9"/>
      <c r="L55" s="9"/>
    </row>
    <row r="56" spans="1:12" x14ac:dyDescent="0.25">
      <c r="A56" s="6" t="s">
        <v>22</v>
      </c>
      <c r="B56" s="6" t="s">
        <v>87</v>
      </c>
      <c r="C56" s="6" t="s">
        <v>81</v>
      </c>
      <c r="D56" s="6" t="s">
        <v>24</v>
      </c>
      <c r="E56" s="7">
        <v>35670</v>
      </c>
      <c r="F56" s="8">
        <f t="shared" ca="1" si="1"/>
        <v>23</v>
      </c>
      <c r="G56" s="6">
        <v>180</v>
      </c>
      <c r="H56" s="6">
        <v>73</v>
      </c>
      <c r="I56" s="6">
        <v>6</v>
      </c>
      <c r="J56" s="9"/>
      <c r="K56" s="9"/>
      <c r="L56" s="9"/>
    </row>
    <row r="57" spans="1:12" x14ac:dyDescent="0.25">
      <c r="A57" s="6" t="s">
        <v>22</v>
      </c>
      <c r="B57" s="6" t="s">
        <v>88</v>
      </c>
      <c r="C57" s="6" t="s">
        <v>20</v>
      </c>
      <c r="D57" s="6" t="s">
        <v>21</v>
      </c>
      <c r="E57" s="7">
        <v>34762</v>
      </c>
      <c r="F57" s="8">
        <f t="shared" ca="1" si="1"/>
        <v>25</v>
      </c>
      <c r="G57" s="6">
        <v>189</v>
      </c>
      <c r="H57" s="6">
        <v>85</v>
      </c>
      <c r="I57" s="6">
        <v>2</v>
      </c>
      <c r="J57" s="6">
        <v>1</v>
      </c>
      <c r="K57" s="9"/>
      <c r="L57" s="9"/>
    </row>
    <row r="58" spans="1:12" x14ac:dyDescent="0.25">
      <c r="A58" s="6" t="s">
        <v>22</v>
      </c>
      <c r="B58" s="6" t="s">
        <v>89</v>
      </c>
      <c r="C58" s="6" t="s">
        <v>20</v>
      </c>
      <c r="D58" s="6" t="s">
        <v>38</v>
      </c>
      <c r="E58" s="7">
        <v>34347</v>
      </c>
      <c r="F58" s="8">
        <f t="shared" ca="1" si="1"/>
        <v>26</v>
      </c>
      <c r="G58" s="6">
        <v>185</v>
      </c>
      <c r="H58" s="6">
        <v>79</v>
      </c>
      <c r="I58" s="6">
        <v>2</v>
      </c>
      <c r="J58" s="9"/>
      <c r="K58" s="9"/>
      <c r="L58" s="9"/>
    </row>
    <row r="59" spans="1:12" x14ac:dyDescent="0.25">
      <c r="A59" s="6" t="s">
        <v>22</v>
      </c>
      <c r="B59" s="6" t="s">
        <v>90</v>
      </c>
      <c r="C59" s="6" t="s">
        <v>20</v>
      </c>
      <c r="D59" s="6" t="s">
        <v>28</v>
      </c>
      <c r="E59" s="7">
        <v>36894</v>
      </c>
      <c r="F59" s="8">
        <f t="shared" ca="1" si="1"/>
        <v>19</v>
      </c>
      <c r="G59" s="6">
        <v>188</v>
      </c>
      <c r="H59" s="6">
        <v>79</v>
      </c>
      <c r="I59" s="9"/>
      <c r="J59" s="9"/>
      <c r="K59" s="9"/>
      <c r="L59" s="9"/>
    </row>
    <row r="60" spans="1:12" x14ac:dyDescent="0.25">
      <c r="A60" s="6" t="s">
        <v>22</v>
      </c>
      <c r="B60" s="6" t="s">
        <v>91</v>
      </c>
      <c r="C60" s="6" t="s">
        <v>20</v>
      </c>
      <c r="D60" s="6" t="s">
        <v>24</v>
      </c>
      <c r="E60" s="7">
        <v>37421</v>
      </c>
      <c r="F60" s="8">
        <f t="shared" ca="1" si="1"/>
        <v>18</v>
      </c>
      <c r="G60" s="6">
        <v>187</v>
      </c>
      <c r="H60" s="6">
        <v>87</v>
      </c>
      <c r="I60" s="9"/>
      <c r="J60" s="9"/>
      <c r="K60" s="9"/>
      <c r="L60" s="9"/>
    </row>
    <row r="61" spans="1:12" x14ac:dyDescent="0.25">
      <c r="A61" s="6" t="s">
        <v>30</v>
      </c>
      <c r="B61" s="6" t="s">
        <v>92</v>
      </c>
      <c r="C61" s="6" t="s">
        <v>85</v>
      </c>
      <c r="D61" s="6" t="s">
        <v>38</v>
      </c>
      <c r="E61" s="7">
        <v>31448</v>
      </c>
      <c r="F61" s="8">
        <f t="shared" ca="1" si="1"/>
        <v>34</v>
      </c>
      <c r="G61" s="6">
        <v>192</v>
      </c>
      <c r="H61" s="6">
        <v>84</v>
      </c>
      <c r="I61" s="6">
        <v>224</v>
      </c>
      <c r="J61" s="6">
        <v>9</v>
      </c>
      <c r="K61" s="9"/>
      <c r="L61" s="9"/>
    </row>
    <row r="62" spans="1:12" x14ac:dyDescent="0.25">
      <c r="A62" s="6" t="s">
        <v>30</v>
      </c>
      <c r="B62" s="6" t="s">
        <v>93</v>
      </c>
      <c r="C62" s="6" t="s">
        <v>94</v>
      </c>
      <c r="D62" s="6" t="s">
        <v>28</v>
      </c>
      <c r="E62" s="7">
        <v>32133</v>
      </c>
      <c r="F62" s="8">
        <f t="shared" ca="1" si="1"/>
        <v>33</v>
      </c>
      <c r="G62" s="6">
        <v>190</v>
      </c>
      <c r="H62" s="6">
        <v>81</v>
      </c>
      <c r="I62" s="6">
        <v>106</v>
      </c>
      <c r="J62" s="6">
        <v>14</v>
      </c>
      <c r="K62" s="9"/>
      <c r="L62" s="9"/>
    </row>
    <row r="63" spans="1:12" x14ac:dyDescent="0.25">
      <c r="A63" s="6" t="s">
        <v>30</v>
      </c>
      <c r="B63" s="6" t="s">
        <v>95</v>
      </c>
      <c r="C63" s="6" t="s">
        <v>96</v>
      </c>
      <c r="D63" s="6" t="s">
        <v>38</v>
      </c>
      <c r="E63" s="7">
        <v>32739</v>
      </c>
      <c r="F63" s="8">
        <f t="shared" ca="1" si="1"/>
        <v>31</v>
      </c>
      <c r="G63" s="6">
        <v>172</v>
      </c>
      <c r="H63" s="6">
        <v>75</v>
      </c>
      <c r="I63" s="6">
        <v>89</v>
      </c>
      <c r="J63" s="6">
        <v>2</v>
      </c>
      <c r="K63" s="9"/>
      <c r="L63" s="9"/>
    </row>
    <row r="64" spans="1:12" x14ac:dyDescent="0.25">
      <c r="A64" s="6" t="s">
        <v>30</v>
      </c>
      <c r="B64" s="6" t="s">
        <v>97</v>
      </c>
      <c r="C64" s="6" t="s">
        <v>96</v>
      </c>
      <c r="D64" s="6" t="s">
        <v>24</v>
      </c>
      <c r="E64" s="7">
        <v>32902</v>
      </c>
      <c r="F64" s="8">
        <f t="shared" ca="1" si="1"/>
        <v>30</v>
      </c>
      <c r="G64" s="6">
        <v>186</v>
      </c>
      <c r="H64" s="6">
        <v>83</v>
      </c>
      <c r="I64" s="6">
        <v>87</v>
      </c>
      <c r="J64" s="6">
        <v>14</v>
      </c>
      <c r="K64" s="9"/>
      <c r="L64" s="9"/>
    </row>
    <row r="65" spans="1:12" x14ac:dyDescent="0.25">
      <c r="A65" s="6" t="s">
        <v>30</v>
      </c>
      <c r="B65" s="6" t="s">
        <v>98</v>
      </c>
      <c r="C65" s="6" t="s">
        <v>20</v>
      </c>
      <c r="D65" s="6" t="s">
        <v>24</v>
      </c>
      <c r="E65" s="7">
        <v>35328</v>
      </c>
      <c r="F65" s="8">
        <f t="shared" ca="1" si="1"/>
        <v>24</v>
      </c>
      <c r="G65" s="6">
        <v>184</v>
      </c>
      <c r="H65" s="6">
        <v>80</v>
      </c>
      <c r="I65" s="6">
        <v>71</v>
      </c>
      <c r="J65" s="6">
        <v>6</v>
      </c>
      <c r="K65" s="9"/>
      <c r="L65" s="9"/>
    </row>
    <row r="66" spans="1:12" x14ac:dyDescent="0.25">
      <c r="A66" s="6" t="s">
        <v>30</v>
      </c>
      <c r="B66" s="6" t="s">
        <v>99</v>
      </c>
      <c r="C66" s="6" t="s">
        <v>81</v>
      </c>
      <c r="D66" s="6" t="s">
        <v>38</v>
      </c>
      <c r="E66" s="7">
        <v>35516</v>
      </c>
      <c r="F66" s="8">
        <f t="shared" ca="1" si="1"/>
        <v>23</v>
      </c>
      <c r="G66" s="6">
        <v>188</v>
      </c>
      <c r="H66" s="6">
        <v>78</v>
      </c>
      <c r="I66" s="6">
        <v>50</v>
      </c>
      <c r="J66" s="6">
        <v>1</v>
      </c>
      <c r="K66" s="9"/>
      <c r="L66" s="9"/>
    </row>
    <row r="67" spans="1:12" x14ac:dyDescent="0.25">
      <c r="A67" s="6" t="s">
        <v>30</v>
      </c>
      <c r="B67" s="6" t="s">
        <v>100</v>
      </c>
      <c r="C67" s="6" t="s">
        <v>20</v>
      </c>
      <c r="D67" s="6" t="s">
        <v>38</v>
      </c>
      <c r="E67" s="7">
        <v>35824</v>
      </c>
      <c r="F67" s="8">
        <f t="shared" ca="1" si="1"/>
        <v>22</v>
      </c>
      <c r="G67" s="6">
        <v>182</v>
      </c>
      <c r="H67" s="6">
        <v>72</v>
      </c>
      <c r="I67" s="6">
        <v>33</v>
      </c>
      <c r="J67" s="9"/>
      <c r="K67" s="9"/>
      <c r="L67" s="9"/>
    </row>
    <row r="68" spans="1:12" x14ac:dyDescent="0.25">
      <c r="A68" s="6" t="s">
        <v>30</v>
      </c>
      <c r="B68" s="6" t="s">
        <v>101</v>
      </c>
      <c r="C68" s="6" t="s">
        <v>20</v>
      </c>
      <c r="D68" s="6" t="s">
        <v>38</v>
      </c>
      <c r="E68" s="7">
        <v>34483</v>
      </c>
      <c r="F68" s="8">
        <f t="shared" ca="1" si="1"/>
        <v>26</v>
      </c>
      <c r="G68" s="6">
        <v>178</v>
      </c>
      <c r="H68" s="6">
        <v>65</v>
      </c>
      <c r="I68" s="6">
        <v>30</v>
      </c>
      <c r="J68" s="9"/>
      <c r="K68" s="9"/>
      <c r="L68" s="9"/>
    </row>
    <row r="69" spans="1:12" x14ac:dyDescent="0.25">
      <c r="A69" s="6" t="s">
        <v>30</v>
      </c>
      <c r="B69" s="6" t="s">
        <v>102</v>
      </c>
      <c r="C69" s="6" t="s">
        <v>20</v>
      </c>
      <c r="D69" s="6" t="s">
        <v>24</v>
      </c>
      <c r="E69" s="7">
        <v>36246</v>
      </c>
      <c r="F69" s="8">
        <f t="shared" ref="F69:F100" ca="1" si="2">(YEAR(NOW())-YEAR(E69))</f>
        <v>21</v>
      </c>
      <c r="G69" s="6">
        <v>186</v>
      </c>
      <c r="H69" s="6">
        <v>76</v>
      </c>
      <c r="I69" s="6">
        <v>24</v>
      </c>
      <c r="J69" s="9"/>
      <c r="K69" s="9"/>
      <c r="L69" s="9"/>
    </row>
    <row r="70" spans="1:12" x14ac:dyDescent="0.25">
      <c r="A70" s="6" t="s">
        <v>30</v>
      </c>
      <c r="B70" s="6" t="s">
        <v>103</v>
      </c>
      <c r="C70" s="6" t="s">
        <v>20</v>
      </c>
      <c r="D70" s="6" t="s">
        <v>21</v>
      </c>
      <c r="E70" s="7">
        <v>31869</v>
      </c>
      <c r="F70" s="8">
        <f t="shared" ca="1" si="2"/>
        <v>33</v>
      </c>
      <c r="G70" s="6">
        <v>197</v>
      </c>
      <c r="H70" s="6">
        <v>89</v>
      </c>
      <c r="I70" s="6">
        <v>22</v>
      </c>
      <c r="J70" s="6">
        <v>28</v>
      </c>
      <c r="K70" s="9"/>
      <c r="L70" s="9"/>
    </row>
    <row r="71" spans="1:12" x14ac:dyDescent="0.25">
      <c r="A71" s="6" t="s">
        <v>30</v>
      </c>
      <c r="B71" s="6" t="s">
        <v>104</v>
      </c>
      <c r="C71" s="6" t="s">
        <v>105</v>
      </c>
      <c r="D71" s="6" t="s">
        <v>38</v>
      </c>
      <c r="E71" s="7">
        <v>31551</v>
      </c>
      <c r="F71" s="8">
        <f t="shared" ca="1" si="2"/>
        <v>34</v>
      </c>
      <c r="G71" s="6">
        <v>188</v>
      </c>
      <c r="H71" s="6">
        <v>84</v>
      </c>
      <c r="I71" s="6">
        <v>17</v>
      </c>
      <c r="J71" s="9"/>
      <c r="K71" s="9"/>
      <c r="L71" s="9"/>
    </row>
    <row r="72" spans="1:12" x14ac:dyDescent="0.25">
      <c r="A72" s="6" t="s">
        <v>30</v>
      </c>
      <c r="B72" s="6" t="s">
        <v>106</v>
      </c>
      <c r="C72" s="6" t="s">
        <v>107</v>
      </c>
      <c r="D72" s="6" t="s">
        <v>108</v>
      </c>
      <c r="E72" s="7">
        <v>35834</v>
      </c>
      <c r="F72" s="8">
        <f t="shared" ca="1" si="2"/>
        <v>22</v>
      </c>
      <c r="G72" s="6">
        <v>179</v>
      </c>
      <c r="H72" s="6">
        <v>73</v>
      </c>
      <c r="I72" s="6">
        <v>14</v>
      </c>
      <c r="J72" s="6">
        <v>2</v>
      </c>
      <c r="K72" s="9"/>
      <c r="L72" s="9"/>
    </row>
    <row r="73" spans="1:12" x14ac:dyDescent="0.25">
      <c r="A73" s="6" t="s">
        <v>30</v>
      </c>
      <c r="B73" s="6" t="s">
        <v>109</v>
      </c>
      <c r="C73" s="6" t="s">
        <v>110</v>
      </c>
      <c r="D73" s="6" t="s">
        <v>28</v>
      </c>
      <c r="E73" s="7">
        <v>35186</v>
      </c>
      <c r="F73" s="8">
        <f t="shared" ca="1" si="2"/>
        <v>24</v>
      </c>
      <c r="G73" s="6">
        <v>175</v>
      </c>
      <c r="H73" s="6">
        <v>74</v>
      </c>
      <c r="I73" s="6">
        <v>11</v>
      </c>
      <c r="J73" s="9"/>
      <c r="K73" s="9"/>
      <c r="L73" s="9"/>
    </row>
    <row r="74" spans="1:12" x14ac:dyDescent="0.25">
      <c r="A74" s="6" t="s">
        <v>30</v>
      </c>
      <c r="B74" s="6" t="s">
        <v>111</v>
      </c>
      <c r="C74" s="6" t="s">
        <v>112</v>
      </c>
      <c r="D74" s="6" t="s">
        <v>28</v>
      </c>
      <c r="E74" s="7">
        <v>33262</v>
      </c>
      <c r="F74" s="8">
        <f t="shared" ca="1" si="2"/>
        <v>29</v>
      </c>
      <c r="G74" s="6">
        <v>184</v>
      </c>
      <c r="H74" s="6">
        <v>87</v>
      </c>
      <c r="I74" s="6">
        <v>7</v>
      </c>
      <c r="J74" s="6">
        <v>1</v>
      </c>
      <c r="K74" s="9"/>
      <c r="L74" s="9"/>
    </row>
    <row r="75" spans="1:12" x14ac:dyDescent="0.25">
      <c r="A75" s="6" t="s">
        <v>30</v>
      </c>
      <c r="B75" s="6" t="s">
        <v>113</v>
      </c>
      <c r="C75" s="6" t="s">
        <v>114</v>
      </c>
      <c r="D75" s="6" t="s">
        <v>38</v>
      </c>
      <c r="E75" s="7">
        <v>32542</v>
      </c>
      <c r="F75" s="8">
        <f t="shared" ca="1" si="2"/>
        <v>31</v>
      </c>
      <c r="G75" s="6">
        <v>191</v>
      </c>
      <c r="H75" s="6">
        <v>88</v>
      </c>
      <c r="I75" s="6">
        <v>4</v>
      </c>
      <c r="J75" s="9"/>
      <c r="K75" s="9"/>
      <c r="L75" s="9"/>
    </row>
    <row r="76" spans="1:12" x14ac:dyDescent="0.25">
      <c r="A76" s="6" t="s">
        <v>30</v>
      </c>
      <c r="B76" s="6" t="s">
        <v>115</v>
      </c>
      <c r="C76" s="6" t="s">
        <v>20</v>
      </c>
      <c r="D76" s="6" t="s">
        <v>38</v>
      </c>
      <c r="E76" s="7">
        <v>34891</v>
      </c>
      <c r="F76" s="8">
        <f t="shared" ca="1" si="2"/>
        <v>25</v>
      </c>
      <c r="G76" s="6">
        <v>192</v>
      </c>
      <c r="H76" s="6">
        <v>82</v>
      </c>
      <c r="I76" s="6">
        <v>3</v>
      </c>
      <c r="J76" s="9"/>
      <c r="K76" s="9"/>
      <c r="L76" s="9"/>
    </row>
    <row r="77" spans="1:12" x14ac:dyDescent="0.25">
      <c r="A77" s="6" t="s">
        <v>30</v>
      </c>
      <c r="B77" s="6" t="s">
        <v>116</v>
      </c>
      <c r="C77" s="6" t="s">
        <v>20</v>
      </c>
      <c r="D77" s="6" t="s">
        <v>24</v>
      </c>
      <c r="E77" s="7">
        <v>36756</v>
      </c>
      <c r="F77" s="8">
        <f t="shared" ca="1" si="2"/>
        <v>20</v>
      </c>
      <c r="G77" s="6">
        <v>177</v>
      </c>
      <c r="H77" s="6">
        <v>67</v>
      </c>
      <c r="I77" s="6">
        <v>1</v>
      </c>
      <c r="J77" s="9"/>
      <c r="K77" s="9"/>
      <c r="L77" s="9"/>
    </row>
    <row r="78" spans="1:12" x14ac:dyDescent="0.25">
      <c r="A78" s="6" t="s">
        <v>33</v>
      </c>
      <c r="B78" s="6" t="s">
        <v>117</v>
      </c>
      <c r="C78" s="6" t="s">
        <v>20</v>
      </c>
      <c r="D78" s="6" t="s">
        <v>24</v>
      </c>
      <c r="E78" s="7">
        <v>35254</v>
      </c>
      <c r="F78" s="8">
        <f t="shared" ca="1" si="2"/>
        <v>24</v>
      </c>
      <c r="G78" s="6">
        <v>186</v>
      </c>
      <c r="H78" s="6">
        <v>79</v>
      </c>
      <c r="I78" s="6">
        <v>71</v>
      </c>
      <c r="J78" s="6">
        <v>2</v>
      </c>
      <c r="K78" s="9"/>
      <c r="L78" s="9"/>
    </row>
    <row r="79" spans="1:12" x14ac:dyDescent="0.25">
      <c r="A79" s="6" t="s">
        <v>33</v>
      </c>
      <c r="B79" s="6" t="s">
        <v>118</v>
      </c>
      <c r="C79" s="6" t="s">
        <v>85</v>
      </c>
      <c r="D79" s="6" t="s">
        <v>38</v>
      </c>
      <c r="E79" s="7">
        <v>35472</v>
      </c>
      <c r="F79" s="8">
        <f t="shared" ca="1" si="2"/>
        <v>23</v>
      </c>
      <c r="G79" s="6">
        <v>184</v>
      </c>
      <c r="H79" s="6">
        <v>81</v>
      </c>
      <c r="I79" s="6">
        <v>65</v>
      </c>
      <c r="J79" s="6">
        <v>1</v>
      </c>
      <c r="K79" s="9"/>
      <c r="L79" s="9"/>
    </row>
    <row r="80" spans="1:12" x14ac:dyDescent="0.25">
      <c r="A80" s="6" t="s">
        <v>33</v>
      </c>
      <c r="B80" s="6" t="s">
        <v>119</v>
      </c>
      <c r="C80" s="6" t="s">
        <v>20</v>
      </c>
      <c r="D80" s="6" t="s">
        <v>21</v>
      </c>
      <c r="E80" s="7">
        <v>32219</v>
      </c>
      <c r="F80" s="8">
        <f t="shared" ca="1" si="2"/>
        <v>32</v>
      </c>
      <c r="G80" s="6">
        <v>186</v>
      </c>
      <c r="H80" s="6">
        <v>80</v>
      </c>
      <c r="I80" s="6">
        <v>43</v>
      </c>
      <c r="J80" s="6">
        <v>47</v>
      </c>
      <c r="K80" s="9"/>
      <c r="L80" s="9"/>
    </row>
    <row r="81" spans="1:12" x14ac:dyDescent="0.25">
      <c r="A81" s="6" t="s">
        <v>33</v>
      </c>
      <c r="B81" s="6" t="s">
        <v>120</v>
      </c>
      <c r="C81" s="6" t="s">
        <v>121</v>
      </c>
      <c r="D81" s="6" t="s">
        <v>24</v>
      </c>
      <c r="E81" s="7">
        <v>36934</v>
      </c>
      <c r="F81" s="8">
        <f t="shared" ca="1" si="2"/>
        <v>19</v>
      </c>
      <c r="G81" s="6">
        <v>183</v>
      </c>
      <c r="H81" s="6">
        <v>70</v>
      </c>
      <c r="I81" s="6">
        <v>42</v>
      </c>
      <c r="J81" s="6">
        <v>5</v>
      </c>
      <c r="K81" s="9"/>
      <c r="L81" s="9"/>
    </row>
    <row r="82" spans="1:12" x14ac:dyDescent="0.25">
      <c r="A82" s="6" t="s">
        <v>33</v>
      </c>
      <c r="B82" s="6" t="s">
        <v>122</v>
      </c>
      <c r="C82" s="6" t="s">
        <v>20</v>
      </c>
      <c r="D82" s="6" t="s">
        <v>24</v>
      </c>
      <c r="E82" s="7">
        <v>35242</v>
      </c>
      <c r="F82" s="8">
        <f t="shared" ca="1" si="2"/>
        <v>24</v>
      </c>
      <c r="G82" s="6">
        <v>177</v>
      </c>
      <c r="H82" s="6">
        <v>68</v>
      </c>
      <c r="I82" s="6">
        <v>30</v>
      </c>
      <c r="J82" s="6">
        <v>1</v>
      </c>
      <c r="K82" s="9"/>
      <c r="L82" s="9"/>
    </row>
    <row r="83" spans="1:12" x14ac:dyDescent="0.25">
      <c r="A83" s="6" t="s">
        <v>33</v>
      </c>
      <c r="B83" s="6" t="s">
        <v>123</v>
      </c>
      <c r="C83" s="6" t="s">
        <v>124</v>
      </c>
      <c r="D83" s="6" t="s">
        <v>38</v>
      </c>
      <c r="E83" s="7">
        <v>34851</v>
      </c>
      <c r="F83" s="8">
        <f t="shared" ca="1" si="2"/>
        <v>25</v>
      </c>
      <c r="G83" s="6">
        <v>185</v>
      </c>
      <c r="H83" s="6">
        <v>80</v>
      </c>
      <c r="I83" s="6">
        <v>27</v>
      </c>
      <c r="J83" s="6">
        <v>2</v>
      </c>
      <c r="K83" s="9"/>
      <c r="L83" s="9"/>
    </row>
    <row r="84" spans="1:12" x14ac:dyDescent="0.25">
      <c r="A84" s="6" t="s">
        <v>33</v>
      </c>
      <c r="B84" s="6" t="s">
        <v>125</v>
      </c>
      <c r="C84" s="6" t="s">
        <v>126</v>
      </c>
      <c r="D84" s="6" t="s">
        <v>24</v>
      </c>
      <c r="E84" s="7">
        <v>35226</v>
      </c>
      <c r="F84" s="8">
        <f t="shared" ca="1" si="2"/>
        <v>24</v>
      </c>
      <c r="G84" s="6">
        <v>193</v>
      </c>
      <c r="H84" s="6">
        <v>66</v>
      </c>
      <c r="I84" s="6">
        <v>25</v>
      </c>
      <c r="J84" s="9"/>
      <c r="K84" s="9"/>
      <c r="L84" s="9"/>
    </row>
    <row r="85" spans="1:12" x14ac:dyDescent="0.25">
      <c r="A85" s="6" t="s">
        <v>33</v>
      </c>
      <c r="B85" s="6" t="s">
        <v>127</v>
      </c>
      <c r="C85" s="6" t="s">
        <v>128</v>
      </c>
      <c r="D85" s="6" t="s">
        <v>24</v>
      </c>
      <c r="E85" s="7">
        <v>34008</v>
      </c>
      <c r="F85" s="8">
        <f t="shared" ca="1" si="2"/>
        <v>27</v>
      </c>
      <c r="G85" s="6">
        <v>182</v>
      </c>
      <c r="H85" s="6">
        <v>75</v>
      </c>
      <c r="I85" s="6">
        <v>23</v>
      </c>
      <c r="J85" s="6">
        <v>1</v>
      </c>
      <c r="K85" s="9"/>
      <c r="L85" s="9"/>
    </row>
    <row r="86" spans="1:12" x14ac:dyDescent="0.25">
      <c r="A86" s="6" t="s">
        <v>33</v>
      </c>
      <c r="B86" s="6" t="s">
        <v>129</v>
      </c>
      <c r="C86" s="6" t="s">
        <v>20</v>
      </c>
      <c r="D86" s="6" t="s">
        <v>21</v>
      </c>
      <c r="E86" s="7">
        <v>34564</v>
      </c>
      <c r="F86" s="8">
        <f t="shared" ca="1" si="2"/>
        <v>26</v>
      </c>
      <c r="G86" s="6">
        <v>191</v>
      </c>
      <c r="H86" s="6">
        <v>85</v>
      </c>
      <c r="I86" s="6">
        <v>22</v>
      </c>
      <c r="J86" s="6">
        <v>23</v>
      </c>
      <c r="K86" s="9"/>
      <c r="L86" s="9"/>
    </row>
    <row r="87" spans="1:12" x14ac:dyDescent="0.25">
      <c r="A87" s="6" t="s">
        <v>33</v>
      </c>
      <c r="B87" s="6" t="s">
        <v>130</v>
      </c>
      <c r="C87" s="6" t="s">
        <v>20</v>
      </c>
      <c r="D87" s="6" t="s">
        <v>24</v>
      </c>
      <c r="E87" s="7">
        <v>35748</v>
      </c>
      <c r="F87" s="8">
        <f t="shared" ca="1" si="2"/>
        <v>23</v>
      </c>
      <c r="G87" s="6">
        <v>177</v>
      </c>
      <c r="H87" s="6">
        <v>64</v>
      </c>
      <c r="I87" s="6">
        <v>18</v>
      </c>
      <c r="J87" s="9"/>
      <c r="K87" s="9"/>
      <c r="L87" s="9"/>
    </row>
    <row r="88" spans="1:12" x14ac:dyDescent="0.25">
      <c r="A88" s="6" t="s">
        <v>33</v>
      </c>
      <c r="B88" s="6" t="s">
        <v>131</v>
      </c>
      <c r="C88" s="6" t="s">
        <v>114</v>
      </c>
      <c r="D88" s="6" t="s">
        <v>28</v>
      </c>
      <c r="E88" s="7">
        <v>33667</v>
      </c>
      <c r="F88" s="8">
        <f t="shared" ca="1" si="2"/>
        <v>28</v>
      </c>
      <c r="G88" s="6">
        <v>190</v>
      </c>
      <c r="H88" s="6">
        <v>83</v>
      </c>
      <c r="I88" s="6">
        <v>13</v>
      </c>
      <c r="J88" s="6">
        <v>6</v>
      </c>
      <c r="K88" s="9"/>
      <c r="L88" s="9"/>
    </row>
    <row r="89" spans="1:12" x14ac:dyDescent="0.25">
      <c r="A89" s="6" t="s">
        <v>33</v>
      </c>
      <c r="B89" s="6" t="s">
        <v>132</v>
      </c>
      <c r="C89" s="6" t="s">
        <v>85</v>
      </c>
      <c r="D89" s="6" t="s">
        <v>38</v>
      </c>
      <c r="E89" s="7">
        <v>34123</v>
      </c>
      <c r="F89" s="8">
        <f t="shared" ca="1" si="2"/>
        <v>27</v>
      </c>
      <c r="G89" s="6">
        <v>197</v>
      </c>
      <c r="H89" s="6">
        <v>87</v>
      </c>
      <c r="I89" s="6">
        <v>12</v>
      </c>
      <c r="J89" s="6">
        <v>1</v>
      </c>
      <c r="K89" s="9"/>
      <c r="L89" s="9"/>
    </row>
    <row r="90" spans="1:12" x14ac:dyDescent="0.25">
      <c r="A90" s="6" t="s">
        <v>33</v>
      </c>
      <c r="B90" s="6" t="s">
        <v>133</v>
      </c>
      <c r="C90" s="6" t="s">
        <v>134</v>
      </c>
      <c r="D90" s="6" t="s">
        <v>24</v>
      </c>
      <c r="E90" s="7">
        <v>35328</v>
      </c>
      <c r="F90" s="8">
        <f t="shared" ca="1" si="2"/>
        <v>24</v>
      </c>
      <c r="G90" s="6">
        <v>177</v>
      </c>
      <c r="H90" s="6">
        <v>64</v>
      </c>
      <c r="I90" s="6">
        <v>12</v>
      </c>
      <c r="J90" s="6">
        <v>2</v>
      </c>
      <c r="K90" s="9"/>
      <c r="L90" s="9"/>
    </row>
    <row r="91" spans="1:12" x14ac:dyDescent="0.25">
      <c r="A91" s="6" t="s">
        <v>33</v>
      </c>
      <c r="B91" s="6" t="s">
        <v>135</v>
      </c>
      <c r="C91" s="6" t="s">
        <v>20</v>
      </c>
      <c r="D91" s="6" t="s">
        <v>38</v>
      </c>
      <c r="E91" s="7">
        <v>34360</v>
      </c>
      <c r="F91" s="8">
        <f t="shared" ca="1" si="2"/>
        <v>26</v>
      </c>
      <c r="G91" s="6">
        <v>180</v>
      </c>
      <c r="H91" s="6">
        <v>70</v>
      </c>
      <c r="I91" s="6">
        <v>7</v>
      </c>
      <c r="J91" s="9"/>
      <c r="K91" s="9"/>
      <c r="L91" s="9"/>
    </row>
    <row r="92" spans="1:12" x14ac:dyDescent="0.25">
      <c r="A92" s="6" t="s">
        <v>33</v>
      </c>
      <c r="B92" s="6" t="s">
        <v>136</v>
      </c>
      <c r="C92" s="6" t="s">
        <v>20</v>
      </c>
      <c r="D92" s="6" t="s">
        <v>38</v>
      </c>
      <c r="E92" s="7">
        <v>32885</v>
      </c>
      <c r="F92" s="8">
        <f t="shared" ca="1" si="2"/>
        <v>30</v>
      </c>
      <c r="G92" s="6">
        <v>175</v>
      </c>
      <c r="H92" s="6">
        <v>73</v>
      </c>
      <c r="I92" s="6">
        <v>5</v>
      </c>
      <c r="J92" s="9"/>
      <c r="K92" s="9"/>
      <c r="L92" s="9"/>
    </row>
    <row r="93" spans="1:12" x14ac:dyDescent="0.25">
      <c r="A93" s="6" t="s">
        <v>33</v>
      </c>
      <c r="B93" s="6" t="s">
        <v>137</v>
      </c>
      <c r="C93" s="6" t="s">
        <v>20</v>
      </c>
      <c r="D93" s="6" t="s">
        <v>21</v>
      </c>
      <c r="E93" s="7">
        <v>34685</v>
      </c>
      <c r="F93" s="8">
        <f t="shared" ca="1" si="2"/>
        <v>26</v>
      </c>
      <c r="G93" s="6">
        <v>192</v>
      </c>
      <c r="H93" s="6">
        <v>80</v>
      </c>
      <c r="I93" s="6">
        <v>3</v>
      </c>
      <c r="J93" s="6">
        <v>4</v>
      </c>
      <c r="K93" s="9"/>
      <c r="L93" s="9"/>
    </row>
    <row r="94" spans="1:12" x14ac:dyDescent="0.25">
      <c r="A94" s="6" t="s">
        <v>33</v>
      </c>
      <c r="B94" s="6" t="s">
        <v>138</v>
      </c>
      <c r="C94" s="6" t="s">
        <v>20</v>
      </c>
      <c r="D94" s="6" t="s">
        <v>28</v>
      </c>
      <c r="E94" s="7">
        <v>37104</v>
      </c>
      <c r="F94" s="8">
        <f t="shared" ca="1" si="2"/>
        <v>19</v>
      </c>
      <c r="G94" s="6">
        <v>179</v>
      </c>
      <c r="H94" s="6">
        <v>66</v>
      </c>
      <c r="I94" s="6">
        <v>3</v>
      </c>
      <c r="J94" s="9"/>
      <c r="K94" s="9"/>
      <c r="L94" s="9"/>
    </row>
    <row r="95" spans="1:12" x14ac:dyDescent="0.25">
      <c r="A95" s="6" t="s">
        <v>33</v>
      </c>
      <c r="B95" s="6" t="s">
        <v>139</v>
      </c>
      <c r="C95" s="6" t="s">
        <v>20</v>
      </c>
      <c r="D95" s="6" t="s">
        <v>28</v>
      </c>
      <c r="E95" s="7">
        <v>36921</v>
      </c>
      <c r="F95" s="8">
        <f t="shared" ca="1" si="2"/>
        <v>19</v>
      </c>
      <c r="G95" s="6">
        <v>191</v>
      </c>
      <c r="H95" s="6">
        <v>79</v>
      </c>
      <c r="I95" s="6">
        <v>1</v>
      </c>
      <c r="J95" s="9"/>
      <c r="K95" s="9"/>
      <c r="L95" s="9"/>
    </row>
    <row r="96" spans="1:12" x14ac:dyDescent="0.25">
      <c r="A96" s="6" t="s">
        <v>26</v>
      </c>
      <c r="B96" s="6" t="s">
        <v>140</v>
      </c>
      <c r="C96" s="6" t="s">
        <v>20</v>
      </c>
      <c r="D96" s="6" t="s">
        <v>21</v>
      </c>
      <c r="E96" s="7">
        <v>35873</v>
      </c>
      <c r="F96" s="8">
        <f t="shared" ca="1" si="2"/>
        <v>22</v>
      </c>
      <c r="G96" s="6">
        <v>187</v>
      </c>
      <c r="H96" s="6">
        <v>82</v>
      </c>
      <c r="I96" s="6">
        <v>84</v>
      </c>
      <c r="J96" s="6">
        <v>98</v>
      </c>
      <c r="K96" s="9"/>
      <c r="L96" s="9"/>
    </row>
    <row r="97" spans="1:12" x14ac:dyDescent="0.25">
      <c r="A97" s="6" t="s">
        <v>26</v>
      </c>
      <c r="B97" s="6" t="s">
        <v>141</v>
      </c>
      <c r="C97" s="6" t="s">
        <v>81</v>
      </c>
      <c r="D97" s="6" t="s">
        <v>38</v>
      </c>
      <c r="E97" s="7">
        <v>35600</v>
      </c>
      <c r="F97" s="8">
        <f t="shared" ca="1" si="2"/>
        <v>23</v>
      </c>
      <c r="G97" s="6">
        <v>180</v>
      </c>
      <c r="H97" s="6">
        <v>72</v>
      </c>
      <c r="I97" s="6">
        <v>64</v>
      </c>
      <c r="J97" s="6">
        <v>3</v>
      </c>
      <c r="K97" s="9"/>
      <c r="L97" s="9"/>
    </row>
    <row r="98" spans="1:12" x14ac:dyDescent="0.25">
      <c r="A98" s="6" t="s">
        <v>26</v>
      </c>
      <c r="B98" s="6" t="s">
        <v>142</v>
      </c>
      <c r="C98" s="6" t="s">
        <v>143</v>
      </c>
      <c r="D98" s="6" t="s">
        <v>38</v>
      </c>
      <c r="E98" s="7">
        <v>34254</v>
      </c>
      <c r="F98" s="8">
        <f t="shared" ca="1" si="2"/>
        <v>27</v>
      </c>
      <c r="G98" s="6">
        <v>187</v>
      </c>
      <c r="H98" s="6">
        <v>83</v>
      </c>
      <c r="I98" s="6">
        <v>57</v>
      </c>
      <c r="J98" s="6">
        <v>6</v>
      </c>
      <c r="K98" s="9"/>
      <c r="L98" s="9"/>
    </row>
    <row r="99" spans="1:12" x14ac:dyDescent="0.25">
      <c r="A99" s="6" t="s">
        <v>26</v>
      </c>
      <c r="B99" s="6" t="s">
        <v>144</v>
      </c>
      <c r="C99" s="6" t="s">
        <v>145</v>
      </c>
      <c r="D99" s="6" t="s">
        <v>28</v>
      </c>
      <c r="E99" s="7">
        <v>35518</v>
      </c>
      <c r="F99" s="8">
        <f t="shared" ca="1" si="2"/>
        <v>23</v>
      </c>
      <c r="G99" s="6">
        <v>180</v>
      </c>
      <c r="H99" s="6">
        <v>80</v>
      </c>
      <c r="I99" s="6">
        <v>48</v>
      </c>
      <c r="J99" s="6">
        <v>18</v>
      </c>
      <c r="K99" s="9"/>
      <c r="L99" s="9"/>
    </row>
    <row r="100" spans="1:12" x14ac:dyDescent="0.25">
      <c r="A100" s="6" t="s">
        <v>26</v>
      </c>
      <c r="B100" s="6" t="s">
        <v>146</v>
      </c>
      <c r="C100" s="6" t="s">
        <v>124</v>
      </c>
      <c r="D100" s="6" t="s">
        <v>28</v>
      </c>
      <c r="E100" s="7">
        <v>35601</v>
      </c>
      <c r="F100" s="8">
        <f t="shared" ca="1" si="2"/>
        <v>23</v>
      </c>
      <c r="G100" s="6">
        <v>175</v>
      </c>
      <c r="H100" s="6">
        <v>68</v>
      </c>
      <c r="I100" s="6">
        <v>44</v>
      </c>
      <c r="J100" s="6">
        <v>16</v>
      </c>
      <c r="K100" s="9"/>
      <c r="L100" s="9"/>
    </row>
    <row r="101" spans="1:12" x14ac:dyDescent="0.25">
      <c r="A101" s="6" t="s">
        <v>26</v>
      </c>
      <c r="B101" s="6" t="s">
        <v>147</v>
      </c>
      <c r="C101" s="6" t="s">
        <v>20</v>
      </c>
      <c r="D101" s="6" t="s">
        <v>24</v>
      </c>
      <c r="E101" s="7">
        <v>36704</v>
      </c>
      <c r="F101" s="8">
        <f t="shared" ref="F101:F132" ca="1" si="3">(YEAR(NOW())-YEAR(E101))</f>
        <v>20</v>
      </c>
      <c r="G101" s="6">
        <v>182</v>
      </c>
      <c r="H101" s="6">
        <v>73</v>
      </c>
      <c r="I101" s="6">
        <v>41</v>
      </c>
      <c r="J101" s="6">
        <v>0</v>
      </c>
      <c r="K101" s="9"/>
      <c r="L101" s="9"/>
    </row>
    <row r="102" spans="1:12" x14ac:dyDescent="0.25">
      <c r="A102" s="6" t="s">
        <v>26</v>
      </c>
      <c r="B102" s="6" t="s">
        <v>148</v>
      </c>
      <c r="C102" s="6" t="s">
        <v>149</v>
      </c>
      <c r="D102" s="6" t="s">
        <v>24</v>
      </c>
      <c r="E102" s="7">
        <v>35934</v>
      </c>
      <c r="F102" s="8">
        <f t="shared" ca="1" si="3"/>
        <v>22</v>
      </c>
      <c r="G102" s="6">
        <v>186</v>
      </c>
      <c r="H102" s="6">
        <v>76</v>
      </c>
      <c r="I102" s="6">
        <v>38</v>
      </c>
      <c r="J102" s="9"/>
      <c r="K102" s="9"/>
      <c r="L102" s="9"/>
    </row>
    <row r="103" spans="1:12" x14ac:dyDescent="0.25">
      <c r="A103" s="6" t="s">
        <v>26</v>
      </c>
      <c r="B103" s="6" t="s">
        <v>150</v>
      </c>
      <c r="C103" s="6" t="s">
        <v>20</v>
      </c>
      <c r="D103" s="6" t="s">
        <v>21</v>
      </c>
      <c r="E103" s="7">
        <v>34431</v>
      </c>
      <c r="F103" s="8">
        <f t="shared" ca="1" si="3"/>
        <v>26</v>
      </c>
      <c r="G103" s="6">
        <v>190</v>
      </c>
      <c r="H103" s="6">
        <v>85</v>
      </c>
      <c r="I103" s="6">
        <v>37</v>
      </c>
      <c r="J103" s="6">
        <v>38</v>
      </c>
      <c r="K103" s="9"/>
      <c r="L103" s="9"/>
    </row>
    <row r="104" spans="1:12" x14ac:dyDescent="0.25">
      <c r="A104" s="6" t="s">
        <v>26</v>
      </c>
      <c r="B104" s="6" t="s">
        <v>151</v>
      </c>
      <c r="C104" s="6" t="s">
        <v>20</v>
      </c>
      <c r="D104" s="6" t="s">
        <v>24</v>
      </c>
      <c r="E104" s="7">
        <v>35396</v>
      </c>
      <c r="F104" s="8">
        <f t="shared" ca="1" si="3"/>
        <v>24</v>
      </c>
      <c r="G104" s="6">
        <v>172</v>
      </c>
      <c r="H104" s="6">
        <v>70</v>
      </c>
      <c r="I104" s="6">
        <v>26</v>
      </c>
      <c r="J104" s="6">
        <v>1</v>
      </c>
      <c r="K104" s="9"/>
      <c r="L104" s="9"/>
    </row>
    <row r="105" spans="1:12" x14ac:dyDescent="0.25">
      <c r="A105" s="6" t="s">
        <v>26</v>
      </c>
      <c r="B105" s="6" t="s">
        <v>152</v>
      </c>
      <c r="C105" s="6" t="s">
        <v>20</v>
      </c>
      <c r="D105" s="6" t="s">
        <v>38</v>
      </c>
      <c r="E105" s="7">
        <v>35728</v>
      </c>
      <c r="F105" s="8">
        <f t="shared" ca="1" si="3"/>
        <v>23</v>
      </c>
      <c r="G105" s="6">
        <v>185</v>
      </c>
      <c r="H105" s="6">
        <v>75</v>
      </c>
      <c r="I105" s="6">
        <v>17</v>
      </c>
      <c r="J105" s="6">
        <v>0</v>
      </c>
      <c r="K105" s="9"/>
      <c r="L105" s="9"/>
    </row>
    <row r="106" spans="1:12" x14ac:dyDescent="0.25">
      <c r="A106" s="6" t="s">
        <v>26</v>
      </c>
      <c r="B106" s="6" t="s">
        <v>153</v>
      </c>
      <c r="C106" s="6" t="s">
        <v>20</v>
      </c>
      <c r="D106" s="6" t="s">
        <v>24</v>
      </c>
      <c r="E106" s="7">
        <v>36369</v>
      </c>
      <c r="F106" s="8">
        <f t="shared" ca="1" si="3"/>
        <v>21</v>
      </c>
      <c r="G106" s="6">
        <v>179</v>
      </c>
      <c r="H106" s="6">
        <v>69</v>
      </c>
      <c r="I106" s="6">
        <v>11</v>
      </c>
      <c r="J106" s="9"/>
      <c r="K106" s="9"/>
      <c r="L106" s="9"/>
    </row>
    <row r="107" spans="1:12" x14ac:dyDescent="0.25">
      <c r="A107" s="6" t="s">
        <v>26</v>
      </c>
      <c r="B107" s="6" t="s">
        <v>154</v>
      </c>
      <c r="C107" s="6" t="s">
        <v>155</v>
      </c>
      <c r="D107" s="6" t="s">
        <v>24</v>
      </c>
      <c r="E107" s="7">
        <v>36879</v>
      </c>
      <c r="F107" s="8">
        <f t="shared" ca="1" si="3"/>
        <v>20</v>
      </c>
      <c r="G107" s="6">
        <v>181</v>
      </c>
      <c r="H107" s="6">
        <v>82</v>
      </c>
      <c r="I107" s="6">
        <v>7</v>
      </c>
      <c r="J107" s="6">
        <v>1</v>
      </c>
      <c r="K107" s="9"/>
      <c r="L107" s="9"/>
    </row>
    <row r="108" spans="1:12" x14ac:dyDescent="0.25">
      <c r="A108" s="6" t="s">
        <v>26</v>
      </c>
      <c r="B108" s="6" t="s">
        <v>156</v>
      </c>
      <c r="C108" s="6" t="s">
        <v>157</v>
      </c>
      <c r="D108" s="6" t="s">
        <v>24</v>
      </c>
      <c r="E108" s="7">
        <v>33219</v>
      </c>
      <c r="F108" s="8">
        <f t="shared" ca="1" si="3"/>
        <v>30</v>
      </c>
      <c r="G108" s="6">
        <v>177</v>
      </c>
      <c r="H108" s="6">
        <v>79</v>
      </c>
      <c r="I108" s="6">
        <v>4</v>
      </c>
      <c r="J108" s="6">
        <v>1</v>
      </c>
      <c r="K108" s="9"/>
      <c r="L108" s="9"/>
    </row>
    <row r="109" spans="1:12" x14ac:dyDescent="0.25">
      <c r="A109" s="6" t="s">
        <v>54</v>
      </c>
      <c r="B109" s="6" t="s">
        <v>158</v>
      </c>
      <c r="C109" s="6" t="s">
        <v>20</v>
      </c>
      <c r="D109" s="6" t="s">
        <v>28</v>
      </c>
      <c r="E109" s="7">
        <v>30463</v>
      </c>
      <c r="F109" s="8">
        <f t="shared" ca="1" si="3"/>
        <v>37</v>
      </c>
      <c r="G109" s="6">
        <v>182</v>
      </c>
      <c r="H109" s="6">
        <v>80</v>
      </c>
      <c r="I109" s="6">
        <v>137</v>
      </c>
      <c r="J109" s="6">
        <v>31</v>
      </c>
      <c r="K109" s="9"/>
      <c r="L109" s="9"/>
    </row>
    <row r="110" spans="1:12" x14ac:dyDescent="0.25">
      <c r="A110" s="6" t="s">
        <v>54</v>
      </c>
      <c r="B110" s="6" t="s">
        <v>159</v>
      </c>
      <c r="C110" s="6" t="s">
        <v>20</v>
      </c>
      <c r="D110" s="6" t="s">
        <v>38</v>
      </c>
      <c r="E110" s="7">
        <v>32545</v>
      </c>
      <c r="F110" s="8">
        <f t="shared" ca="1" si="3"/>
        <v>31</v>
      </c>
      <c r="G110" s="6">
        <v>182</v>
      </c>
      <c r="H110" s="6">
        <v>79</v>
      </c>
      <c r="I110" s="6">
        <v>134</v>
      </c>
      <c r="J110" s="6">
        <v>1</v>
      </c>
      <c r="K110" s="9"/>
      <c r="L110" s="9"/>
    </row>
    <row r="111" spans="1:12" x14ac:dyDescent="0.25">
      <c r="A111" s="6" t="s">
        <v>54</v>
      </c>
      <c r="B111" s="6" t="s">
        <v>160</v>
      </c>
      <c r="C111" s="6" t="s">
        <v>20</v>
      </c>
      <c r="D111" s="6" t="s">
        <v>24</v>
      </c>
      <c r="E111" s="7">
        <v>34902</v>
      </c>
      <c r="F111" s="8">
        <f t="shared" ca="1" si="3"/>
        <v>25</v>
      </c>
      <c r="G111" s="6">
        <v>176</v>
      </c>
      <c r="H111" s="6">
        <v>70</v>
      </c>
      <c r="I111" s="6">
        <v>132</v>
      </c>
      <c r="J111" s="6">
        <v>11</v>
      </c>
      <c r="K111" s="9"/>
      <c r="L111" s="9"/>
    </row>
    <row r="112" spans="1:12" x14ac:dyDescent="0.25">
      <c r="A112" s="6" t="s">
        <v>54</v>
      </c>
      <c r="B112" s="6" t="s">
        <v>161</v>
      </c>
      <c r="C112" s="6" t="s">
        <v>20</v>
      </c>
      <c r="D112" s="6" t="s">
        <v>38</v>
      </c>
      <c r="E112" s="7">
        <v>33119</v>
      </c>
      <c r="F112" s="8">
        <f t="shared" ca="1" si="3"/>
        <v>30</v>
      </c>
      <c r="G112" s="6">
        <v>188</v>
      </c>
      <c r="H112" s="6">
        <v>78</v>
      </c>
      <c r="I112" s="6">
        <v>106</v>
      </c>
      <c r="J112" s="6">
        <v>8</v>
      </c>
      <c r="K112" s="9"/>
      <c r="L112" s="9"/>
    </row>
    <row r="113" spans="1:12" x14ac:dyDescent="0.25">
      <c r="A113" s="6" t="s">
        <v>54</v>
      </c>
      <c r="B113" s="6" t="s">
        <v>162</v>
      </c>
      <c r="C113" s="6" t="s">
        <v>20</v>
      </c>
      <c r="D113" s="6" t="s">
        <v>38</v>
      </c>
      <c r="E113" s="7">
        <v>32572</v>
      </c>
      <c r="F113" s="8">
        <f t="shared" ca="1" si="3"/>
        <v>31</v>
      </c>
      <c r="G113" s="6">
        <v>187</v>
      </c>
      <c r="H113" s="6">
        <v>85</v>
      </c>
      <c r="I113" s="6">
        <v>104</v>
      </c>
      <c r="J113" s="6">
        <v>6</v>
      </c>
      <c r="K113" s="9"/>
      <c r="L113" s="9"/>
    </row>
    <row r="114" spans="1:12" x14ac:dyDescent="0.25">
      <c r="A114" s="6" t="s">
        <v>54</v>
      </c>
      <c r="B114" s="6" t="s">
        <v>163</v>
      </c>
      <c r="C114" s="6" t="s">
        <v>20</v>
      </c>
      <c r="D114" s="6" t="s">
        <v>24</v>
      </c>
      <c r="E114" s="7">
        <v>33557</v>
      </c>
      <c r="F114" s="8">
        <f t="shared" ca="1" si="3"/>
        <v>29</v>
      </c>
      <c r="G114" s="6">
        <v>183</v>
      </c>
      <c r="H114" s="6">
        <v>77</v>
      </c>
      <c r="I114" s="6">
        <v>89</v>
      </c>
      <c r="J114" s="6">
        <v>8</v>
      </c>
      <c r="K114" s="9"/>
      <c r="L114" s="9"/>
    </row>
    <row r="115" spans="1:12" x14ac:dyDescent="0.25">
      <c r="A115" s="6" t="s">
        <v>54</v>
      </c>
      <c r="B115" s="6" t="s">
        <v>164</v>
      </c>
      <c r="C115" s="6" t="s">
        <v>20</v>
      </c>
      <c r="D115" s="6" t="s">
        <v>24</v>
      </c>
      <c r="E115" s="7">
        <v>35506</v>
      </c>
      <c r="F115" s="8">
        <f t="shared" ca="1" si="3"/>
        <v>23</v>
      </c>
      <c r="G115" s="6">
        <v>182</v>
      </c>
      <c r="H115" s="6">
        <v>70</v>
      </c>
      <c r="I115" s="6">
        <v>86</v>
      </c>
      <c r="J115" s="6">
        <v>11</v>
      </c>
      <c r="K115" s="9"/>
      <c r="L115" s="9"/>
    </row>
    <row r="116" spans="1:12" x14ac:dyDescent="0.25">
      <c r="A116" s="6" t="s">
        <v>54</v>
      </c>
      <c r="B116" s="6" t="s">
        <v>165</v>
      </c>
      <c r="C116" s="6" t="s">
        <v>20</v>
      </c>
      <c r="D116" s="6" t="s">
        <v>24</v>
      </c>
      <c r="E116" s="7">
        <v>33140</v>
      </c>
      <c r="F116" s="8">
        <f t="shared" ca="1" si="3"/>
        <v>30</v>
      </c>
      <c r="G116" s="6">
        <v>191</v>
      </c>
      <c r="H116" s="6">
        <v>83</v>
      </c>
      <c r="I116" s="6">
        <v>66</v>
      </c>
      <c r="J116" s="6">
        <v>3</v>
      </c>
      <c r="K116" s="9"/>
      <c r="L116" s="9"/>
    </row>
    <row r="117" spans="1:12" x14ac:dyDescent="0.25">
      <c r="A117" s="6" t="s">
        <v>54</v>
      </c>
      <c r="B117" s="6" t="s">
        <v>166</v>
      </c>
      <c r="C117" s="6" t="s">
        <v>20</v>
      </c>
      <c r="D117" s="6" t="s">
        <v>21</v>
      </c>
      <c r="E117" s="7">
        <v>31737</v>
      </c>
      <c r="F117" s="8">
        <f t="shared" ca="1" si="3"/>
        <v>34</v>
      </c>
      <c r="G117" s="6">
        <v>188</v>
      </c>
      <c r="H117" s="6">
        <v>86</v>
      </c>
      <c r="I117" s="6">
        <v>47</v>
      </c>
      <c r="J117" s="6">
        <v>31</v>
      </c>
      <c r="K117" s="9"/>
      <c r="L117" s="9"/>
    </row>
    <row r="118" spans="1:12" x14ac:dyDescent="0.25">
      <c r="A118" s="6" t="s">
        <v>54</v>
      </c>
      <c r="B118" s="6" t="s">
        <v>167</v>
      </c>
      <c r="C118" s="6" t="s">
        <v>20</v>
      </c>
      <c r="D118" s="6" t="s">
        <v>38</v>
      </c>
      <c r="E118" s="7">
        <v>33505</v>
      </c>
      <c r="F118" s="8">
        <f t="shared" ca="1" si="3"/>
        <v>29</v>
      </c>
      <c r="G118" s="6">
        <v>173</v>
      </c>
      <c r="H118" s="6">
        <v>67</v>
      </c>
      <c r="I118" s="6">
        <v>46</v>
      </c>
      <c r="J118" s="6">
        <v>1</v>
      </c>
      <c r="K118" s="9"/>
      <c r="L118" s="9"/>
    </row>
    <row r="119" spans="1:12" x14ac:dyDescent="0.25">
      <c r="A119" s="6" t="s">
        <v>54</v>
      </c>
      <c r="B119" s="6" t="s">
        <v>168</v>
      </c>
      <c r="C119" s="6" t="s">
        <v>20</v>
      </c>
      <c r="D119" s="6" t="s">
        <v>24</v>
      </c>
      <c r="E119" s="7">
        <v>34031</v>
      </c>
      <c r="F119" s="8">
        <f t="shared" ca="1" si="3"/>
        <v>27</v>
      </c>
      <c r="G119" s="6">
        <v>183</v>
      </c>
      <c r="H119" s="6">
        <v>75</v>
      </c>
      <c r="I119" s="6">
        <v>24</v>
      </c>
      <c r="J119" s="6">
        <v>3</v>
      </c>
      <c r="K119" s="9"/>
      <c r="L119" s="9"/>
    </row>
    <row r="120" spans="1:12" x14ac:dyDescent="0.25">
      <c r="A120" s="6" t="s">
        <v>54</v>
      </c>
      <c r="B120" s="6" t="s">
        <v>169</v>
      </c>
      <c r="C120" s="6" t="s">
        <v>20</v>
      </c>
      <c r="D120" s="6" t="s">
        <v>24</v>
      </c>
      <c r="E120" s="7">
        <v>35138</v>
      </c>
      <c r="F120" s="8">
        <f t="shared" ca="1" si="3"/>
        <v>24</v>
      </c>
      <c r="G120" s="6">
        <v>179</v>
      </c>
      <c r="H120" s="6">
        <v>75</v>
      </c>
      <c r="I120" s="6">
        <v>20</v>
      </c>
      <c r="J120" s="6">
        <v>4</v>
      </c>
      <c r="K120" s="9"/>
      <c r="L120" s="9"/>
    </row>
    <row r="121" spans="1:12" x14ac:dyDescent="0.25">
      <c r="A121" s="6" t="s">
        <v>54</v>
      </c>
      <c r="B121" s="6" t="s">
        <v>170</v>
      </c>
      <c r="C121" s="6" t="s">
        <v>20</v>
      </c>
      <c r="D121" s="6" t="s">
        <v>38</v>
      </c>
      <c r="E121" s="7">
        <v>36228</v>
      </c>
      <c r="F121" s="8">
        <f t="shared" ca="1" si="3"/>
        <v>21</v>
      </c>
      <c r="G121" s="6">
        <v>192</v>
      </c>
      <c r="H121" s="6">
        <v>85</v>
      </c>
      <c r="I121" s="6">
        <v>19</v>
      </c>
      <c r="J121" s="6">
        <v>2</v>
      </c>
      <c r="K121" s="9"/>
      <c r="L121" s="9"/>
    </row>
    <row r="122" spans="1:12" x14ac:dyDescent="0.25">
      <c r="A122" s="6" t="s">
        <v>54</v>
      </c>
      <c r="B122" s="6" t="s">
        <v>171</v>
      </c>
      <c r="C122" s="6" t="s">
        <v>20</v>
      </c>
      <c r="D122" s="6" t="s">
        <v>28</v>
      </c>
      <c r="E122" s="7">
        <v>34483</v>
      </c>
      <c r="F122" s="8">
        <f t="shared" ca="1" si="3"/>
        <v>26</v>
      </c>
      <c r="G122" s="6">
        <v>192</v>
      </c>
      <c r="H122" s="6">
        <v>91</v>
      </c>
      <c r="I122" s="6">
        <v>19</v>
      </c>
      <c r="J122" s="6">
        <v>9</v>
      </c>
      <c r="K122" s="9"/>
      <c r="L122" s="9"/>
    </row>
    <row r="123" spans="1:12" x14ac:dyDescent="0.25">
      <c r="A123" s="6" t="s">
        <v>54</v>
      </c>
      <c r="B123" s="6" t="s">
        <v>172</v>
      </c>
      <c r="C123" s="6" t="s">
        <v>20</v>
      </c>
      <c r="D123" s="6" t="s">
        <v>24</v>
      </c>
      <c r="E123" s="7">
        <v>35519</v>
      </c>
      <c r="F123" s="8">
        <f t="shared" ca="1" si="3"/>
        <v>23</v>
      </c>
      <c r="G123" s="6">
        <v>176</v>
      </c>
      <c r="H123" s="6">
        <v>71</v>
      </c>
      <c r="I123" s="6">
        <v>19</v>
      </c>
      <c r="J123" s="6">
        <v>2</v>
      </c>
      <c r="K123" s="9"/>
      <c r="L123" s="9"/>
    </row>
    <row r="124" spans="1:12" x14ac:dyDescent="0.25">
      <c r="A124" s="6" t="s">
        <v>54</v>
      </c>
      <c r="B124" s="6" t="s">
        <v>173</v>
      </c>
      <c r="C124" s="6" t="s">
        <v>20</v>
      </c>
      <c r="D124" s="6" t="s">
        <v>24</v>
      </c>
      <c r="E124" s="7">
        <v>36600</v>
      </c>
      <c r="F124" s="8">
        <f t="shared" ca="1" si="3"/>
        <v>20</v>
      </c>
      <c r="G124" s="6">
        <v>180</v>
      </c>
      <c r="H124" s="6">
        <v>75</v>
      </c>
      <c r="I124" s="6">
        <v>18</v>
      </c>
      <c r="J124" s="6">
        <v>5</v>
      </c>
      <c r="K124" s="9"/>
      <c r="L124" s="9"/>
    </row>
    <row r="125" spans="1:12" x14ac:dyDescent="0.25">
      <c r="A125" s="6" t="s">
        <v>54</v>
      </c>
      <c r="B125" s="6" t="s">
        <v>174</v>
      </c>
      <c r="C125" s="6" t="s">
        <v>20</v>
      </c>
      <c r="D125" s="6" t="s">
        <v>21</v>
      </c>
      <c r="E125" s="7">
        <v>37030</v>
      </c>
      <c r="F125" s="8">
        <f t="shared" ca="1" si="3"/>
        <v>19</v>
      </c>
      <c r="G125" s="6">
        <v>189</v>
      </c>
      <c r="H125" s="6">
        <v>85</v>
      </c>
      <c r="I125" s="6">
        <v>12</v>
      </c>
      <c r="J125" s="6">
        <v>15</v>
      </c>
      <c r="K125" s="9"/>
      <c r="L125" s="9"/>
    </row>
    <row r="126" spans="1:12" x14ac:dyDescent="0.25">
      <c r="A126" s="6" t="s">
        <v>54</v>
      </c>
      <c r="B126" s="6" t="s">
        <v>175</v>
      </c>
      <c r="C126" s="6" t="s">
        <v>20</v>
      </c>
      <c r="D126" s="6" t="s">
        <v>24</v>
      </c>
      <c r="E126" s="7">
        <v>37400</v>
      </c>
      <c r="F126" s="8">
        <f t="shared" ca="1" si="3"/>
        <v>18</v>
      </c>
      <c r="G126" s="6">
        <v>176</v>
      </c>
      <c r="H126" s="6">
        <v>67</v>
      </c>
      <c r="I126" s="6">
        <v>12</v>
      </c>
      <c r="J126" s="9"/>
      <c r="K126" s="9"/>
      <c r="L126" s="9"/>
    </row>
    <row r="127" spans="1:12" x14ac:dyDescent="0.25">
      <c r="A127" s="6" t="s">
        <v>54</v>
      </c>
      <c r="B127" s="6" t="s">
        <v>176</v>
      </c>
      <c r="C127" s="6" t="s">
        <v>20</v>
      </c>
      <c r="D127" s="6" t="s">
        <v>38</v>
      </c>
      <c r="E127" s="7">
        <v>36175</v>
      </c>
      <c r="F127" s="8">
        <f t="shared" ca="1" si="3"/>
        <v>21</v>
      </c>
      <c r="G127" s="6">
        <v>187</v>
      </c>
      <c r="H127" s="6">
        <v>75</v>
      </c>
      <c r="I127" s="6">
        <v>11</v>
      </c>
      <c r="J127" s="9"/>
      <c r="K127" s="9"/>
      <c r="L127" s="9"/>
    </row>
    <row r="128" spans="1:12" x14ac:dyDescent="0.25">
      <c r="A128" s="6" t="s">
        <v>54</v>
      </c>
      <c r="B128" s="6" t="s">
        <v>177</v>
      </c>
      <c r="C128" s="6" t="s">
        <v>20</v>
      </c>
      <c r="D128" s="6" t="s">
        <v>28</v>
      </c>
      <c r="E128" s="7">
        <v>36593</v>
      </c>
      <c r="F128" s="8">
        <f t="shared" ca="1" si="3"/>
        <v>20</v>
      </c>
      <c r="G128" s="6">
        <v>187</v>
      </c>
      <c r="H128" s="6">
        <v>78</v>
      </c>
      <c r="I128" s="6">
        <v>11</v>
      </c>
      <c r="J128" s="6">
        <v>1</v>
      </c>
      <c r="K128" s="9"/>
      <c r="L128" s="9"/>
    </row>
    <row r="129" spans="1:12" x14ac:dyDescent="0.25">
      <c r="A129" s="6" t="s">
        <v>54</v>
      </c>
      <c r="B129" s="6" t="s">
        <v>178</v>
      </c>
      <c r="C129" s="6" t="s">
        <v>20</v>
      </c>
      <c r="D129" s="6" t="s">
        <v>38</v>
      </c>
      <c r="E129" s="7">
        <v>35810</v>
      </c>
      <c r="F129" s="8">
        <f t="shared" ca="1" si="3"/>
        <v>22</v>
      </c>
      <c r="G129" s="6">
        <v>183</v>
      </c>
      <c r="H129" s="6">
        <v>78</v>
      </c>
      <c r="I129" s="6">
        <v>5</v>
      </c>
      <c r="J129" s="9"/>
      <c r="K129" s="9"/>
      <c r="L129" s="9"/>
    </row>
    <row r="130" spans="1:12" x14ac:dyDescent="0.25">
      <c r="A130" s="6" t="s">
        <v>54</v>
      </c>
      <c r="B130" s="6" t="s">
        <v>179</v>
      </c>
      <c r="C130" s="6" t="s">
        <v>74</v>
      </c>
      <c r="D130" s="6" t="s">
        <v>28</v>
      </c>
      <c r="E130" s="7">
        <v>35446</v>
      </c>
      <c r="F130" s="8">
        <f t="shared" ca="1" si="3"/>
        <v>23</v>
      </c>
      <c r="G130" s="6">
        <v>178</v>
      </c>
      <c r="H130" s="6">
        <v>77</v>
      </c>
      <c r="I130" s="6">
        <v>2</v>
      </c>
      <c r="J130" s="9"/>
      <c r="K130" s="9"/>
      <c r="L130" s="9"/>
    </row>
    <row r="131" spans="1:12" x14ac:dyDescent="0.25">
      <c r="A131" s="6" t="s">
        <v>54</v>
      </c>
      <c r="B131" s="6" t="s">
        <v>180</v>
      </c>
      <c r="C131" s="6" t="s">
        <v>20</v>
      </c>
      <c r="D131" s="6" t="s">
        <v>38</v>
      </c>
      <c r="E131" s="7">
        <v>37151</v>
      </c>
      <c r="F131" s="8">
        <f t="shared" ca="1" si="3"/>
        <v>19</v>
      </c>
      <c r="G131" s="6">
        <v>176</v>
      </c>
      <c r="H131" s="6">
        <v>71</v>
      </c>
      <c r="I131" s="6">
        <v>1</v>
      </c>
      <c r="J131" s="9"/>
      <c r="K131" s="9"/>
      <c r="L131" s="9"/>
    </row>
    <row r="132" spans="1:12" x14ac:dyDescent="0.25">
      <c r="A132" s="6" t="s">
        <v>54</v>
      </c>
      <c r="B132" s="6" t="s">
        <v>181</v>
      </c>
      <c r="C132" s="6" t="s">
        <v>20</v>
      </c>
      <c r="D132" s="6" t="s">
        <v>21</v>
      </c>
      <c r="E132" s="7">
        <v>37809</v>
      </c>
      <c r="F132" s="8">
        <f t="shared" ca="1" si="3"/>
        <v>17</v>
      </c>
      <c r="G132" s="6">
        <v>187</v>
      </c>
      <c r="H132" s="6">
        <v>77</v>
      </c>
      <c r="I132" s="9"/>
      <c r="J132" s="9"/>
      <c r="K132" s="9"/>
      <c r="L132" s="9"/>
    </row>
    <row r="133" spans="1:12" x14ac:dyDescent="0.25">
      <c r="A133" s="6" t="s">
        <v>54</v>
      </c>
      <c r="B133" s="6" t="s">
        <v>182</v>
      </c>
      <c r="C133" s="6" t="s">
        <v>20</v>
      </c>
      <c r="D133" s="6" t="s">
        <v>38</v>
      </c>
      <c r="E133" s="7">
        <v>37469</v>
      </c>
      <c r="F133" s="8">
        <f t="shared" ref="F133:F154" ca="1" si="4">(YEAR(NOW())-YEAR(E133))</f>
        <v>18</v>
      </c>
      <c r="G133" s="6">
        <v>182</v>
      </c>
      <c r="H133" s="6">
        <v>60</v>
      </c>
      <c r="I133" s="9"/>
      <c r="J133" s="9"/>
      <c r="K133" s="9"/>
      <c r="L133" s="9"/>
    </row>
    <row r="134" spans="1:12" x14ac:dyDescent="0.25">
      <c r="A134" s="6" t="s">
        <v>18</v>
      </c>
      <c r="B134" s="6" t="s">
        <v>183</v>
      </c>
      <c r="C134" s="6" t="s">
        <v>85</v>
      </c>
      <c r="D134" s="6" t="s">
        <v>24</v>
      </c>
      <c r="E134" s="7">
        <v>35707</v>
      </c>
      <c r="F134" s="8">
        <f t="shared" ca="1" si="4"/>
        <v>23</v>
      </c>
      <c r="G134" s="6">
        <v>188</v>
      </c>
      <c r="H134" s="6">
        <v>84</v>
      </c>
      <c r="I134" s="6">
        <v>84</v>
      </c>
      <c r="J134" s="6">
        <v>27</v>
      </c>
      <c r="K134" s="9"/>
      <c r="L134" s="9"/>
    </row>
    <row r="135" spans="1:12" x14ac:dyDescent="0.25">
      <c r="A135" s="6" t="s">
        <v>18</v>
      </c>
      <c r="B135" s="6" t="s">
        <v>184</v>
      </c>
      <c r="C135" s="6" t="s">
        <v>85</v>
      </c>
      <c r="D135" s="6" t="s">
        <v>24</v>
      </c>
      <c r="E135" s="7">
        <v>35894</v>
      </c>
      <c r="F135" s="8">
        <f t="shared" ca="1" si="4"/>
        <v>22</v>
      </c>
      <c r="G135" s="6">
        <v>188</v>
      </c>
      <c r="H135" s="6">
        <v>84</v>
      </c>
      <c r="I135" s="6">
        <v>80</v>
      </c>
      <c r="J135" s="6">
        <v>5</v>
      </c>
      <c r="K135" s="9"/>
      <c r="L135" s="9"/>
    </row>
    <row r="136" spans="1:12" x14ac:dyDescent="0.25">
      <c r="A136" s="6" t="s">
        <v>18</v>
      </c>
      <c r="B136" s="6" t="s">
        <v>185</v>
      </c>
      <c r="C136" s="6" t="s">
        <v>186</v>
      </c>
      <c r="D136" s="6" t="s">
        <v>38</v>
      </c>
      <c r="E136" s="7">
        <v>34011</v>
      </c>
      <c r="F136" s="8">
        <f t="shared" ca="1" si="4"/>
        <v>27</v>
      </c>
      <c r="G136" s="6">
        <v>191</v>
      </c>
      <c r="H136" s="6">
        <v>85</v>
      </c>
      <c r="I136" s="6">
        <v>76</v>
      </c>
      <c r="J136" s="6">
        <v>5</v>
      </c>
      <c r="K136" s="9"/>
      <c r="L136" s="9"/>
    </row>
    <row r="137" spans="1:12" x14ac:dyDescent="0.25">
      <c r="A137" s="6" t="s">
        <v>18</v>
      </c>
      <c r="B137" s="6" t="s">
        <v>187</v>
      </c>
      <c r="C137" s="6" t="s">
        <v>186</v>
      </c>
      <c r="D137" s="6" t="s">
        <v>24</v>
      </c>
      <c r="E137" s="7">
        <v>36295</v>
      </c>
      <c r="F137" s="8">
        <f t="shared" ca="1" si="4"/>
        <v>21</v>
      </c>
      <c r="G137" s="6">
        <v>177</v>
      </c>
      <c r="H137" s="6">
        <v>75</v>
      </c>
      <c r="I137" s="6">
        <v>69</v>
      </c>
      <c r="J137" s="6">
        <v>12</v>
      </c>
      <c r="K137" s="9"/>
      <c r="L137" s="9"/>
    </row>
    <row r="138" spans="1:12" x14ac:dyDescent="0.25">
      <c r="A138" s="6" t="s">
        <v>18</v>
      </c>
      <c r="B138" s="6" t="s">
        <v>188</v>
      </c>
      <c r="C138" s="6" t="s">
        <v>20</v>
      </c>
      <c r="D138" s="6" t="s">
        <v>24</v>
      </c>
      <c r="E138" s="7">
        <v>36563</v>
      </c>
      <c r="F138" s="8">
        <f t="shared" ca="1" si="4"/>
        <v>20</v>
      </c>
      <c r="G138" s="6">
        <v>180</v>
      </c>
      <c r="H138" s="6">
        <v>75</v>
      </c>
      <c r="I138" s="6">
        <v>27</v>
      </c>
      <c r="J138" s="6">
        <v>1</v>
      </c>
      <c r="K138" s="9"/>
      <c r="L138" s="9"/>
    </row>
    <row r="139" spans="1:12" x14ac:dyDescent="0.25">
      <c r="A139" s="6" t="s">
        <v>18</v>
      </c>
      <c r="B139" s="6" t="s">
        <v>189</v>
      </c>
      <c r="C139" s="6" t="s">
        <v>20</v>
      </c>
      <c r="D139" s="6" t="s">
        <v>38</v>
      </c>
      <c r="E139" s="7">
        <v>37451</v>
      </c>
      <c r="F139" s="8">
        <f t="shared" ca="1" si="4"/>
        <v>18</v>
      </c>
      <c r="G139" s="6">
        <v>191</v>
      </c>
      <c r="H139" s="6">
        <v>74</v>
      </c>
      <c r="I139" s="6">
        <v>26</v>
      </c>
      <c r="J139" s="9"/>
      <c r="K139" s="9"/>
      <c r="L139" s="9"/>
    </row>
    <row r="140" spans="1:12" x14ac:dyDescent="0.25">
      <c r="A140" s="6" t="s">
        <v>18</v>
      </c>
      <c r="B140" s="6" t="s">
        <v>190</v>
      </c>
      <c r="C140" s="6" t="s">
        <v>20</v>
      </c>
      <c r="D140" s="6" t="s">
        <v>24</v>
      </c>
      <c r="E140" s="7">
        <v>36292</v>
      </c>
      <c r="F140" s="8">
        <f t="shared" ca="1" si="4"/>
        <v>21</v>
      </c>
      <c r="G140" s="6">
        <v>184</v>
      </c>
      <c r="H140" s="6">
        <v>74</v>
      </c>
      <c r="I140" s="6">
        <v>23</v>
      </c>
      <c r="J140" s="9"/>
      <c r="K140" s="9"/>
      <c r="L140" s="9"/>
    </row>
    <row r="141" spans="1:12" x14ac:dyDescent="0.25">
      <c r="A141" s="6" t="s">
        <v>18</v>
      </c>
      <c r="B141" s="6" t="s">
        <v>191</v>
      </c>
      <c r="C141" s="6" t="s">
        <v>192</v>
      </c>
      <c r="D141" s="6" t="s">
        <v>24</v>
      </c>
      <c r="E141" s="7">
        <v>35887</v>
      </c>
      <c r="F141" s="8">
        <f t="shared" ca="1" si="4"/>
        <v>22</v>
      </c>
      <c r="G141" s="6">
        <v>185</v>
      </c>
      <c r="H141" s="6">
        <v>75</v>
      </c>
      <c r="I141" s="6">
        <v>13</v>
      </c>
      <c r="J141" s="6">
        <v>1</v>
      </c>
      <c r="K141" s="9"/>
      <c r="L141" s="9"/>
    </row>
    <row r="142" spans="1:12" x14ac:dyDescent="0.25">
      <c r="A142" s="6" t="s">
        <v>18</v>
      </c>
      <c r="B142" s="6" t="s">
        <v>193</v>
      </c>
      <c r="C142" s="6" t="s">
        <v>145</v>
      </c>
      <c r="D142" s="6" t="s">
        <v>28</v>
      </c>
      <c r="E142" s="7">
        <v>36217</v>
      </c>
      <c r="F142" s="8">
        <f t="shared" ca="1" si="4"/>
        <v>21</v>
      </c>
      <c r="G142" s="6">
        <v>190</v>
      </c>
      <c r="H142" s="6">
        <v>94</v>
      </c>
      <c r="I142" s="6">
        <v>12</v>
      </c>
      <c r="J142" s="6">
        <v>1</v>
      </c>
      <c r="K142" s="9"/>
      <c r="L142" s="9"/>
    </row>
    <row r="143" spans="1:12" x14ac:dyDescent="0.25">
      <c r="A143" s="6" t="s">
        <v>18</v>
      </c>
      <c r="B143" s="6" t="s">
        <v>194</v>
      </c>
      <c r="C143" s="6" t="s">
        <v>195</v>
      </c>
      <c r="D143" s="6" t="s">
        <v>28</v>
      </c>
      <c r="E143" s="7">
        <v>35797</v>
      </c>
      <c r="F143" s="8">
        <f t="shared" ca="1" si="4"/>
        <v>22</v>
      </c>
      <c r="G143" s="6">
        <v>176</v>
      </c>
      <c r="H143" s="6">
        <v>72</v>
      </c>
      <c r="I143" s="6">
        <v>12</v>
      </c>
      <c r="J143" s="6">
        <v>2</v>
      </c>
      <c r="K143" s="9"/>
      <c r="L143" s="9"/>
    </row>
    <row r="144" spans="1:12" x14ac:dyDescent="0.25">
      <c r="A144" s="6" t="s">
        <v>18</v>
      </c>
      <c r="B144" s="6" t="s">
        <v>196</v>
      </c>
      <c r="C144" s="6" t="s">
        <v>197</v>
      </c>
      <c r="D144" s="6" t="s">
        <v>28</v>
      </c>
      <c r="E144" s="7">
        <v>36389</v>
      </c>
      <c r="F144" s="8">
        <f t="shared" ca="1" si="4"/>
        <v>21</v>
      </c>
      <c r="G144" s="6">
        <v>188</v>
      </c>
      <c r="H144" s="6">
        <v>80</v>
      </c>
      <c r="I144" s="6">
        <v>9</v>
      </c>
      <c r="J144" s="6">
        <v>1</v>
      </c>
      <c r="K144" s="9"/>
      <c r="L144" s="9"/>
    </row>
    <row r="145" spans="1:12" x14ac:dyDescent="0.25">
      <c r="A145" s="6" t="s">
        <v>18</v>
      </c>
      <c r="B145" s="6" t="s">
        <v>198</v>
      </c>
      <c r="C145" s="6" t="s">
        <v>81</v>
      </c>
      <c r="D145" s="6" t="s">
        <v>38</v>
      </c>
      <c r="E145" s="7">
        <v>36251</v>
      </c>
      <c r="F145" s="8">
        <f t="shared" ca="1" si="4"/>
        <v>21</v>
      </c>
      <c r="G145" s="6">
        <v>190</v>
      </c>
      <c r="H145" s="6">
        <v>85</v>
      </c>
      <c r="I145" s="6">
        <v>1</v>
      </c>
      <c r="J145" s="9"/>
      <c r="K145" s="9"/>
      <c r="L145" s="9"/>
    </row>
    <row r="146" spans="1:12" x14ac:dyDescent="0.25">
      <c r="A146" s="6" t="s">
        <v>18</v>
      </c>
      <c r="B146" s="6" t="s">
        <v>199</v>
      </c>
      <c r="C146" s="6" t="s">
        <v>20</v>
      </c>
      <c r="D146" s="6" t="s">
        <v>21</v>
      </c>
      <c r="E146" s="7">
        <v>37932</v>
      </c>
      <c r="F146" s="8">
        <f t="shared" ca="1" si="4"/>
        <v>17</v>
      </c>
      <c r="G146" s="6">
        <v>189</v>
      </c>
      <c r="H146" s="6">
        <v>84</v>
      </c>
      <c r="I146" s="9"/>
      <c r="J146" s="9"/>
      <c r="K146" s="9"/>
      <c r="L146" s="9"/>
    </row>
    <row r="147" spans="1:12" x14ac:dyDescent="0.25">
      <c r="A147" s="6" t="s">
        <v>18</v>
      </c>
      <c r="B147" s="6" t="s">
        <v>200</v>
      </c>
      <c r="C147" s="6" t="s">
        <v>20</v>
      </c>
      <c r="D147" s="6" t="s">
        <v>38</v>
      </c>
      <c r="E147" s="7">
        <v>37500</v>
      </c>
      <c r="F147" s="8">
        <f t="shared" ca="1" si="4"/>
        <v>18</v>
      </c>
      <c r="G147" s="6">
        <v>189</v>
      </c>
      <c r="H147" s="6">
        <v>75</v>
      </c>
      <c r="I147" s="9"/>
      <c r="J147" s="9"/>
      <c r="K147" s="9"/>
      <c r="L147" s="9"/>
    </row>
    <row r="148" spans="1:12" x14ac:dyDescent="0.25">
      <c r="A148" s="6" t="s">
        <v>18</v>
      </c>
      <c r="B148" s="6" t="s">
        <v>201</v>
      </c>
      <c r="C148" s="6" t="s">
        <v>20</v>
      </c>
      <c r="D148" s="6" t="s">
        <v>28</v>
      </c>
      <c r="E148" s="7">
        <v>37301</v>
      </c>
      <c r="F148" s="8">
        <f t="shared" ca="1" si="4"/>
        <v>18</v>
      </c>
      <c r="G148" s="6">
        <v>185</v>
      </c>
      <c r="H148" s="6">
        <v>77</v>
      </c>
      <c r="I148" s="9"/>
      <c r="J148" s="9"/>
      <c r="K148" s="9"/>
      <c r="L148" s="9"/>
    </row>
    <row r="149" spans="1:12" x14ac:dyDescent="0.25">
      <c r="A149" s="6" t="s">
        <v>18</v>
      </c>
      <c r="B149" s="6" t="s">
        <v>202</v>
      </c>
      <c r="C149" s="6" t="s">
        <v>20</v>
      </c>
      <c r="D149" s="6" t="s">
        <v>28</v>
      </c>
      <c r="E149" s="7">
        <v>37248</v>
      </c>
      <c r="F149" s="8">
        <f t="shared" ca="1" si="4"/>
        <v>19</v>
      </c>
      <c r="G149" s="6">
        <v>173</v>
      </c>
      <c r="H149" s="6">
        <v>63</v>
      </c>
      <c r="I149" s="9"/>
      <c r="J149" s="9"/>
      <c r="K149" s="9"/>
      <c r="L149" s="9"/>
    </row>
    <row r="150" spans="1:12" x14ac:dyDescent="0.25">
      <c r="A150" s="6" t="s">
        <v>18</v>
      </c>
      <c r="B150" s="6" t="s">
        <v>203</v>
      </c>
      <c r="C150" s="6" t="s">
        <v>20</v>
      </c>
      <c r="D150" s="6" t="s">
        <v>24</v>
      </c>
      <c r="E150" s="7">
        <v>37674</v>
      </c>
      <c r="F150" s="8">
        <f t="shared" ca="1" si="4"/>
        <v>17</v>
      </c>
      <c r="G150" s="6">
        <v>184</v>
      </c>
      <c r="H150" s="6">
        <v>74</v>
      </c>
      <c r="I150" s="9"/>
      <c r="J150" s="9"/>
      <c r="K150" s="9"/>
      <c r="L150" s="9"/>
    </row>
    <row r="151" spans="1:12" x14ac:dyDescent="0.25">
      <c r="A151" s="6" t="s">
        <v>18</v>
      </c>
      <c r="B151" s="6" t="s">
        <v>204</v>
      </c>
      <c r="C151" s="6" t="s">
        <v>20</v>
      </c>
      <c r="D151" s="6" t="s">
        <v>24</v>
      </c>
      <c r="E151" s="7">
        <v>37359</v>
      </c>
      <c r="F151" s="8">
        <f t="shared" ca="1" si="4"/>
        <v>18</v>
      </c>
      <c r="G151" s="6">
        <v>175</v>
      </c>
      <c r="H151" s="6">
        <v>67</v>
      </c>
      <c r="I151" s="9"/>
      <c r="J151" s="9"/>
      <c r="K151" s="9"/>
      <c r="L151" s="9"/>
    </row>
    <row r="152" spans="1:12" x14ac:dyDescent="0.25">
      <c r="A152" s="6" t="s">
        <v>18</v>
      </c>
      <c r="B152" s="6" t="s">
        <v>205</v>
      </c>
      <c r="C152" s="6" t="s">
        <v>20</v>
      </c>
      <c r="D152" s="6" t="s">
        <v>24</v>
      </c>
      <c r="E152" s="7">
        <v>37606</v>
      </c>
      <c r="F152" s="8">
        <f t="shared" ca="1" si="4"/>
        <v>18</v>
      </c>
      <c r="G152" s="6">
        <v>172</v>
      </c>
      <c r="H152" s="6">
        <v>65</v>
      </c>
      <c r="I152" s="9"/>
      <c r="J152" s="9"/>
      <c r="K152" s="9"/>
      <c r="L152" s="9"/>
    </row>
    <row r="153" spans="1:12" x14ac:dyDescent="0.25">
      <c r="A153" s="6" t="s">
        <v>18</v>
      </c>
      <c r="B153" s="6" t="s">
        <v>206</v>
      </c>
      <c r="C153" s="6" t="s">
        <v>20</v>
      </c>
      <c r="D153" s="6" t="s">
        <v>24</v>
      </c>
      <c r="E153" s="7">
        <v>37510</v>
      </c>
      <c r="F153" s="8">
        <f t="shared" ca="1" si="4"/>
        <v>18</v>
      </c>
      <c r="G153" s="6">
        <v>167</v>
      </c>
      <c r="H153" s="6">
        <v>61</v>
      </c>
      <c r="I153" s="9"/>
      <c r="J153" s="9"/>
      <c r="K153" s="9"/>
      <c r="L153" s="9"/>
    </row>
    <row r="154" spans="1:12" x14ac:dyDescent="0.25">
      <c r="A154" s="6" t="s">
        <v>18</v>
      </c>
      <c r="B154" s="6" t="s">
        <v>207</v>
      </c>
      <c r="C154" s="6" t="s">
        <v>20</v>
      </c>
      <c r="D154" s="6" t="s">
        <v>24</v>
      </c>
      <c r="E154" s="7">
        <v>37429</v>
      </c>
      <c r="F154" s="8">
        <f t="shared" ca="1" si="4"/>
        <v>18</v>
      </c>
      <c r="G154" s="6">
        <v>166</v>
      </c>
      <c r="H154" s="6">
        <v>59</v>
      </c>
      <c r="I154" s="9"/>
      <c r="J154" s="9"/>
      <c r="K154" s="9"/>
      <c r="L154" s="9"/>
    </row>
  </sheetData>
  <mergeCells count="11">
    <mergeCell ref="G1:G2"/>
    <mergeCell ref="H1:H2"/>
    <mergeCell ref="I1:I2"/>
    <mergeCell ref="J1:J2"/>
    <mergeCell ref="K1:L1"/>
    <mergeCell ref="F1:F2"/>
    <mergeCell ref="A1:A2"/>
    <mergeCell ref="B1:B2"/>
    <mergeCell ref="C1:C2"/>
    <mergeCell ref="D1:D2"/>
    <mergeCell ref="E1:E2"/>
  </mergeCells>
  <conditionalFormatting sqref="A4">
    <cfRule type="notContainsBlanks" dxfId="1" priority="1">
      <formula>LEN(TRIM(A4))&gt;0</formula>
    </cfRule>
  </conditionalFormatting>
  <conditionalFormatting sqref="B4">
    <cfRule type="notContainsBlanks" dxfId="0" priority="2">
      <formula>LEN(TRIM(B4))&gt;0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4"/>
  <sheetViews>
    <sheetView tabSelected="1" workbookViewId="0">
      <selection activeCell="A5" sqref="A5:D154"/>
    </sheetView>
  </sheetViews>
  <sheetFormatPr defaultRowHeight="15" x14ac:dyDescent="0.25"/>
  <cols>
    <col min="1" max="1" width="30.140625" customWidth="1"/>
    <col min="2" max="2" width="15.85546875" customWidth="1"/>
    <col min="3" max="3" width="15.28515625" customWidth="1"/>
    <col min="4" max="4" width="21.42578125" customWidth="1"/>
  </cols>
  <sheetData>
    <row r="1" spans="1:4" x14ac:dyDescent="0.25">
      <c r="A1" s="30" t="s">
        <v>208</v>
      </c>
      <c r="B1" s="30"/>
      <c r="D1" t="s">
        <v>209</v>
      </c>
    </row>
    <row r="2" spans="1:4" x14ac:dyDescent="0.25">
      <c r="A2" s="30" t="s">
        <v>210</v>
      </c>
      <c r="B2" s="30"/>
      <c r="C2" s="30"/>
      <c r="D2" s="30"/>
    </row>
    <row r="3" spans="1:4" ht="15.75" thickBot="1" x14ac:dyDescent="0.3"/>
    <row r="4" spans="1:4" ht="40.9" customHeight="1" thickBot="1" x14ac:dyDescent="0.3">
      <c r="A4" s="20" t="s">
        <v>1</v>
      </c>
      <c r="B4" s="21" t="s">
        <v>3</v>
      </c>
      <c r="C4" s="21" t="s">
        <v>211</v>
      </c>
      <c r="D4" s="22" t="s">
        <v>212</v>
      </c>
    </row>
    <row r="5" spans="1:4" x14ac:dyDescent="0.25">
      <c r="A5" s="11" t="str">
        <f>IF(бд!$K5="","",INDEX(бд!$B$5:$B$154,0))</f>
        <v>Игорь Акинфеев</v>
      </c>
      <c r="B5" s="12" t="str">
        <f>IFERROR(INDEX(бд!$D$5:$D$154,MATCH(Справка!$A5,бд!$B$5:$B$154,0)),"")</f>
        <v>вратарь</v>
      </c>
      <c r="C5" s="12">
        <f>IFERROR(INDEX(бд!$K$5:$K$154,MATCH(Справка!$A5,бд!$B$5:$B$154,0)),"")</f>
        <v>111</v>
      </c>
      <c r="D5" s="13">
        <f>IFERROR(INDEX(бд!$L$5:$L$154,MATCH(Справка!$A5,бд!$B$5:$B$154,0)),"")</f>
        <v>95</v>
      </c>
    </row>
    <row r="6" spans="1:4" x14ac:dyDescent="0.25">
      <c r="A6" s="19" t="str">
        <f>IF(бд!$K6="","",INDEX(бд!$B$5:$B$154,0))</f>
        <v>Юрий Жирков</v>
      </c>
      <c r="B6" s="10" t="str">
        <f>IFERROR(INDEX(бд!$D$5:$D$154,MATCH(Справка!$A6,бд!$B$5:$B$154,0)),"")</f>
        <v>полузащитник</v>
      </c>
      <c r="C6" s="10">
        <f>IFERROR(INDEX(бд!$K$5:$K$154,MATCH(Справка!$A6,бд!$B$5:$B$154,0)),"")</f>
        <v>98</v>
      </c>
      <c r="D6" s="15">
        <f>IFERROR(INDEX(бд!$L$5:$L$154,MATCH(Справка!$A6,бд!$B$5:$B$154,0)),"")</f>
        <v>2</v>
      </c>
    </row>
    <row r="7" spans="1:4" x14ac:dyDescent="0.25">
      <c r="A7" s="19" t="str">
        <f>IF(бд!$K7="","",INDEX(бд!$B$5:$B$154,0))</f>
        <v>Алан Дзагоев</v>
      </c>
      <c r="B7" s="10" t="str">
        <f>IFERROR(INDEX(бд!$D$5:$D$154,MATCH(Справка!$A7,бд!$B$5:$B$154,0)),"")</f>
        <v>полузащитник</v>
      </c>
      <c r="C7" s="10">
        <f>IFERROR(INDEX(бд!$K$5:$K$154,MATCH(Справка!$A7,бд!$B$5:$B$154,0)),"")</f>
        <v>59</v>
      </c>
      <c r="D7" s="15">
        <f>IFERROR(INDEX(бд!$L$5:$L$154,MATCH(Справка!$A7,бд!$B$5:$B$154,0)),"")</f>
        <v>9</v>
      </c>
    </row>
    <row r="8" spans="1:4" x14ac:dyDescent="0.25">
      <c r="A8" s="14" t="str">
        <f>IF(бд!$K8="","",INDEX(бд!$B$5:$B$154,0))</f>
        <v>Александр Кокорин</v>
      </c>
      <c r="B8" s="10" t="str">
        <f>IFERROR(INDEX(бд!$D$5:$D$154,MATCH(Справка!$A8,бд!$B$5:$B$154,0)),"")</f>
        <v>нападающий</v>
      </c>
      <c r="C8" s="10">
        <f>IFERROR(INDEX(бд!$K$5:$K$154,MATCH(Справка!$A8,бд!$B$5:$B$154,0)),"")</f>
        <v>48</v>
      </c>
      <c r="D8" s="15">
        <f>IFERROR(INDEX(бд!$L$5:$L$154,MATCH(Справка!$A8,бд!$B$5:$B$154,0)),"")</f>
        <v>12</v>
      </c>
    </row>
    <row r="9" spans="1:4" x14ac:dyDescent="0.25">
      <c r="A9" s="14" t="str">
        <f>IF(бд!$K9="","",INDEX(бд!$B$5:$B$154,0))</f>
        <v>Артём Дзюба</v>
      </c>
      <c r="B9" s="10" t="str">
        <f>IFERROR(INDEX(бд!$D$5:$D$154,MATCH(Справка!$A9,бд!$B$5:$B$154,0)),"")</f>
        <v>нападающий</v>
      </c>
      <c r="C9" s="10">
        <f>IFERROR(INDEX(бд!$K$5:$K$154,MATCH(Справка!$A9,бд!$B$5:$B$154,0)),"")</f>
        <v>47</v>
      </c>
      <c r="D9" s="15">
        <f>IFERROR(INDEX(бд!$L$5:$L$154,MATCH(Справка!$A9,бд!$B$5:$B$154,0)),"")</f>
        <v>26</v>
      </c>
    </row>
    <row r="10" spans="1:4" x14ac:dyDescent="0.25">
      <c r="A10" s="14" t="str">
        <f>IF(бд!$K10="","",INDEX(бд!$B$5:$B$154,0))</f>
        <v>Фёдор Смолов</v>
      </c>
      <c r="B10" s="10" t="str">
        <f>IFERROR(INDEX(бд!$D$5:$D$154,MATCH(Справка!$A10,бд!$B$5:$B$154,0)),"")</f>
        <v>нападающий</v>
      </c>
      <c r="C10" s="10">
        <f>IFERROR(INDEX(бд!$K$5:$K$154,MATCH(Справка!$A10,бд!$B$5:$B$154,0)),"")</f>
        <v>39</v>
      </c>
      <c r="D10" s="15">
        <f>IFERROR(INDEX(бд!$L$5:$L$154,MATCH(Справка!$A10,бд!$B$5:$B$154,0)),"")</f>
        <v>14</v>
      </c>
    </row>
    <row r="11" spans="1:4" x14ac:dyDescent="0.25">
      <c r="A11" s="14" t="str">
        <f>IF(бд!$K11="","",INDEX(бд!$B$5:$B$154,0))</f>
        <v>Роман Зобнин</v>
      </c>
      <c r="B11" s="10" t="str">
        <f>IFERROR(INDEX(бд!$D$5:$D$154,MATCH(Справка!$A11,бд!$B$5:$B$154,0)),"")</f>
        <v>полузащитник</v>
      </c>
      <c r="C11" s="10">
        <f>IFERROR(INDEX(бд!$K$5:$K$154,MATCH(Справка!$A11,бд!$B$5:$B$154,0)),"")</f>
        <v>32</v>
      </c>
      <c r="D11" s="15">
        <f>IFERROR(INDEX(бд!$L$5:$L$154,MATCH(Справка!$A11,бд!$B$5:$B$154,0)),"")</f>
        <v>0</v>
      </c>
    </row>
    <row r="12" spans="1:4" x14ac:dyDescent="0.25">
      <c r="A12" s="14" t="str">
        <f>IF(бд!$K12="","",INDEX(бд!$B$5:$B$154,0))</f>
        <v>Олег Шатов</v>
      </c>
      <c r="B12" s="10" t="str">
        <f>IFERROR(INDEX(бд!$D$5:$D$154,MATCH(Справка!$A12,бд!$B$5:$B$154,0)),"")</f>
        <v>полузащитник</v>
      </c>
      <c r="C12" s="10">
        <f>IFERROR(INDEX(бд!$K$5:$K$154,MATCH(Справка!$A12,бд!$B$5:$B$154,0)),"")</f>
        <v>28</v>
      </c>
      <c r="D12" s="15">
        <f>IFERROR(INDEX(бд!$L$5:$L$154,MATCH(Справка!$A12,бд!$B$5:$B$154,0)),"")</f>
        <v>2</v>
      </c>
    </row>
    <row r="13" spans="1:4" x14ac:dyDescent="0.25">
      <c r="A13" s="14" t="str">
        <f>IF(бд!$K13="","",INDEX(бд!$B$5:$B$154,0))</f>
        <v>Далер Кузяеы</v>
      </c>
      <c r="B13" s="10" t="str">
        <f>IFERROR(INDEX(бд!$D$5:$D$154,MATCH(Справка!$A13,бд!$B$5:$B$154,0)),"")</f>
        <v>полузащитник</v>
      </c>
      <c r="C13" s="10">
        <f>IFERROR(INDEX(бд!$K$5:$K$154,MATCH(Справка!$A13,бд!$B$5:$B$154,0)),"")</f>
        <v>27</v>
      </c>
      <c r="D13" s="15">
        <f>IFERROR(INDEX(бд!$L$5:$L$154,MATCH(Справка!$A13,бд!$B$5:$B$154,0)),"")</f>
        <v>1</v>
      </c>
    </row>
    <row r="14" spans="1:4" x14ac:dyDescent="0.25">
      <c r="A14" s="14" t="str">
        <f>IF(бд!$K14="","",INDEX(бд!$B$5:$B$154,0))</f>
        <v>Магомед Оздоев</v>
      </c>
      <c r="B14" s="10" t="str">
        <f>IFERROR(INDEX(бд!$D$5:$D$154,MATCH(Справка!$A14,бд!$B$5:$B$154,0)),"")</f>
        <v>полузащитник</v>
      </c>
      <c r="C14" s="10">
        <f>IFERROR(INDEX(бд!$K$5:$K$154,MATCH(Справка!$A14,бд!$B$5:$B$154,0)),"")</f>
        <v>26</v>
      </c>
      <c r="D14" s="15">
        <f>IFERROR(INDEX(бд!$L$5:$L$154,MATCH(Справка!$A14,бд!$B$5:$B$154,0)),"")</f>
        <v>4</v>
      </c>
    </row>
    <row r="15" spans="1:4" x14ac:dyDescent="0.25">
      <c r="A15" s="14" t="str">
        <f>IF(бд!$K15="","",INDEX(бд!$B$5:$B$154,0))</f>
        <v>Георгий Джикия</v>
      </c>
      <c r="B15" s="10" t="str">
        <f>IFERROR(INDEX(бд!$D$5:$D$154,MATCH(Справка!$A15,бд!$B$5:$B$154,0)),"")</f>
        <v>защитник</v>
      </c>
      <c r="C15" s="10">
        <f>IFERROR(INDEX(бд!$K$5:$K$154,MATCH(Справка!$A15,бд!$B$5:$B$154,0)),"")</f>
        <v>26</v>
      </c>
      <c r="D15" s="15">
        <f>IFERROR(INDEX(бд!$L$5:$L$154,MATCH(Справка!$A15,бд!$B$5:$B$154,0)),"")</f>
        <v>1</v>
      </c>
    </row>
    <row r="16" spans="1:4" x14ac:dyDescent="0.25">
      <c r="A16" s="14" t="str">
        <f>IF(бд!$K16="","",INDEX(бд!$B$5:$B$154,0))</f>
        <v>Мариу Фернандез</v>
      </c>
      <c r="B16" s="10" t="str">
        <f>IFERROR(INDEX(бд!$D$5:$D$154,MATCH(Справка!$A16,бд!$B$5:$B$154,0)),"")</f>
        <v>защитник</v>
      </c>
      <c r="C16" s="10">
        <f>IFERROR(INDEX(бд!$K$5:$K$154,MATCH(Справка!$A16,бд!$B$5:$B$154,0)),"")</f>
        <v>25</v>
      </c>
      <c r="D16" s="15">
        <f>IFERROR(INDEX(бд!$L$5:$L$154,MATCH(Справка!$A16,бд!$B$5:$B$154,0)),"")</f>
        <v>3</v>
      </c>
    </row>
    <row r="17" spans="1:4" x14ac:dyDescent="0.25">
      <c r="A17" s="14" t="str">
        <f>IF(бд!$K17="","",INDEX(бд!$B$5:$B$154,0))</f>
        <v>Александр Ерохин</v>
      </c>
      <c r="B17" s="10" t="str">
        <f>IFERROR(INDEX(бд!$D$5:$D$154,MATCH(Справка!$A17,бд!$B$5:$B$154,0)),"")</f>
        <v>полузащитник</v>
      </c>
      <c r="C17" s="10">
        <f>IFERROR(INDEX(бд!$K$5:$K$154,MATCH(Справка!$A17,бд!$B$5:$B$154,0)),"")</f>
        <v>24</v>
      </c>
      <c r="D17" s="15">
        <f>IFERROR(INDEX(бд!$L$5:$L$154,MATCH(Справка!$A17,бд!$B$5:$B$154,0)),"")</f>
        <v>1</v>
      </c>
    </row>
    <row r="18" spans="1:4" x14ac:dyDescent="0.25">
      <c r="A18" s="14" t="str">
        <f>IF(бд!$K18="","",INDEX(бд!$B$5:$B$154,0))</f>
        <v>Антон Миранчук</v>
      </c>
      <c r="B18" s="10" t="str">
        <f>IFERROR(INDEX(бд!$D$5:$D$154,MATCH(Справка!$A18,бд!$B$5:$B$154,0)),"")</f>
        <v>полузащитник</v>
      </c>
      <c r="C18" s="10">
        <f>IFERROR(INDEX(бд!$K$5:$K$154,MATCH(Справка!$A18,бд!$B$5:$B$154,0)),"")</f>
        <v>17</v>
      </c>
      <c r="D18" s="15">
        <f>IFERROR(INDEX(бд!$L$5:$L$154,MATCH(Справка!$A18,бд!$B$5:$B$154,0)),"")</f>
        <v>3</v>
      </c>
    </row>
    <row r="19" spans="1:4" x14ac:dyDescent="0.25">
      <c r="A19" s="14" t="str">
        <f>IF(бд!$K19="","",INDEX(бд!$B$5:$B$154,0))</f>
        <v>Маринато Гилерме</v>
      </c>
      <c r="B19" s="10" t="str">
        <f>IFERROR(INDEX(бд!$D$5:$D$154,MATCH(Справка!$A19,бд!$B$5:$B$154,0)),"")</f>
        <v>вратарь</v>
      </c>
      <c r="C19" s="10">
        <f>IFERROR(INDEX(бд!$K$5:$K$154,MATCH(Справка!$A19,бд!$B$5:$B$154,0)),"")</f>
        <v>14</v>
      </c>
      <c r="D19" s="15">
        <f>IFERROR(INDEX(бд!$L$5:$L$154,MATCH(Справка!$A19,бд!$B$5:$B$154,0)),"")</f>
        <v>10</v>
      </c>
    </row>
    <row r="20" spans="1:4" x14ac:dyDescent="0.25">
      <c r="A20" s="14" t="str">
        <f>IF(бд!$K20="","",INDEX(бд!$B$5:$B$154,0))</f>
        <v>Андрей Ещенко</v>
      </c>
      <c r="B20" s="10" t="str">
        <f>IFERROR(INDEX(бд!$D$5:$D$154,MATCH(Справка!$A20,бд!$B$5:$B$154,0)),"")</f>
        <v>защитник</v>
      </c>
      <c r="C20" s="10">
        <f>IFERROR(INDEX(бд!$K$5:$K$154,MATCH(Справка!$A20,бд!$B$5:$B$154,0)),"")</f>
        <v>14</v>
      </c>
      <c r="D20" s="15">
        <f>IFERROR(INDEX(бд!$L$5:$L$154,MATCH(Справка!$A20,бд!$B$5:$B$154,0)),"")</f>
        <v>0</v>
      </c>
    </row>
    <row r="21" spans="1:4" x14ac:dyDescent="0.25">
      <c r="A21" s="14" t="str">
        <f>IF(бд!$K21="","",INDEX(бд!$B$5:$B$154,0))</f>
        <v>Илья Кутепов</v>
      </c>
      <c r="B21" s="10" t="str">
        <f>IFERROR(INDEX(бд!$D$5:$D$154,MATCH(Справка!$A21,бд!$B$5:$B$154,0)),"")</f>
        <v>защитник</v>
      </c>
      <c r="C21" s="10">
        <f>IFERROR(INDEX(бд!$K$5:$K$154,MATCH(Справка!$A21,бд!$B$5:$B$154,0)),"")</f>
        <v>13</v>
      </c>
      <c r="D21" s="15">
        <f>IFERROR(INDEX(бд!$L$5:$L$154,MATCH(Справка!$A21,бд!$B$5:$B$154,0)),"")</f>
        <v>0</v>
      </c>
    </row>
    <row r="22" spans="1:4" x14ac:dyDescent="0.25">
      <c r="A22" s="14" t="str">
        <f>IF(бд!$K22="","",INDEX(бд!$B$5:$B$154,0))</f>
        <v>Виктор Васин</v>
      </c>
      <c r="B22" s="10" t="str">
        <f>IFERROR(INDEX(бд!$D$5:$D$154,MATCH(Справка!$A22,бд!$B$5:$B$154,0)),"")</f>
        <v>защитник</v>
      </c>
      <c r="C22" s="10">
        <f>IFERROR(INDEX(бд!$K$5:$K$154,MATCH(Справка!$A22,бд!$B$5:$B$154,0)),"")</f>
        <v>13</v>
      </c>
      <c r="D22" s="15">
        <f>IFERROR(INDEX(бд!$L$5:$L$154,MATCH(Справка!$A22,бд!$B$5:$B$154,0)),"")</f>
        <v>2</v>
      </c>
    </row>
    <row r="23" spans="1:4" x14ac:dyDescent="0.25">
      <c r="A23" s="14" t="str">
        <f>IF(бд!$K23="","",INDEX(бд!$B$5:$B$154,0))</f>
        <v>Георгий Щенников</v>
      </c>
      <c r="B23" s="10" t="str">
        <f>IFERROR(INDEX(бд!$D$5:$D$154,MATCH(Справка!$A23,бд!$B$5:$B$154,0)),"")</f>
        <v>защитник</v>
      </c>
      <c r="C23" s="10">
        <f>IFERROR(INDEX(бд!$K$5:$K$154,MATCH(Справка!$A23,бд!$B$5:$B$154,0)),"")</f>
        <v>10</v>
      </c>
      <c r="D23" s="15">
        <f>IFERROR(INDEX(бд!$L$5:$L$154,MATCH(Справка!$A23,бд!$B$5:$B$154,0)),"")</f>
        <v>0</v>
      </c>
    </row>
    <row r="24" spans="1:4" x14ac:dyDescent="0.25">
      <c r="A24" s="14" t="str">
        <f>IF(бд!$K24="","",INDEX(бд!$B$5:$B$154,0))</f>
        <v>Дмитрий Тарасов</v>
      </c>
      <c r="B24" s="10" t="str">
        <f>IFERROR(INDEX(бд!$D$5:$D$154,MATCH(Справка!$A24,бд!$B$5:$B$154,0)),"")</f>
        <v>полузащитник</v>
      </c>
      <c r="C24" s="10">
        <f>IFERROR(INDEX(бд!$K$5:$K$154,MATCH(Справка!$A24,бд!$B$5:$B$154,0)),"")</f>
        <v>8</v>
      </c>
      <c r="D24" s="15">
        <f>IFERROR(INDEX(бд!$L$5:$L$154,MATCH(Справка!$A24,бд!$B$5:$B$154,0)),"")</f>
        <v>1</v>
      </c>
    </row>
    <row r="25" spans="1:4" x14ac:dyDescent="0.25">
      <c r="A25" s="14" t="str">
        <f>IF(бд!$K25="","",INDEX(бд!$B$5:$B$154,0))</f>
        <v>Андрей Лунев</v>
      </c>
      <c r="B25" s="10" t="str">
        <f>IFERROR(INDEX(бд!$D$5:$D$154,MATCH(Справка!$A25,бд!$B$5:$B$154,0)),"")</f>
        <v>вратарь</v>
      </c>
      <c r="C25" s="10">
        <f>IFERROR(INDEX(бд!$K$5:$K$154,MATCH(Справка!$A25,бд!$B$5:$B$154,0)),"")</f>
        <v>7</v>
      </c>
      <c r="D25" s="15">
        <f>IFERROR(INDEX(бд!$L$5:$L$154,MATCH(Справка!$A25,бд!$B$5:$B$154,0)),"")</f>
        <v>14</v>
      </c>
    </row>
    <row r="26" spans="1:4" x14ac:dyDescent="0.25">
      <c r="A26" s="14" t="str">
        <f>IF(бд!$K26="","",INDEX(бд!$B$5:$B$154,0))</f>
        <v>Вячеслав Караваев</v>
      </c>
      <c r="B26" s="10" t="str">
        <f>IFERROR(INDEX(бд!$D$5:$D$154,MATCH(Справка!$A26,бд!$B$5:$B$154,0)),"")</f>
        <v>защитник</v>
      </c>
      <c r="C26" s="10">
        <f>IFERROR(INDEX(бд!$K$5:$K$154,MATCH(Справка!$A26,бд!$B$5:$B$154,0)),"")</f>
        <v>7</v>
      </c>
      <c r="D26" s="15">
        <f>IFERROR(INDEX(бд!$L$5:$L$154,MATCH(Справка!$A26,бд!$B$5:$B$154,0)),"")</f>
        <v>1</v>
      </c>
    </row>
    <row r="27" spans="1:4" x14ac:dyDescent="0.25">
      <c r="A27" s="14" t="str">
        <f>IF(бд!$K27="","",INDEX(бд!$B$5:$B$154,0))</f>
        <v>Ильзат Ахметов</v>
      </c>
      <c r="B27" s="10" t="str">
        <f>IFERROR(INDEX(бд!$D$5:$D$154,MATCH(Справка!$A27,бд!$B$5:$B$154,0)),"")</f>
        <v>полузащитник</v>
      </c>
      <c r="C27" s="10">
        <f>IFERROR(INDEX(бд!$K$5:$K$154,MATCH(Справка!$A27,бд!$B$5:$B$154,0)),"")</f>
        <v>7</v>
      </c>
      <c r="D27" s="15">
        <f>IFERROR(INDEX(бд!$L$5:$L$154,MATCH(Справка!$A27,бд!$B$5:$B$154,0)),"")</f>
        <v>0</v>
      </c>
    </row>
    <row r="28" spans="1:4" x14ac:dyDescent="0.25">
      <c r="A28" s="14" t="str">
        <f>IF(бд!$K28="","",INDEX(бд!$B$5:$B$154,0))</f>
        <v>Зелимхан Бакаев</v>
      </c>
      <c r="B28" s="10" t="str">
        <f>IFERROR(INDEX(бд!$D$5:$D$154,MATCH(Справка!$A28,бд!$B$5:$B$154,0)),"")</f>
        <v>полузащитник</v>
      </c>
      <c r="C28" s="10">
        <f>IFERROR(INDEX(бд!$K$5:$K$154,MATCH(Справка!$A28,бд!$B$5:$B$154,0)),"")</f>
        <v>6</v>
      </c>
      <c r="D28" s="15">
        <f>IFERROR(INDEX(бд!$L$5:$L$154,MATCH(Справка!$A28,бд!$B$5:$B$154,0)),"")</f>
        <v>0</v>
      </c>
    </row>
    <row r="29" spans="1:4" x14ac:dyDescent="0.25">
      <c r="A29" s="14" t="str">
        <f>IF(бд!$K29="","",INDEX(бд!$B$5:$B$154,0))</f>
        <v>Владислав Игнатьев</v>
      </c>
      <c r="B29" s="10" t="str">
        <f>IFERROR(INDEX(бд!$D$5:$D$154,MATCH(Справка!$A29,бд!$B$5:$B$154,0)),"")</f>
        <v>защитник</v>
      </c>
      <c r="C29" s="10">
        <f>IFERROR(INDEX(бд!$K$5:$K$154,MATCH(Справка!$A29,бд!$B$5:$B$154,0)),"")</f>
        <v>5</v>
      </c>
      <c r="D29" s="15">
        <f>IFERROR(INDEX(бд!$L$5:$L$154,MATCH(Справка!$A29,бд!$B$5:$B$154,0)),"")</f>
        <v>0</v>
      </c>
    </row>
    <row r="30" spans="1:4" x14ac:dyDescent="0.25">
      <c r="A30" s="14" t="str">
        <f>IF(бд!$K30="","",INDEX(бд!$B$5:$B$154,0))</f>
        <v>Александр Рязанцев</v>
      </c>
      <c r="B30" s="10" t="str">
        <f>IFERROR(INDEX(бд!$D$5:$D$154,MATCH(Справка!$A30,бд!$B$5:$B$154,0)),"")</f>
        <v>полузащитник</v>
      </c>
      <c r="C30" s="10">
        <f>IFERROR(INDEX(бд!$K$5:$K$154,MATCH(Справка!$A30,бд!$B$5:$B$154,0)),"")</f>
        <v>5</v>
      </c>
      <c r="D30" s="15">
        <f>IFERROR(INDEX(бд!$L$5:$L$154,MATCH(Справка!$A30,бд!$B$5:$B$154,0)),"")</f>
        <v>0</v>
      </c>
    </row>
    <row r="31" spans="1:4" x14ac:dyDescent="0.25">
      <c r="A31" s="14" t="str">
        <f>IF(бд!$K31="","",INDEX(бд!$B$5:$B$154,0))</f>
        <v>Кирилл Набабкин</v>
      </c>
      <c r="B31" s="10" t="str">
        <f>IFERROR(INDEX(бд!$D$5:$D$154,MATCH(Справка!$A31,бд!$B$5:$B$154,0)),"")</f>
        <v>защитник</v>
      </c>
      <c r="C31" s="10">
        <f>IFERROR(INDEX(бд!$K$5:$K$154,MATCH(Справка!$A31,бд!$B$5:$B$154,0)),"")</f>
        <v>5</v>
      </c>
      <c r="D31" s="15">
        <f>IFERROR(INDEX(бд!$L$5:$L$154,MATCH(Справка!$A31,бд!$B$5:$B$154,0)),"")</f>
        <v>0</v>
      </c>
    </row>
    <row r="32" spans="1:4" x14ac:dyDescent="0.25">
      <c r="A32" s="14" t="str">
        <f>IF(бд!$K32="","",INDEX(бд!$B$5:$B$154,0))</f>
        <v>Андрей Мостовой</v>
      </c>
      <c r="B32" s="10" t="str">
        <f>IFERROR(INDEX(бд!$D$5:$D$154,MATCH(Справка!$A32,бд!$B$5:$B$154,0)),"")</f>
        <v>полузащитник</v>
      </c>
      <c r="C32" s="10">
        <f>IFERROR(INDEX(бд!$K$5:$K$154,MATCH(Справка!$A32,бд!$B$5:$B$154,0)),"")</f>
        <v>4</v>
      </c>
      <c r="D32" s="15">
        <f>IFERROR(INDEX(бд!$L$5:$L$154,MATCH(Справка!$A32,бд!$B$5:$B$154,0)),"")</f>
        <v>0</v>
      </c>
    </row>
    <row r="33" spans="1:4" x14ac:dyDescent="0.25">
      <c r="A33" s="14" t="str">
        <f>IF(бд!$K33="","",INDEX(бд!$B$5:$B$154,0))</f>
        <v>Дмитрий Баринов</v>
      </c>
      <c r="B33" s="10" t="str">
        <f>IFERROR(INDEX(бд!$D$5:$D$154,MATCH(Справка!$A33,бд!$B$5:$B$154,0)),"")</f>
        <v>полузащитник</v>
      </c>
      <c r="C33" s="10">
        <f>IFERROR(INDEX(бд!$K$5:$K$154,MATCH(Справка!$A33,бд!$B$5:$B$154,0)),"")</f>
        <v>4</v>
      </c>
      <c r="D33" s="15">
        <f>IFERROR(INDEX(бд!$L$5:$L$154,MATCH(Справка!$A33,бд!$B$5:$B$154,0)),"")</f>
        <v>0</v>
      </c>
    </row>
    <row r="34" spans="1:4" x14ac:dyDescent="0.25">
      <c r="A34" s="14" t="str">
        <f>IF(бд!$K34="","",INDEX(бд!$B$5:$B$154,0))</f>
        <v>Александр Соболев</v>
      </c>
      <c r="B34" s="10" t="str">
        <f>IFERROR(INDEX(бд!$D$5:$D$154,MATCH(Справка!$A34,бд!$B$5:$B$154,0)),"")</f>
        <v>нападающий</v>
      </c>
      <c r="C34" s="10">
        <f>IFERROR(INDEX(бд!$K$5:$K$154,MATCH(Справка!$A34,бд!$B$5:$B$154,0)),"")</f>
        <v>3</v>
      </c>
      <c r="D34" s="15">
        <f>IFERROR(INDEX(бд!$L$5:$L$154,MATCH(Справка!$A34,бд!$B$5:$B$154,0)),"")</f>
        <v>1</v>
      </c>
    </row>
    <row r="35" spans="1:4" x14ac:dyDescent="0.25">
      <c r="A35" s="14" t="str">
        <f>IF(бд!$K35="","",INDEX(бд!$B$5:$B$154,0))</f>
        <v>Федор Чалов</v>
      </c>
      <c r="B35" s="10" t="str">
        <f>IFERROR(INDEX(бд!$D$5:$D$154,MATCH(Справка!$A35,бд!$B$5:$B$154,0)),"")</f>
        <v>нападающий</v>
      </c>
      <c r="C35" s="10">
        <f>IFERROR(INDEX(бд!$K$5:$K$154,MATCH(Справка!$A35,бд!$B$5:$B$154,0)),"")</f>
        <v>3</v>
      </c>
      <c r="D35" s="15">
        <f>IFERROR(INDEX(бд!$L$5:$L$154,MATCH(Справка!$A35,бд!$B$5:$B$154,0)),"")</f>
        <v>0</v>
      </c>
    </row>
    <row r="36" spans="1:4" x14ac:dyDescent="0.25">
      <c r="A36" s="14" t="str">
        <f>IF(бд!$K36="","",INDEX(бд!$B$5:$B$154,0))</f>
        <v>Дмитрий Рыбчинский</v>
      </c>
      <c r="B36" s="10" t="str">
        <f>IFERROR(INDEX(бд!$D$5:$D$154,MATCH(Справка!$A36,бд!$B$5:$B$154,0)),"")</f>
        <v>полузащитник</v>
      </c>
      <c r="C36" s="10">
        <f>IFERROR(INDEX(бд!$K$5:$K$154,MATCH(Справка!$A36,бд!$B$5:$B$154,0)),"")</f>
        <v>1</v>
      </c>
      <c r="D36" s="15">
        <f>IFERROR(INDEX(бд!$L$5:$L$154,MATCH(Справка!$A36,бд!$B$5:$B$154,0)),"")</f>
        <v>0</v>
      </c>
    </row>
    <row r="37" spans="1:4" x14ac:dyDescent="0.25">
      <c r="A37" s="14" t="str">
        <f>IF(бд!$K37="","",INDEX(бд!$B$5:$B$154,0))</f>
        <v>Даниил Куликов</v>
      </c>
      <c r="B37" s="10" t="str">
        <f>IFERROR(INDEX(бд!$D$5:$D$154,MATCH(Справка!$A37,бд!$B$5:$B$154,0)),"")</f>
        <v>полузащитник</v>
      </c>
      <c r="C37" s="10">
        <f>IFERROR(INDEX(бд!$K$5:$K$154,MATCH(Справка!$A37,бд!$B$5:$B$154,0)),"")</f>
        <v>1</v>
      </c>
      <c r="D37" s="15">
        <f>IFERROR(INDEX(бд!$L$5:$L$154,MATCH(Справка!$A37,бд!$B$5:$B$154,0)),"")</f>
        <v>0</v>
      </c>
    </row>
    <row r="38" spans="1:4" x14ac:dyDescent="0.25">
      <c r="A38" s="14" t="str">
        <f>IF(бд!$K38="","",INDEX(бд!$B$5:$B$154,0))</f>
        <v>Солтмурад Бакаев</v>
      </c>
      <c r="B38" s="10" t="str">
        <f>IFERROR(INDEX(бд!$D$5:$D$154,MATCH(Справка!$A38,бд!$B$5:$B$154,0)),"")</f>
        <v>полузащитник</v>
      </c>
      <c r="C38" s="10">
        <f>IFERROR(INDEX(бд!$K$5:$K$154,MATCH(Справка!$A38,бд!$B$5:$B$154,0)),"")</f>
        <v>1</v>
      </c>
      <c r="D38" s="15">
        <f>IFERROR(INDEX(бд!$L$5:$L$154,MATCH(Справка!$A38,бд!$B$5:$B$154,0)),"")</f>
        <v>0</v>
      </c>
    </row>
    <row r="39" spans="1:4" x14ac:dyDescent="0.25">
      <c r="A39" s="14" t="str">
        <f>IF(бд!$K39="","",INDEX(бд!$B$5:$B$154,0))</f>
        <v>Денис Макаров</v>
      </c>
      <c r="B39" s="10" t="str">
        <f>IFERROR(INDEX(бд!$D$5:$D$154,MATCH(Справка!$A39,бд!$B$5:$B$154,0)),"")</f>
        <v>полузащитник</v>
      </c>
      <c r="C39" s="10">
        <f>IFERROR(INDEX(бд!$K$5:$K$154,MATCH(Справка!$A39,бд!$B$5:$B$154,0)),"")</f>
        <v>1</v>
      </c>
      <c r="D39" s="15">
        <f>IFERROR(INDEX(бд!$L$5:$L$154,MATCH(Справка!$A39,бд!$B$5:$B$154,0)),"")</f>
        <v>0</v>
      </c>
    </row>
    <row r="40" spans="1:4" x14ac:dyDescent="0.25">
      <c r="A40" s="14" t="str">
        <f>IF(бд!$K40="","",INDEX(бд!$B$5:$B$154,0))</f>
        <v>Иван Игнатьев</v>
      </c>
      <c r="B40" s="10" t="str">
        <f>IFERROR(INDEX(бд!$D$5:$D$154,MATCH(Справка!$A40,бд!$B$5:$B$154,0)),"")</f>
        <v>нападающий</v>
      </c>
      <c r="C40" s="10">
        <f>IFERROR(INDEX(бд!$K$5:$K$154,MATCH(Справка!$A40,бд!$B$5:$B$154,0)),"")</f>
        <v>1</v>
      </c>
      <c r="D40" s="15">
        <f>IFERROR(INDEX(бд!$L$5:$L$154,MATCH(Справка!$A40,бд!$B$5:$B$154,0)),"")</f>
        <v>0</v>
      </c>
    </row>
    <row r="41" spans="1:4" x14ac:dyDescent="0.25">
      <c r="A41" s="14" t="str">
        <f>IF(бд!$K41="","",INDEX(бд!$B$5:$B$154,0))</f>
        <v>Артём Ребров</v>
      </c>
      <c r="B41" s="10" t="str">
        <f>IFERROR(INDEX(бд!$D$5:$D$154,MATCH(Справка!$A41,бд!$B$5:$B$154,0)),"")</f>
        <v>вратарь</v>
      </c>
      <c r="C41" s="10">
        <f>IFERROR(INDEX(бд!$K$5:$K$154,MATCH(Справка!$A41,бд!$B$5:$B$154,0)),"")</f>
        <v>1</v>
      </c>
      <c r="D41" s="15">
        <f>IFERROR(INDEX(бд!$L$5:$L$154,MATCH(Справка!$A41,бд!$B$5:$B$154,0)),"")</f>
        <v>3</v>
      </c>
    </row>
    <row r="42" spans="1:4" x14ac:dyDescent="0.25">
      <c r="A42" s="14" t="str">
        <f>IF(бд!$K42="","",INDEX(бд!$B$5:$B$154,0))</f>
        <v>Павел Маслов</v>
      </c>
      <c r="B42" s="10" t="str">
        <f>IFERROR(INDEX(бд!$D$5:$D$154,MATCH(Справка!$A42,бд!$B$5:$B$154,0)),"")</f>
        <v>защитник</v>
      </c>
      <c r="C42" s="10">
        <f>IFERROR(INDEX(бд!$K$5:$K$154,MATCH(Справка!$A42,бд!$B$5:$B$154,0)),"")</f>
        <v>1</v>
      </c>
      <c r="D42" s="15">
        <f>IFERROR(INDEX(бд!$L$5:$L$154,MATCH(Справка!$A42,бд!$B$5:$B$154,0)),"")</f>
        <v>0</v>
      </c>
    </row>
    <row r="43" spans="1:4" x14ac:dyDescent="0.25">
      <c r="A43" s="14" t="str">
        <f>IF(бд!$K43="","",INDEX(бд!$B$5:$B$154,0))</f>
        <v>Константин Кучаев</v>
      </c>
      <c r="B43" s="10" t="str">
        <f>IFERROR(INDEX(бд!$D$5:$D$154,MATCH(Справка!$A43,бд!$B$5:$B$154,0)),"")</f>
        <v>полузащитник</v>
      </c>
      <c r="C43" s="10">
        <f>IFERROR(INDEX(бд!$K$5:$K$154,MATCH(Справка!$A43,бд!$B$5:$B$154,0)),"")</f>
        <v>1</v>
      </c>
      <c r="D43" s="15">
        <f>IFERROR(INDEX(бд!$L$5:$L$154,MATCH(Справка!$A43,бд!$B$5:$B$154,0)),"")</f>
        <v>0</v>
      </c>
    </row>
    <row r="44" spans="1:4" x14ac:dyDescent="0.25">
      <c r="A44" s="14" t="str">
        <f>IF(бд!$K44="","",INDEX(бд!$B$5:$B$154,0))</f>
        <v>Иван Обляков</v>
      </c>
      <c r="B44" s="10" t="str">
        <f>IFERROR(INDEX(бд!$D$5:$D$154,MATCH(Справка!$A44,бд!$B$5:$B$154,0)),"")</f>
        <v>полузащитник</v>
      </c>
      <c r="C44" s="10">
        <f>IFERROR(INDEX(бд!$K$5:$K$154,MATCH(Справка!$A44,бд!$B$5:$B$154,0)),"")</f>
        <v>1</v>
      </c>
      <c r="D44" s="15">
        <f>IFERROR(INDEX(бд!$L$5:$L$154,MATCH(Справка!$A44,бд!$B$5:$B$154,0)),"")</f>
        <v>0</v>
      </c>
    </row>
    <row r="45" spans="1:4" x14ac:dyDescent="0.25">
      <c r="A45" s="14" t="str">
        <f>IF(бд!$K45="","",INDEX(бд!$B$5:$B$154,0))</f>
        <v>Игорь Дивеев</v>
      </c>
      <c r="B45" s="10" t="str">
        <f>IFERROR(INDEX(бд!$D$5:$D$154,MATCH(Справка!$A45,бд!$B$5:$B$154,0)),"")</f>
        <v>защитник</v>
      </c>
      <c r="C45" s="10">
        <f>IFERROR(INDEX(бд!$K$5:$K$154,MATCH(Справка!$A45,бд!$B$5:$B$154,0)),"")</f>
        <v>1</v>
      </c>
      <c r="D45" s="15">
        <f>IFERROR(INDEX(бд!$L$5:$L$154,MATCH(Справка!$A45,бд!$B$5:$B$154,0)),"")</f>
        <v>0</v>
      </c>
    </row>
    <row r="46" spans="1:4" x14ac:dyDescent="0.25">
      <c r="A46" s="14" t="str">
        <f>IF(бд!$K46="","",INDEX(бд!$B$5:$B$154,0))</f>
        <v/>
      </c>
      <c r="B46" s="10" t="str">
        <f>IFERROR(INDEX(бд!$D$5:$D$154,MATCH(Справка!$A46,бд!$B$5:$B$154,0)),"")</f>
        <v/>
      </c>
      <c r="C46" s="10" t="str">
        <f>IFERROR(INDEX(бд!$K$5:$K$154,MATCH(Справка!$A46,бд!$B$5:$B$154,0)),"")</f>
        <v/>
      </c>
      <c r="D46" s="15" t="str">
        <f>IFERROR(INDEX(бд!$L$5:$L$154,MATCH(Справка!$A46,бд!$B$5:$B$154,0)),"")</f>
        <v/>
      </c>
    </row>
    <row r="47" spans="1:4" x14ac:dyDescent="0.25">
      <c r="A47" s="14" t="str">
        <f>IF(бд!$K47="","",INDEX(бд!$B$5:$B$154,0))</f>
        <v/>
      </c>
      <c r="B47" s="10" t="str">
        <f>IFERROR(INDEX(бд!$D$5:$D$154,MATCH(Справка!$A47,бд!$B$5:$B$154,0)),"")</f>
        <v/>
      </c>
      <c r="C47" s="10" t="str">
        <f>IFERROR(INDEX(бд!$K$5:$K$154,MATCH(Справка!$A47,бд!$B$5:$B$154,0)),"")</f>
        <v/>
      </c>
      <c r="D47" s="15" t="str">
        <f>IFERROR(INDEX(бд!$L$5:$L$154,MATCH(Справка!$A47,бд!$B$5:$B$154,0)),"")</f>
        <v/>
      </c>
    </row>
    <row r="48" spans="1:4" x14ac:dyDescent="0.25">
      <c r="A48" s="14" t="str">
        <f>IF(бд!$K48="","",INDEX(бд!$B$5:$B$154,0))</f>
        <v/>
      </c>
      <c r="B48" s="10" t="str">
        <f>IFERROR(INDEX(бд!$D$5:$D$154,MATCH(Справка!$A48,бд!$B$5:$B$154,0)),"")</f>
        <v/>
      </c>
      <c r="C48" s="10" t="str">
        <f>IFERROR(INDEX(бд!$K$5:$K$154,MATCH(Справка!$A48,бд!$B$5:$B$154,0)),"")</f>
        <v/>
      </c>
      <c r="D48" s="15" t="str">
        <f>IFERROR(INDEX(бд!$L$5:$L$154,MATCH(Справка!$A48,бд!$B$5:$B$154,0)),"")</f>
        <v/>
      </c>
    </row>
    <row r="49" spans="1:4" x14ac:dyDescent="0.25">
      <c r="A49" s="14" t="str">
        <f>IF(бд!$K49="","",INDEX(бд!$B$5:$B$154,0))</f>
        <v/>
      </c>
      <c r="B49" s="10" t="str">
        <f>IFERROR(INDEX(бд!$D$5:$D$154,MATCH(Справка!$A49,бд!$B$5:$B$154,0)),"")</f>
        <v/>
      </c>
      <c r="C49" s="10" t="str">
        <f>IFERROR(INDEX(бд!$K$5:$K$154,MATCH(Справка!$A49,бд!$B$5:$B$154,0)),"")</f>
        <v/>
      </c>
      <c r="D49" s="15" t="str">
        <f>IFERROR(INDEX(бд!$L$5:$L$154,MATCH(Справка!$A49,бд!$B$5:$B$154,0)),"")</f>
        <v/>
      </c>
    </row>
    <row r="50" spans="1:4" x14ac:dyDescent="0.25">
      <c r="A50" s="14" t="str">
        <f>IF(бд!$K50="","",INDEX(бд!$B$5:$B$154,0))</f>
        <v/>
      </c>
      <c r="B50" s="10" t="str">
        <f>IFERROR(INDEX(бд!$D$5:$D$154,MATCH(Справка!$A50,бд!$B$5:$B$154,0)),"")</f>
        <v/>
      </c>
      <c r="C50" s="10" t="str">
        <f>IFERROR(INDEX(бд!$K$5:$K$154,MATCH(Справка!$A50,бд!$B$5:$B$154,0)),"")</f>
        <v/>
      </c>
      <c r="D50" s="15" t="str">
        <f>IFERROR(INDEX(бд!$L$5:$L$154,MATCH(Справка!$A50,бд!$B$5:$B$154,0)),"")</f>
        <v/>
      </c>
    </row>
    <row r="51" spans="1:4" x14ac:dyDescent="0.25">
      <c r="A51" s="14" t="str">
        <f>IF(бд!$K51="","",INDEX(бд!$B$5:$B$154,0))</f>
        <v/>
      </c>
      <c r="B51" s="10" t="str">
        <f>IFERROR(INDEX(бд!$D$5:$D$154,MATCH(Справка!$A51,бд!$B$5:$B$154,0)),"")</f>
        <v/>
      </c>
      <c r="C51" s="10" t="str">
        <f>IFERROR(INDEX(бд!$K$5:$K$154,MATCH(Справка!$A51,бд!$B$5:$B$154,0)),"")</f>
        <v/>
      </c>
      <c r="D51" s="15" t="str">
        <f>IFERROR(INDEX(бд!$L$5:$L$154,MATCH(Справка!$A51,бд!$B$5:$B$154,0)),"")</f>
        <v/>
      </c>
    </row>
    <row r="52" spans="1:4" x14ac:dyDescent="0.25">
      <c r="A52" s="14" t="str">
        <f>IF(бд!$K52="","",INDEX(бд!$B$5:$B$154,0))</f>
        <v/>
      </c>
      <c r="B52" s="10" t="str">
        <f>IFERROR(INDEX(бд!$D$5:$D$154,MATCH(Справка!$A52,бд!$B$5:$B$154,0)),"")</f>
        <v/>
      </c>
      <c r="C52" s="10" t="str">
        <f>IFERROR(INDEX(бд!$K$5:$K$154,MATCH(Справка!$A52,бд!$B$5:$B$154,0)),"")</f>
        <v/>
      </c>
      <c r="D52" s="15" t="str">
        <f>IFERROR(INDEX(бд!$L$5:$L$154,MATCH(Справка!$A52,бд!$B$5:$B$154,0)),"")</f>
        <v/>
      </c>
    </row>
    <row r="53" spans="1:4" x14ac:dyDescent="0.25">
      <c r="A53" s="14" t="str">
        <f>IF(бд!$K53="","",INDEX(бд!$B$5:$B$154,0))</f>
        <v/>
      </c>
      <c r="B53" s="10" t="str">
        <f>IFERROR(INDEX(бд!$D$5:$D$154,MATCH(Справка!$A53,бд!$B$5:$B$154,0)),"")</f>
        <v/>
      </c>
      <c r="C53" s="10" t="str">
        <f>IFERROR(INDEX(бд!$K$5:$K$154,MATCH(Справка!$A53,бд!$B$5:$B$154,0)),"")</f>
        <v/>
      </c>
      <c r="D53" s="15" t="str">
        <f>IFERROR(INDEX(бд!$L$5:$L$154,MATCH(Справка!$A53,бд!$B$5:$B$154,0)),"")</f>
        <v/>
      </c>
    </row>
    <row r="54" spans="1:4" x14ac:dyDescent="0.25">
      <c r="A54" s="14" t="str">
        <f>IF(бд!$K54="","",INDEX(бд!$B$5:$B$154,0))</f>
        <v/>
      </c>
      <c r="B54" s="10" t="str">
        <f>IFERROR(INDEX(бд!$D$5:$D$154,MATCH(Справка!$A54,бд!$B$5:$B$154,0)),"")</f>
        <v/>
      </c>
      <c r="C54" s="10" t="str">
        <f>IFERROR(INDEX(бд!$K$5:$K$154,MATCH(Справка!$A54,бд!$B$5:$B$154,0)),"")</f>
        <v/>
      </c>
      <c r="D54" s="15" t="str">
        <f>IFERROR(INDEX(бд!$L$5:$L$154,MATCH(Справка!$A54,бд!$B$5:$B$154,0)),"")</f>
        <v/>
      </c>
    </row>
    <row r="55" spans="1:4" x14ac:dyDescent="0.25">
      <c r="A55" s="14" t="str">
        <f>IF(бд!$K55="","",INDEX(бд!$B$5:$B$154,0))</f>
        <v/>
      </c>
      <c r="B55" s="10" t="str">
        <f>IFERROR(INDEX(бд!$D$5:$D$154,MATCH(Справка!$A55,бд!$B$5:$B$154,0)),"")</f>
        <v/>
      </c>
      <c r="C55" s="10" t="str">
        <f>IFERROR(INDEX(бд!$K$5:$K$154,MATCH(Справка!$A55,бд!$B$5:$B$154,0)),"")</f>
        <v/>
      </c>
      <c r="D55" s="15" t="str">
        <f>IFERROR(INDEX(бд!$L$5:$L$154,MATCH(Справка!$A55,бд!$B$5:$B$154,0)),"")</f>
        <v/>
      </c>
    </row>
    <row r="56" spans="1:4" x14ac:dyDescent="0.25">
      <c r="A56" s="14" t="str">
        <f>IF(бд!$K56="","",INDEX(бд!$B$5:$B$154,0))</f>
        <v/>
      </c>
      <c r="B56" s="10" t="str">
        <f>IFERROR(INDEX(бд!$D$5:$D$154,MATCH(Справка!$A56,бд!$B$5:$B$154,0)),"")</f>
        <v/>
      </c>
      <c r="C56" s="10" t="str">
        <f>IFERROR(INDEX(бд!$K$5:$K$154,MATCH(Справка!$A56,бд!$B$5:$B$154,0)),"")</f>
        <v/>
      </c>
      <c r="D56" s="15" t="str">
        <f>IFERROR(INDEX(бд!$L$5:$L$154,MATCH(Справка!$A56,бд!$B$5:$B$154,0)),"")</f>
        <v/>
      </c>
    </row>
    <row r="57" spans="1:4" x14ac:dyDescent="0.25">
      <c r="A57" s="14" t="str">
        <f>IF(бд!$K57="","",INDEX(бд!$B$5:$B$154,0))</f>
        <v/>
      </c>
      <c r="B57" s="10" t="str">
        <f>IFERROR(INDEX(бд!$D$5:$D$154,MATCH(Справка!$A57,бд!$B$5:$B$154,0)),"")</f>
        <v/>
      </c>
      <c r="C57" s="10" t="str">
        <f>IFERROR(INDEX(бд!$K$5:$K$154,MATCH(Справка!$A57,бд!$B$5:$B$154,0)),"")</f>
        <v/>
      </c>
      <c r="D57" s="15" t="str">
        <f>IFERROR(INDEX(бд!$L$5:$L$154,MATCH(Справка!$A57,бд!$B$5:$B$154,0)),"")</f>
        <v/>
      </c>
    </row>
    <row r="58" spans="1:4" x14ac:dyDescent="0.25">
      <c r="A58" s="14" t="str">
        <f>IF(бд!$K58="","",INDEX(бд!$B$5:$B$154,0))</f>
        <v/>
      </c>
      <c r="B58" s="10" t="str">
        <f>IFERROR(INDEX(бд!$D$5:$D$154,MATCH(Справка!$A58,бд!$B$5:$B$154,0)),"")</f>
        <v/>
      </c>
      <c r="C58" s="10" t="str">
        <f>IFERROR(INDEX(бд!$K$5:$K$154,MATCH(Справка!$A58,бд!$B$5:$B$154,0)),"")</f>
        <v/>
      </c>
      <c r="D58" s="15" t="str">
        <f>IFERROR(INDEX(бд!$L$5:$L$154,MATCH(Справка!$A58,бд!$B$5:$B$154,0)),"")</f>
        <v/>
      </c>
    </row>
    <row r="59" spans="1:4" x14ac:dyDescent="0.25">
      <c r="A59" s="14" t="str">
        <f>IF(бд!$K59="","",INDEX(бд!$B$5:$B$154,0))</f>
        <v/>
      </c>
      <c r="B59" s="10" t="str">
        <f>IFERROR(INDEX(бд!$D$5:$D$154,MATCH(Справка!$A59,бд!$B$5:$B$154,0)),"")</f>
        <v/>
      </c>
      <c r="C59" s="10" t="str">
        <f>IFERROR(INDEX(бд!$K$5:$K$154,MATCH(Справка!$A59,бд!$B$5:$B$154,0)),"")</f>
        <v/>
      </c>
      <c r="D59" s="15" t="str">
        <f>IFERROR(INDEX(бд!$L$5:$L$154,MATCH(Справка!$A59,бд!$B$5:$B$154,0)),"")</f>
        <v/>
      </c>
    </row>
    <row r="60" spans="1:4" x14ac:dyDescent="0.25">
      <c r="A60" s="14" t="str">
        <f>IF(бд!$K60="","",INDEX(бд!$B$5:$B$154,0))</f>
        <v/>
      </c>
      <c r="B60" s="10" t="str">
        <f>IFERROR(INDEX(бд!$D$5:$D$154,MATCH(Справка!$A60,бд!$B$5:$B$154,0)),"")</f>
        <v/>
      </c>
      <c r="C60" s="10" t="str">
        <f>IFERROR(INDEX(бд!$K$5:$K$154,MATCH(Справка!$A60,бд!$B$5:$B$154,0)),"")</f>
        <v/>
      </c>
      <c r="D60" s="15" t="str">
        <f>IFERROR(INDEX(бд!$L$5:$L$154,MATCH(Справка!$A60,бд!$B$5:$B$154,0)),"")</f>
        <v/>
      </c>
    </row>
    <row r="61" spans="1:4" x14ac:dyDescent="0.25">
      <c r="A61" s="14" t="str">
        <f>IF(бд!$K61="","",INDEX(бд!$B$5:$B$154,0))</f>
        <v/>
      </c>
      <c r="B61" s="10" t="str">
        <f>IFERROR(INDEX(бд!$D$5:$D$154,MATCH(Справка!$A61,бд!$B$5:$B$154,0)),"")</f>
        <v/>
      </c>
      <c r="C61" s="10" t="str">
        <f>IFERROR(INDEX(бд!$K$5:$K$154,MATCH(Справка!$A61,бд!$B$5:$B$154,0)),"")</f>
        <v/>
      </c>
      <c r="D61" s="15" t="str">
        <f>IFERROR(INDEX(бд!$L$5:$L$154,MATCH(Справка!$A61,бд!$B$5:$B$154,0)),"")</f>
        <v/>
      </c>
    </row>
    <row r="62" spans="1:4" x14ac:dyDescent="0.25">
      <c r="A62" s="14" t="str">
        <f>IF(бд!$K62="","",INDEX(бд!$B$5:$B$154,0))</f>
        <v/>
      </c>
      <c r="B62" s="10" t="str">
        <f>IFERROR(INDEX(бд!$D$5:$D$154,MATCH(Справка!$A62,бд!$B$5:$B$154,0)),"")</f>
        <v/>
      </c>
      <c r="C62" s="10" t="str">
        <f>IFERROR(INDEX(бд!$K$5:$K$154,MATCH(Справка!$A62,бд!$B$5:$B$154,0)),"")</f>
        <v/>
      </c>
      <c r="D62" s="15" t="str">
        <f>IFERROR(INDEX(бд!$L$5:$L$154,MATCH(Справка!$A62,бд!$B$5:$B$154,0)),"")</f>
        <v/>
      </c>
    </row>
    <row r="63" spans="1:4" x14ac:dyDescent="0.25">
      <c r="A63" s="14" t="str">
        <f>IF(бд!$K63="","",INDEX(бд!$B$5:$B$154,0))</f>
        <v/>
      </c>
      <c r="B63" s="10" t="str">
        <f>IFERROR(INDEX(бд!$D$5:$D$154,MATCH(Справка!$A63,бд!$B$5:$B$154,0)),"")</f>
        <v/>
      </c>
      <c r="C63" s="10" t="str">
        <f>IFERROR(INDEX(бд!$K$5:$K$154,MATCH(Справка!$A63,бд!$B$5:$B$154,0)),"")</f>
        <v/>
      </c>
      <c r="D63" s="15" t="str">
        <f>IFERROR(INDEX(бд!$L$5:$L$154,MATCH(Справка!$A63,бд!$B$5:$B$154,0)),"")</f>
        <v/>
      </c>
    </row>
    <row r="64" spans="1:4" x14ac:dyDescent="0.25">
      <c r="A64" s="14" t="str">
        <f>IF(бд!$K64="","",INDEX(бд!$B$5:$B$154,0))</f>
        <v/>
      </c>
      <c r="B64" s="10" t="str">
        <f>IFERROR(INDEX(бд!$D$5:$D$154,MATCH(Справка!$A64,бд!$B$5:$B$154,0)),"")</f>
        <v/>
      </c>
      <c r="C64" s="10" t="str">
        <f>IFERROR(INDEX(бд!$K$5:$K$154,MATCH(Справка!$A64,бд!$B$5:$B$154,0)),"")</f>
        <v/>
      </c>
      <c r="D64" s="15" t="str">
        <f>IFERROR(INDEX(бд!$L$5:$L$154,MATCH(Справка!$A64,бд!$B$5:$B$154,0)),"")</f>
        <v/>
      </c>
    </row>
    <row r="65" spans="1:4" x14ac:dyDescent="0.25">
      <c r="A65" s="14" t="str">
        <f>IF(бд!$K65="","",INDEX(бд!$B$5:$B$154,0))</f>
        <v/>
      </c>
      <c r="B65" s="10" t="str">
        <f>IFERROR(INDEX(бд!$D$5:$D$154,MATCH(Справка!$A65,бд!$B$5:$B$154,0)),"")</f>
        <v/>
      </c>
      <c r="C65" s="10" t="str">
        <f>IFERROR(INDEX(бд!$K$5:$K$154,MATCH(Справка!$A65,бд!$B$5:$B$154,0)),"")</f>
        <v/>
      </c>
      <c r="D65" s="15" t="str">
        <f>IFERROR(INDEX(бд!$L$5:$L$154,MATCH(Справка!$A65,бд!$B$5:$B$154,0)),"")</f>
        <v/>
      </c>
    </row>
    <row r="66" spans="1:4" x14ac:dyDescent="0.25">
      <c r="A66" s="14" t="str">
        <f>IF(бд!$K66="","",INDEX(бд!$B$5:$B$154,0))</f>
        <v/>
      </c>
      <c r="B66" s="10" t="str">
        <f>IFERROR(INDEX(бд!$D$5:$D$154,MATCH(Справка!$A66,бд!$B$5:$B$154,0)),"")</f>
        <v/>
      </c>
      <c r="C66" s="10" t="str">
        <f>IFERROR(INDEX(бд!$K$5:$K$154,MATCH(Справка!$A66,бд!$B$5:$B$154,0)),"")</f>
        <v/>
      </c>
      <c r="D66" s="15" t="str">
        <f>IFERROR(INDEX(бд!$L$5:$L$154,MATCH(Справка!$A66,бд!$B$5:$B$154,0)),"")</f>
        <v/>
      </c>
    </row>
    <row r="67" spans="1:4" x14ac:dyDescent="0.25">
      <c r="A67" s="14" t="str">
        <f>IF(бд!$K67="","",INDEX(бд!$B$5:$B$154,0))</f>
        <v/>
      </c>
      <c r="B67" s="10" t="str">
        <f>IFERROR(INDEX(бд!$D$5:$D$154,MATCH(Справка!$A67,бд!$B$5:$B$154,0)),"")</f>
        <v/>
      </c>
      <c r="C67" s="10" t="str">
        <f>IFERROR(INDEX(бд!$K$5:$K$154,MATCH(Справка!$A67,бд!$B$5:$B$154,0)),"")</f>
        <v/>
      </c>
      <c r="D67" s="15" t="str">
        <f>IFERROR(INDEX(бд!$L$5:$L$154,MATCH(Справка!$A67,бд!$B$5:$B$154,0)),"")</f>
        <v/>
      </c>
    </row>
    <row r="68" spans="1:4" x14ac:dyDescent="0.25">
      <c r="A68" s="14" t="str">
        <f>IF(бд!$K68="","",INDEX(бд!$B$5:$B$154,0))</f>
        <v/>
      </c>
      <c r="B68" s="10" t="str">
        <f>IFERROR(INDEX(бд!$D$5:$D$154,MATCH(Справка!$A68,бд!$B$5:$B$154,0)),"")</f>
        <v/>
      </c>
      <c r="C68" s="10" t="str">
        <f>IFERROR(INDEX(бд!$K$5:$K$154,MATCH(Справка!$A68,бд!$B$5:$B$154,0)),"")</f>
        <v/>
      </c>
      <c r="D68" s="15" t="str">
        <f>IFERROR(INDEX(бд!$L$5:$L$154,MATCH(Справка!$A68,бд!$B$5:$B$154,0)),"")</f>
        <v/>
      </c>
    </row>
    <row r="69" spans="1:4" x14ac:dyDescent="0.25">
      <c r="A69" s="14" t="str">
        <f>IF(бд!$K69="","",INDEX(бд!$B$5:$B$154,0))</f>
        <v/>
      </c>
      <c r="B69" s="10" t="str">
        <f>IFERROR(INDEX(бд!$D$5:$D$154,MATCH(Справка!$A69,бд!$B$5:$B$154,0)),"")</f>
        <v/>
      </c>
      <c r="C69" s="10" t="str">
        <f>IFERROR(INDEX(бд!$K$5:$K$154,MATCH(Справка!$A69,бд!$B$5:$B$154,0)),"")</f>
        <v/>
      </c>
      <c r="D69" s="15" t="str">
        <f>IFERROR(INDEX(бд!$L$5:$L$154,MATCH(Справка!$A69,бд!$B$5:$B$154,0)),"")</f>
        <v/>
      </c>
    </row>
    <row r="70" spans="1:4" x14ac:dyDescent="0.25">
      <c r="A70" s="14" t="str">
        <f>IF(бд!$K70="","",INDEX(бд!$B$5:$B$154,0))</f>
        <v/>
      </c>
      <c r="B70" s="10" t="str">
        <f>IFERROR(INDEX(бд!$D$5:$D$154,MATCH(Справка!$A70,бд!$B$5:$B$154,0)),"")</f>
        <v/>
      </c>
      <c r="C70" s="10" t="str">
        <f>IFERROR(INDEX(бд!$K$5:$K$154,MATCH(Справка!$A70,бд!$B$5:$B$154,0)),"")</f>
        <v/>
      </c>
      <c r="D70" s="15" t="str">
        <f>IFERROR(INDEX(бд!$L$5:$L$154,MATCH(Справка!$A70,бд!$B$5:$B$154,0)),"")</f>
        <v/>
      </c>
    </row>
    <row r="71" spans="1:4" x14ac:dyDescent="0.25">
      <c r="A71" s="14" t="str">
        <f>IF(бд!$K71="","",INDEX(бд!$B$5:$B$154,0))</f>
        <v/>
      </c>
      <c r="B71" s="10" t="str">
        <f>IFERROR(INDEX(бд!$D$5:$D$154,MATCH(Справка!$A71,бд!$B$5:$B$154,0)),"")</f>
        <v/>
      </c>
      <c r="C71" s="10" t="str">
        <f>IFERROR(INDEX(бд!$K$5:$K$154,MATCH(Справка!$A71,бд!$B$5:$B$154,0)),"")</f>
        <v/>
      </c>
      <c r="D71" s="15" t="str">
        <f>IFERROR(INDEX(бд!$L$5:$L$154,MATCH(Справка!$A71,бд!$B$5:$B$154,0)),"")</f>
        <v/>
      </c>
    </row>
    <row r="72" spans="1:4" x14ac:dyDescent="0.25">
      <c r="A72" s="14" t="str">
        <f>IF(бд!$K72="","",INDEX(бд!$B$5:$B$154,0))</f>
        <v/>
      </c>
      <c r="B72" s="10" t="str">
        <f>IFERROR(INDEX(бд!$D$5:$D$154,MATCH(Справка!$A72,бд!$B$5:$B$154,0)),"")</f>
        <v/>
      </c>
      <c r="C72" s="10" t="str">
        <f>IFERROR(INDEX(бд!$K$5:$K$154,MATCH(Справка!$A72,бд!$B$5:$B$154,0)),"")</f>
        <v/>
      </c>
      <c r="D72" s="15" t="str">
        <f>IFERROR(INDEX(бд!$L$5:$L$154,MATCH(Справка!$A72,бд!$B$5:$B$154,0)),"")</f>
        <v/>
      </c>
    </row>
    <row r="73" spans="1:4" x14ac:dyDescent="0.25">
      <c r="A73" s="14" t="str">
        <f>IF(бд!$K73="","",INDEX(бд!$B$5:$B$154,0))</f>
        <v/>
      </c>
      <c r="B73" s="10" t="str">
        <f>IFERROR(INDEX(бд!$D$5:$D$154,MATCH(Справка!$A73,бд!$B$5:$B$154,0)),"")</f>
        <v/>
      </c>
      <c r="C73" s="10" t="str">
        <f>IFERROR(INDEX(бд!$K$5:$K$154,MATCH(Справка!$A73,бд!$B$5:$B$154,0)),"")</f>
        <v/>
      </c>
      <c r="D73" s="15" t="str">
        <f>IFERROR(INDEX(бд!$L$5:$L$154,MATCH(Справка!$A73,бд!$B$5:$B$154,0)),"")</f>
        <v/>
      </c>
    </row>
    <row r="74" spans="1:4" x14ac:dyDescent="0.25">
      <c r="A74" s="14" t="str">
        <f>IF(бд!$K74="","",INDEX(бд!$B$5:$B$154,0))</f>
        <v/>
      </c>
      <c r="B74" s="10" t="str">
        <f>IFERROR(INDEX(бд!$D$5:$D$154,MATCH(Справка!$A74,бд!$B$5:$B$154,0)),"")</f>
        <v/>
      </c>
      <c r="C74" s="10" t="str">
        <f>IFERROR(INDEX(бд!$K$5:$K$154,MATCH(Справка!$A74,бд!$B$5:$B$154,0)),"")</f>
        <v/>
      </c>
      <c r="D74" s="15" t="str">
        <f>IFERROR(INDEX(бд!$L$5:$L$154,MATCH(Справка!$A74,бд!$B$5:$B$154,0)),"")</f>
        <v/>
      </c>
    </row>
    <row r="75" spans="1:4" x14ac:dyDescent="0.25">
      <c r="A75" s="14" t="str">
        <f>IF(бд!$K75="","",INDEX(бд!$B$5:$B$154,0))</f>
        <v/>
      </c>
      <c r="B75" s="10" t="str">
        <f>IFERROR(INDEX(бд!$D$5:$D$154,MATCH(Справка!$A75,бд!$B$5:$B$154,0)),"")</f>
        <v/>
      </c>
      <c r="C75" s="10" t="str">
        <f>IFERROR(INDEX(бд!$K$5:$K$154,MATCH(Справка!$A75,бд!$B$5:$B$154,0)),"")</f>
        <v/>
      </c>
      <c r="D75" s="15" t="str">
        <f>IFERROR(INDEX(бд!$L$5:$L$154,MATCH(Справка!$A75,бд!$B$5:$B$154,0)),"")</f>
        <v/>
      </c>
    </row>
    <row r="76" spans="1:4" x14ac:dyDescent="0.25">
      <c r="A76" s="14" t="str">
        <f>IF(бд!$K76="","",INDEX(бд!$B$5:$B$154,0))</f>
        <v/>
      </c>
      <c r="B76" s="10" t="str">
        <f>IFERROR(INDEX(бд!$D$5:$D$154,MATCH(Справка!$A76,бд!$B$5:$B$154,0)),"")</f>
        <v/>
      </c>
      <c r="C76" s="10" t="str">
        <f>IFERROR(INDEX(бд!$K$5:$K$154,MATCH(Справка!$A76,бд!$B$5:$B$154,0)),"")</f>
        <v/>
      </c>
      <c r="D76" s="15" t="str">
        <f>IFERROR(INDEX(бд!$L$5:$L$154,MATCH(Справка!$A76,бд!$B$5:$B$154,0)),"")</f>
        <v/>
      </c>
    </row>
    <row r="77" spans="1:4" x14ac:dyDescent="0.25">
      <c r="A77" s="14" t="str">
        <f>IF(бд!$K77="","",INDEX(бд!$B$5:$B$154,0))</f>
        <v/>
      </c>
      <c r="B77" s="10" t="str">
        <f>IFERROR(INDEX(бд!$D$5:$D$154,MATCH(Справка!$A77,бд!$B$5:$B$154,0)),"")</f>
        <v/>
      </c>
      <c r="C77" s="10" t="str">
        <f>IFERROR(INDEX(бд!$K$5:$K$154,MATCH(Справка!$A77,бд!$B$5:$B$154,0)),"")</f>
        <v/>
      </c>
      <c r="D77" s="15" t="str">
        <f>IFERROR(INDEX(бд!$L$5:$L$154,MATCH(Справка!$A77,бд!$B$5:$B$154,0)),"")</f>
        <v/>
      </c>
    </row>
    <row r="78" spans="1:4" x14ac:dyDescent="0.25">
      <c r="A78" s="14" t="str">
        <f>IF(бд!$K78="","",INDEX(бд!$B$5:$B$154,0))</f>
        <v/>
      </c>
      <c r="B78" s="10" t="str">
        <f>IFERROR(INDEX(бд!$D$5:$D$154,MATCH(Справка!$A78,бд!$B$5:$B$154,0)),"")</f>
        <v/>
      </c>
      <c r="C78" s="10" t="str">
        <f>IFERROR(INDEX(бд!$K$5:$K$154,MATCH(Справка!$A78,бд!$B$5:$B$154,0)),"")</f>
        <v/>
      </c>
      <c r="D78" s="15" t="str">
        <f>IFERROR(INDEX(бд!$L$5:$L$154,MATCH(Справка!$A78,бд!$B$5:$B$154,0)),"")</f>
        <v/>
      </c>
    </row>
    <row r="79" spans="1:4" x14ac:dyDescent="0.25">
      <c r="A79" s="14" t="str">
        <f>IF(бд!$K79="","",INDEX(бд!$B$5:$B$154,0))</f>
        <v/>
      </c>
      <c r="B79" s="10" t="str">
        <f>IFERROR(INDEX(бд!$D$5:$D$154,MATCH(Справка!$A79,бд!$B$5:$B$154,0)),"")</f>
        <v/>
      </c>
      <c r="C79" s="10" t="str">
        <f>IFERROR(INDEX(бд!$K$5:$K$154,MATCH(Справка!$A79,бд!$B$5:$B$154,0)),"")</f>
        <v/>
      </c>
      <c r="D79" s="15" t="str">
        <f>IFERROR(INDEX(бд!$L$5:$L$154,MATCH(Справка!$A79,бд!$B$5:$B$154,0)),"")</f>
        <v/>
      </c>
    </row>
    <row r="80" spans="1:4" x14ac:dyDescent="0.25">
      <c r="A80" s="14" t="str">
        <f>IF(бд!$K80="","",INDEX(бд!$B$5:$B$154,0))</f>
        <v/>
      </c>
      <c r="B80" s="10" t="str">
        <f>IFERROR(INDEX(бд!$D$5:$D$154,MATCH(Справка!$A80,бд!$B$5:$B$154,0)),"")</f>
        <v/>
      </c>
      <c r="C80" s="10" t="str">
        <f>IFERROR(INDEX(бд!$K$5:$K$154,MATCH(Справка!$A80,бд!$B$5:$B$154,0)),"")</f>
        <v/>
      </c>
      <c r="D80" s="15" t="str">
        <f>IFERROR(INDEX(бд!$L$5:$L$154,MATCH(Справка!$A80,бд!$B$5:$B$154,0)),"")</f>
        <v/>
      </c>
    </row>
    <row r="81" spans="1:4" x14ac:dyDescent="0.25">
      <c r="A81" s="14" t="str">
        <f>IF(бд!$K81="","",INDEX(бд!$B$5:$B$154,0))</f>
        <v/>
      </c>
      <c r="B81" s="10" t="str">
        <f>IFERROR(INDEX(бд!$D$5:$D$154,MATCH(Справка!$A81,бд!$B$5:$B$154,0)),"")</f>
        <v/>
      </c>
      <c r="C81" s="10" t="str">
        <f>IFERROR(INDEX(бд!$K$5:$K$154,MATCH(Справка!$A81,бд!$B$5:$B$154,0)),"")</f>
        <v/>
      </c>
      <c r="D81" s="15" t="str">
        <f>IFERROR(INDEX(бд!$L$5:$L$154,MATCH(Справка!$A81,бд!$B$5:$B$154,0)),"")</f>
        <v/>
      </c>
    </row>
    <row r="82" spans="1:4" x14ac:dyDescent="0.25">
      <c r="A82" s="14" t="str">
        <f>IF(бд!$K82="","",INDEX(бд!$B$5:$B$154,0))</f>
        <v/>
      </c>
      <c r="B82" s="10" t="str">
        <f>IFERROR(INDEX(бд!$D$5:$D$154,MATCH(Справка!$A82,бд!$B$5:$B$154,0)),"")</f>
        <v/>
      </c>
      <c r="C82" s="10" t="str">
        <f>IFERROR(INDEX(бд!$K$5:$K$154,MATCH(Справка!$A82,бд!$B$5:$B$154,0)),"")</f>
        <v/>
      </c>
      <c r="D82" s="15" t="str">
        <f>IFERROR(INDEX(бд!$L$5:$L$154,MATCH(Справка!$A82,бд!$B$5:$B$154,0)),"")</f>
        <v/>
      </c>
    </row>
    <row r="83" spans="1:4" x14ac:dyDescent="0.25">
      <c r="A83" s="14" t="str">
        <f>IF(бд!$K83="","",INDEX(бд!$B$5:$B$154,0))</f>
        <v/>
      </c>
      <c r="B83" s="10" t="str">
        <f>IFERROR(INDEX(бд!$D$5:$D$154,MATCH(Справка!$A83,бд!$B$5:$B$154,0)),"")</f>
        <v/>
      </c>
      <c r="C83" s="10" t="str">
        <f>IFERROR(INDEX(бд!$K$5:$K$154,MATCH(Справка!$A83,бд!$B$5:$B$154,0)),"")</f>
        <v/>
      </c>
      <c r="D83" s="15" t="str">
        <f>IFERROR(INDEX(бд!$L$5:$L$154,MATCH(Справка!$A83,бд!$B$5:$B$154,0)),"")</f>
        <v/>
      </c>
    </row>
    <row r="84" spans="1:4" x14ac:dyDescent="0.25">
      <c r="A84" s="14" t="str">
        <f>IF(бд!$K84="","",INDEX(бд!$B$5:$B$154,0))</f>
        <v/>
      </c>
      <c r="B84" s="10" t="str">
        <f>IFERROR(INDEX(бд!$D$5:$D$154,MATCH(Справка!$A84,бд!$B$5:$B$154,0)),"")</f>
        <v/>
      </c>
      <c r="C84" s="10" t="str">
        <f>IFERROR(INDEX(бд!$K$5:$K$154,MATCH(Справка!$A84,бд!$B$5:$B$154,0)),"")</f>
        <v/>
      </c>
      <c r="D84" s="15" t="str">
        <f>IFERROR(INDEX(бд!$L$5:$L$154,MATCH(Справка!$A84,бд!$B$5:$B$154,0)),"")</f>
        <v/>
      </c>
    </row>
    <row r="85" spans="1:4" x14ac:dyDescent="0.25">
      <c r="A85" s="14" t="str">
        <f>IF(бд!$K85="","",INDEX(бд!$B$5:$B$154,0))</f>
        <v/>
      </c>
      <c r="B85" s="10" t="str">
        <f>IFERROR(INDEX(бд!$D$5:$D$154,MATCH(Справка!$A85,бд!$B$5:$B$154,0)),"")</f>
        <v/>
      </c>
      <c r="C85" s="10" t="str">
        <f>IFERROR(INDEX(бд!$K$5:$K$154,MATCH(Справка!$A85,бд!$B$5:$B$154,0)),"")</f>
        <v/>
      </c>
      <c r="D85" s="15" t="str">
        <f>IFERROR(INDEX(бд!$L$5:$L$154,MATCH(Справка!$A85,бд!$B$5:$B$154,0)),"")</f>
        <v/>
      </c>
    </row>
    <row r="86" spans="1:4" x14ac:dyDescent="0.25">
      <c r="A86" s="14" t="str">
        <f>IF(бд!$K86="","",INDEX(бд!$B$5:$B$154,0))</f>
        <v/>
      </c>
      <c r="B86" s="10" t="str">
        <f>IFERROR(INDEX(бд!$D$5:$D$154,MATCH(Справка!$A86,бд!$B$5:$B$154,0)),"")</f>
        <v/>
      </c>
      <c r="C86" s="10" t="str">
        <f>IFERROR(INDEX(бд!$K$5:$K$154,MATCH(Справка!$A86,бд!$B$5:$B$154,0)),"")</f>
        <v/>
      </c>
      <c r="D86" s="15" t="str">
        <f>IFERROR(INDEX(бд!$L$5:$L$154,MATCH(Справка!$A86,бд!$B$5:$B$154,0)),"")</f>
        <v/>
      </c>
    </row>
    <row r="87" spans="1:4" x14ac:dyDescent="0.25">
      <c r="A87" s="14" t="str">
        <f>IF(бд!$K87="","",INDEX(бд!$B$5:$B$154,0))</f>
        <v/>
      </c>
      <c r="B87" s="10" t="str">
        <f>IFERROR(INDEX(бд!$D$5:$D$154,MATCH(Справка!$A87,бд!$B$5:$B$154,0)),"")</f>
        <v/>
      </c>
      <c r="C87" s="10" t="str">
        <f>IFERROR(INDEX(бд!$K$5:$K$154,MATCH(Справка!$A87,бд!$B$5:$B$154,0)),"")</f>
        <v/>
      </c>
      <c r="D87" s="15" t="str">
        <f>IFERROR(INDEX(бд!$L$5:$L$154,MATCH(Справка!$A87,бд!$B$5:$B$154,0)),"")</f>
        <v/>
      </c>
    </row>
    <row r="88" spans="1:4" x14ac:dyDescent="0.25">
      <c r="A88" s="14" t="str">
        <f>IF(бд!$K88="","",INDEX(бд!$B$5:$B$154,0))</f>
        <v/>
      </c>
      <c r="B88" s="10" t="str">
        <f>IFERROR(INDEX(бд!$D$5:$D$154,MATCH(Справка!$A88,бд!$B$5:$B$154,0)),"")</f>
        <v/>
      </c>
      <c r="C88" s="10" t="str">
        <f>IFERROR(INDEX(бд!$K$5:$K$154,MATCH(Справка!$A88,бд!$B$5:$B$154,0)),"")</f>
        <v/>
      </c>
      <c r="D88" s="15" t="str">
        <f>IFERROR(INDEX(бд!$L$5:$L$154,MATCH(Справка!$A88,бд!$B$5:$B$154,0)),"")</f>
        <v/>
      </c>
    </row>
    <row r="89" spans="1:4" x14ac:dyDescent="0.25">
      <c r="A89" s="14" t="str">
        <f>IF(бд!$K89="","",INDEX(бд!$B$5:$B$154,0))</f>
        <v/>
      </c>
      <c r="B89" s="10" t="str">
        <f>IFERROR(INDEX(бд!$D$5:$D$154,MATCH(Справка!$A89,бд!$B$5:$B$154,0)),"")</f>
        <v/>
      </c>
      <c r="C89" s="10" t="str">
        <f>IFERROR(INDEX(бд!$K$5:$K$154,MATCH(Справка!$A89,бд!$B$5:$B$154,0)),"")</f>
        <v/>
      </c>
      <c r="D89" s="15" t="str">
        <f>IFERROR(INDEX(бд!$L$5:$L$154,MATCH(Справка!$A89,бд!$B$5:$B$154,0)),"")</f>
        <v/>
      </c>
    </row>
    <row r="90" spans="1:4" x14ac:dyDescent="0.25">
      <c r="A90" s="14" t="str">
        <f>IF(бд!$K90="","",INDEX(бд!$B$5:$B$154,0))</f>
        <v/>
      </c>
      <c r="B90" s="10" t="str">
        <f>IFERROR(INDEX(бд!$D$5:$D$154,MATCH(Справка!$A90,бд!$B$5:$B$154,0)),"")</f>
        <v/>
      </c>
      <c r="C90" s="10" t="str">
        <f>IFERROR(INDEX(бд!$K$5:$K$154,MATCH(Справка!$A90,бд!$B$5:$B$154,0)),"")</f>
        <v/>
      </c>
      <c r="D90" s="15" t="str">
        <f>IFERROR(INDEX(бд!$L$5:$L$154,MATCH(Справка!$A90,бд!$B$5:$B$154,0)),"")</f>
        <v/>
      </c>
    </row>
    <row r="91" spans="1:4" x14ac:dyDescent="0.25">
      <c r="A91" s="14" t="str">
        <f>IF(бд!$K91="","",INDEX(бд!$B$5:$B$154,0))</f>
        <v/>
      </c>
      <c r="B91" s="10" t="str">
        <f>IFERROR(INDEX(бд!$D$5:$D$154,MATCH(Справка!$A91,бд!$B$5:$B$154,0)),"")</f>
        <v/>
      </c>
      <c r="C91" s="10" t="str">
        <f>IFERROR(INDEX(бд!$K$5:$K$154,MATCH(Справка!$A91,бд!$B$5:$B$154,0)),"")</f>
        <v/>
      </c>
      <c r="D91" s="15" t="str">
        <f>IFERROR(INDEX(бд!$L$5:$L$154,MATCH(Справка!$A91,бд!$B$5:$B$154,0)),"")</f>
        <v/>
      </c>
    </row>
    <row r="92" spans="1:4" x14ac:dyDescent="0.25">
      <c r="A92" s="14" t="str">
        <f>IF(бд!$K92="","",INDEX(бд!$B$5:$B$154,0))</f>
        <v/>
      </c>
      <c r="B92" s="10" t="str">
        <f>IFERROR(INDEX(бд!$D$5:$D$154,MATCH(Справка!$A92,бд!$B$5:$B$154,0)),"")</f>
        <v/>
      </c>
      <c r="C92" s="10" t="str">
        <f>IFERROR(INDEX(бд!$K$5:$K$154,MATCH(Справка!$A92,бд!$B$5:$B$154,0)),"")</f>
        <v/>
      </c>
      <c r="D92" s="15" t="str">
        <f>IFERROR(INDEX(бд!$L$5:$L$154,MATCH(Справка!$A92,бд!$B$5:$B$154,0)),"")</f>
        <v/>
      </c>
    </row>
    <row r="93" spans="1:4" x14ac:dyDescent="0.25">
      <c r="A93" s="14" t="str">
        <f>IF(бд!$K93="","",INDEX(бд!$B$5:$B$154,0))</f>
        <v/>
      </c>
      <c r="B93" s="10" t="str">
        <f>IFERROR(INDEX(бд!$D$5:$D$154,MATCH(Справка!$A93,бд!$B$5:$B$154,0)),"")</f>
        <v/>
      </c>
      <c r="C93" s="10" t="str">
        <f>IFERROR(INDEX(бд!$K$5:$K$154,MATCH(Справка!$A93,бд!$B$5:$B$154,0)),"")</f>
        <v/>
      </c>
      <c r="D93" s="15" t="str">
        <f>IFERROR(INDEX(бд!$L$5:$L$154,MATCH(Справка!$A93,бд!$B$5:$B$154,0)),"")</f>
        <v/>
      </c>
    </row>
    <row r="94" spans="1:4" x14ac:dyDescent="0.25">
      <c r="A94" s="14" t="str">
        <f>IF(бд!$K94="","",INDEX(бд!$B$5:$B$154,0))</f>
        <v/>
      </c>
      <c r="B94" s="10" t="str">
        <f>IFERROR(INDEX(бд!$D$5:$D$154,MATCH(Справка!$A94,бд!$B$5:$B$154,0)),"")</f>
        <v/>
      </c>
      <c r="C94" s="10" t="str">
        <f>IFERROR(INDEX(бд!$K$5:$K$154,MATCH(Справка!$A94,бд!$B$5:$B$154,0)),"")</f>
        <v/>
      </c>
      <c r="D94" s="15" t="str">
        <f>IFERROR(INDEX(бд!$L$5:$L$154,MATCH(Справка!$A94,бд!$B$5:$B$154,0)),"")</f>
        <v/>
      </c>
    </row>
    <row r="95" spans="1:4" x14ac:dyDescent="0.25">
      <c r="A95" s="14" t="str">
        <f>IF(бд!$K95="","",INDEX(бд!$B$5:$B$154,0))</f>
        <v/>
      </c>
      <c r="B95" s="10" t="str">
        <f>IFERROR(INDEX(бд!$D$5:$D$154,MATCH(Справка!$A95,бд!$B$5:$B$154,0)),"")</f>
        <v/>
      </c>
      <c r="C95" s="10" t="str">
        <f>IFERROR(INDEX(бд!$K$5:$K$154,MATCH(Справка!$A95,бд!$B$5:$B$154,0)),"")</f>
        <v/>
      </c>
      <c r="D95" s="15" t="str">
        <f>IFERROR(INDEX(бд!$L$5:$L$154,MATCH(Справка!$A95,бд!$B$5:$B$154,0)),"")</f>
        <v/>
      </c>
    </row>
    <row r="96" spans="1:4" x14ac:dyDescent="0.25">
      <c r="A96" s="14" t="str">
        <f>IF(бд!$K96="","",INDEX(бд!$B$5:$B$154,0))</f>
        <v/>
      </c>
      <c r="B96" s="10" t="str">
        <f>IFERROR(INDEX(бд!$D$5:$D$154,MATCH(Справка!$A96,бд!$B$5:$B$154,0)),"")</f>
        <v/>
      </c>
      <c r="C96" s="10" t="str">
        <f>IFERROR(INDEX(бд!$K$5:$K$154,MATCH(Справка!$A96,бд!$B$5:$B$154,0)),"")</f>
        <v/>
      </c>
      <c r="D96" s="15" t="str">
        <f>IFERROR(INDEX(бд!$L$5:$L$154,MATCH(Справка!$A96,бд!$B$5:$B$154,0)),"")</f>
        <v/>
      </c>
    </row>
    <row r="97" spans="1:4" x14ac:dyDescent="0.25">
      <c r="A97" s="14" t="str">
        <f>IF(бд!$K97="","",INDEX(бд!$B$5:$B$154,0))</f>
        <v/>
      </c>
      <c r="B97" s="10" t="str">
        <f>IFERROR(INDEX(бд!$D$5:$D$154,MATCH(Справка!$A97,бд!$B$5:$B$154,0)),"")</f>
        <v/>
      </c>
      <c r="C97" s="10" t="str">
        <f>IFERROR(INDEX(бд!$K$5:$K$154,MATCH(Справка!$A97,бд!$B$5:$B$154,0)),"")</f>
        <v/>
      </c>
      <c r="D97" s="15" t="str">
        <f>IFERROR(INDEX(бд!$L$5:$L$154,MATCH(Справка!$A97,бд!$B$5:$B$154,0)),"")</f>
        <v/>
      </c>
    </row>
    <row r="98" spans="1:4" x14ac:dyDescent="0.25">
      <c r="A98" s="14" t="str">
        <f>IF(бд!$K98="","",INDEX(бд!$B$5:$B$154,0))</f>
        <v/>
      </c>
      <c r="B98" s="10" t="str">
        <f>IFERROR(INDEX(бд!$D$5:$D$154,MATCH(Справка!$A98,бд!$B$5:$B$154,0)),"")</f>
        <v/>
      </c>
      <c r="C98" s="10" t="str">
        <f>IFERROR(INDEX(бд!$K$5:$K$154,MATCH(Справка!$A98,бд!$B$5:$B$154,0)),"")</f>
        <v/>
      </c>
      <c r="D98" s="15" t="str">
        <f>IFERROR(INDEX(бд!$L$5:$L$154,MATCH(Справка!$A98,бд!$B$5:$B$154,0)),"")</f>
        <v/>
      </c>
    </row>
    <row r="99" spans="1:4" x14ac:dyDescent="0.25">
      <c r="A99" s="14" t="str">
        <f>IF(бд!$K99="","",INDEX(бд!$B$5:$B$154,0))</f>
        <v/>
      </c>
      <c r="B99" s="10" t="str">
        <f>IFERROR(INDEX(бд!$D$5:$D$154,MATCH(Справка!$A99,бд!$B$5:$B$154,0)),"")</f>
        <v/>
      </c>
      <c r="C99" s="10" t="str">
        <f>IFERROR(INDEX(бд!$K$5:$K$154,MATCH(Справка!$A99,бд!$B$5:$B$154,0)),"")</f>
        <v/>
      </c>
      <c r="D99" s="15" t="str">
        <f>IFERROR(INDEX(бд!$L$5:$L$154,MATCH(Справка!$A99,бд!$B$5:$B$154,0)),"")</f>
        <v/>
      </c>
    </row>
    <row r="100" spans="1:4" x14ac:dyDescent="0.25">
      <c r="A100" s="14" t="str">
        <f>IF(бд!$K100="","",INDEX(бд!$B$5:$B$154,0))</f>
        <v/>
      </c>
      <c r="B100" s="10" t="str">
        <f>IFERROR(INDEX(бд!$D$5:$D$154,MATCH(Справка!$A100,бд!$B$5:$B$154,0)),"")</f>
        <v/>
      </c>
      <c r="C100" s="10" t="str">
        <f>IFERROR(INDEX(бд!$K$5:$K$154,MATCH(Справка!$A100,бд!$B$5:$B$154,0)),"")</f>
        <v/>
      </c>
      <c r="D100" s="15" t="str">
        <f>IFERROR(INDEX(бд!$L$5:$L$154,MATCH(Справка!$A100,бд!$B$5:$B$154,0)),"")</f>
        <v/>
      </c>
    </row>
    <row r="101" spans="1:4" x14ac:dyDescent="0.25">
      <c r="A101" s="14" t="str">
        <f>IF(бд!$K101="","",INDEX(бд!$B$5:$B$154,0))</f>
        <v/>
      </c>
      <c r="B101" s="10" t="str">
        <f>IFERROR(INDEX(бд!$D$5:$D$154,MATCH(Справка!$A101,бд!$B$5:$B$154,0)),"")</f>
        <v/>
      </c>
      <c r="C101" s="10" t="str">
        <f>IFERROR(INDEX(бд!$K$5:$K$154,MATCH(Справка!$A101,бд!$B$5:$B$154,0)),"")</f>
        <v/>
      </c>
      <c r="D101" s="15" t="str">
        <f>IFERROR(INDEX(бд!$L$5:$L$154,MATCH(Справка!$A101,бд!$B$5:$B$154,0)),"")</f>
        <v/>
      </c>
    </row>
    <row r="102" spans="1:4" x14ac:dyDescent="0.25">
      <c r="A102" s="14" t="str">
        <f>IF(бд!$K102="","",INDEX(бд!$B$5:$B$154,0))</f>
        <v/>
      </c>
      <c r="B102" s="10" t="str">
        <f>IFERROR(INDEX(бд!$D$5:$D$154,MATCH(Справка!$A102,бд!$B$5:$B$154,0)),"")</f>
        <v/>
      </c>
      <c r="C102" s="10" t="str">
        <f>IFERROR(INDEX(бд!$K$5:$K$154,MATCH(Справка!$A102,бд!$B$5:$B$154,0)),"")</f>
        <v/>
      </c>
      <c r="D102" s="15" t="str">
        <f>IFERROR(INDEX(бд!$L$5:$L$154,MATCH(Справка!$A102,бд!$B$5:$B$154,0)),"")</f>
        <v/>
      </c>
    </row>
    <row r="103" spans="1:4" x14ac:dyDescent="0.25">
      <c r="A103" s="14" t="str">
        <f>IF(бд!$K103="","",INDEX(бд!$B$5:$B$154,0))</f>
        <v/>
      </c>
      <c r="B103" s="10" t="str">
        <f>IFERROR(INDEX(бд!$D$5:$D$154,MATCH(Справка!$A103,бд!$B$5:$B$154,0)),"")</f>
        <v/>
      </c>
      <c r="C103" s="10" t="str">
        <f>IFERROR(INDEX(бд!$K$5:$K$154,MATCH(Справка!$A103,бд!$B$5:$B$154,0)),"")</f>
        <v/>
      </c>
      <c r="D103" s="15" t="str">
        <f>IFERROR(INDEX(бд!$L$5:$L$154,MATCH(Справка!$A103,бд!$B$5:$B$154,0)),"")</f>
        <v/>
      </c>
    </row>
    <row r="104" spans="1:4" x14ac:dyDescent="0.25">
      <c r="A104" s="14" t="str">
        <f>IF(бд!$K104="","",INDEX(бд!$B$5:$B$154,0))</f>
        <v/>
      </c>
      <c r="B104" s="10" t="str">
        <f>IFERROR(INDEX(бд!$D$5:$D$154,MATCH(Справка!$A104,бд!$B$5:$B$154,0)),"")</f>
        <v/>
      </c>
      <c r="C104" s="10" t="str">
        <f>IFERROR(INDEX(бд!$K$5:$K$154,MATCH(Справка!$A104,бд!$B$5:$B$154,0)),"")</f>
        <v/>
      </c>
      <c r="D104" s="15" t="str">
        <f>IFERROR(INDEX(бд!$L$5:$L$154,MATCH(Справка!$A104,бд!$B$5:$B$154,0)),"")</f>
        <v/>
      </c>
    </row>
    <row r="105" spans="1:4" x14ac:dyDescent="0.25">
      <c r="A105" s="14" t="str">
        <f>IF(бд!$K105="","",INDEX(бд!$B$5:$B$154,0))</f>
        <v/>
      </c>
      <c r="B105" s="10" t="str">
        <f>IFERROR(INDEX(бд!$D$5:$D$154,MATCH(Справка!$A105,бд!$B$5:$B$154,0)),"")</f>
        <v/>
      </c>
      <c r="C105" s="10" t="str">
        <f>IFERROR(INDEX(бд!$K$5:$K$154,MATCH(Справка!$A105,бд!$B$5:$B$154,0)),"")</f>
        <v/>
      </c>
      <c r="D105" s="15" t="str">
        <f>IFERROR(INDEX(бд!$L$5:$L$154,MATCH(Справка!$A105,бд!$B$5:$B$154,0)),"")</f>
        <v/>
      </c>
    </row>
    <row r="106" spans="1:4" x14ac:dyDescent="0.25">
      <c r="A106" s="14" t="str">
        <f>IF(бд!$K106="","",INDEX(бд!$B$5:$B$154,0))</f>
        <v/>
      </c>
      <c r="B106" s="10" t="str">
        <f>IFERROR(INDEX(бд!$D$5:$D$154,MATCH(Справка!$A106,бд!$B$5:$B$154,0)),"")</f>
        <v/>
      </c>
      <c r="C106" s="10" t="str">
        <f>IFERROR(INDEX(бд!$K$5:$K$154,MATCH(Справка!$A106,бд!$B$5:$B$154,0)),"")</f>
        <v/>
      </c>
      <c r="D106" s="15" t="str">
        <f>IFERROR(INDEX(бд!$L$5:$L$154,MATCH(Справка!$A106,бд!$B$5:$B$154,0)),"")</f>
        <v/>
      </c>
    </row>
    <row r="107" spans="1:4" x14ac:dyDescent="0.25">
      <c r="A107" s="14" t="str">
        <f>IF(бд!$K107="","",INDEX(бд!$B$5:$B$154,0))</f>
        <v/>
      </c>
      <c r="B107" s="10" t="str">
        <f>IFERROR(INDEX(бд!$D$5:$D$154,MATCH(Справка!$A107,бд!$B$5:$B$154,0)),"")</f>
        <v/>
      </c>
      <c r="C107" s="10" t="str">
        <f>IFERROR(INDEX(бд!$K$5:$K$154,MATCH(Справка!$A107,бд!$B$5:$B$154,0)),"")</f>
        <v/>
      </c>
      <c r="D107" s="15" t="str">
        <f>IFERROR(INDEX(бд!$L$5:$L$154,MATCH(Справка!$A107,бд!$B$5:$B$154,0)),"")</f>
        <v/>
      </c>
    </row>
    <row r="108" spans="1:4" x14ac:dyDescent="0.25">
      <c r="A108" s="14" t="str">
        <f>IF(бд!$K108="","",INDEX(бд!$B$5:$B$154,0))</f>
        <v/>
      </c>
      <c r="B108" s="10" t="str">
        <f>IFERROR(INDEX(бд!$D$5:$D$154,MATCH(Справка!$A108,бд!$B$5:$B$154,0)),"")</f>
        <v/>
      </c>
      <c r="C108" s="10" t="str">
        <f>IFERROR(INDEX(бд!$K$5:$K$154,MATCH(Справка!$A108,бд!$B$5:$B$154,0)),"")</f>
        <v/>
      </c>
      <c r="D108" s="15" t="str">
        <f>IFERROR(INDEX(бд!$L$5:$L$154,MATCH(Справка!$A108,бд!$B$5:$B$154,0)),"")</f>
        <v/>
      </c>
    </row>
    <row r="109" spans="1:4" x14ac:dyDescent="0.25">
      <c r="A109" s="14" t="str">
        <f>IF(бд!$K109="","",INDEX(бд!$B$5:$B$154,0))</f>
        <v/>
      </c>
      <c r="B109" s="10" t="str">
        <f>IFERROR(INDEX(бд!$D$5:$D$154,MATCH(Справка!$A109,бд!$B$5:$B$154,0)),"")</f>
        <v/>
      </c>
      <c r="C109" s="10" t="str">
        <f>IFERROR(INDEX(бд!$K$5:$K$154,MATCH(Справка!$A109,бд!$B$5:$B$154,0)),"")</f>
        <v/>
      </c>
      <c r="D109" s="15" t="str">
        <f>IFERROR(INDEX(бд!$L$5:$L$154,MATCH(Справка!$A109,бд!$B$5:$B$154,0)),"")</f>
        <v/>
      </c>
    </row>
    <row r="110" spans="1:4" x14ac:dyDescent="0.25">
      <c r="A110" s="14" t="str">
        <f>IF(бд!$K110="","",INDEX(бд!$B$5:$B$154,0))</f>
        <v/>
      </c>
      <c r="B110" s="10" t="str">
        <f>IFERROR(INDEX(бд!$D$5:$D$154,MATCH(Справка!$A110,бд!$B$5:$B$154,0)),"")</f>
        <v/>
      </c>
      <c r="C110" s="10" t="str">
        <f>IFERROR(INDEX(бд!$K$5:$K$154,MATCH(Справка!$A110,бд!$B$5:$B$154,0)),"")</f>
        <v/>
      </c>
      <c r="D110" s="15" t="str">
        <f>IFERROR(INDEX(бд!$L$5:$L$154,MATCH(Справка!$A110,бд!$B$5:$B$154,0)),"")</f>
        <v/>
      </c>
    </row>
    <row r="111" spans="1:4" x14ac:dyDescent="0.25">
      <c r="A111" s="14" t="str">
        <f>IF(бд!$K111="","",INDEX(бд!$B$5:$B$154,0))</f>
        <v/>
      </c>
      <c r="B111" s="10" t="str">
        <f>IFERROR(INDEX(бд!$D$5:$D$154,MATCH(Справка!$A111,бд!$B$5:$B$154,0)),"")</f>
        <v/>
      </c>
      <c r="C111" s="10" t="str">
        <f>IFERROR(INDEX(бд!$K$5:$K$154,MATCH(Справка!$A111,бд!$B$5:$B$154,0)),"")</f>
        <v/>
      </c>
      <c r="D111" s="15" t="str">
        <f>IFERROR(INDEX(бд!$L$5:$L$154,MATCH(Справка!$A111,бд!$B$5:$B$154,0)),"")</f>
        <v/>
      </c>
    </row>
    <row r="112" spans="1:4" x14ac:dyDescent="0.25">
      <c r="A112" s="14" t="str">
        <f>IF(бд!$K112="","",INDEX(бд!$B$5:$B$154,0))</f>
        <v/>
      </c>
      <c r="B112" s="10" t="str">
        <f>IFERROR(INDEX(бд!$D$5:$D$154,MATCH(Справка!$A112,бд!$B$5:$B$154,0)),"")</f>
        <v/>
      </c>
      <c r="C112" s="10" t="str">
        <f>IFERROR(INDEX(бд!$K$5:$K$154,MATCH(Справка!$A112,бд!$B$5:$B$154,0)),"")</f>
        <v/>
      </c>
      <c r="D112" s="15" t="str">
        <f>IFERROR(INDEX(бд!$L$5:$L$154,MATCH(Справка!$A112,бд!$B$5:$B$154,0)),"")</f>
        <v/>
      </c>
    </row>
    <row r="113" spans="1:4" x14ac:dyDescent="0.25">
      <c r="A113" s="14" t="str">
        <f>IF(бд!$K113="","",INDEX(бд!$B$5:$B$154,0))</f>
        <v/>
      </c>
      <c r="B113" s="10" t="str">
        <f>IFERROR(INDEX(бд!$D$5:$D$154,MATCH(Справка!$A113,бд!$B$5:$B$154,0)),"")</f>
        <v/>
      </c>
      <c r="C113" s="10" t="str">
        <f>IFERROR(INDEX(бд!$K$5:$K$154,MATCH(Справка!$A113,бд!$B$5:$B$154,0)),"")</f>
        <v/>
      </c>
      <c r="D113" s="15" t="str">
        <f>IFERROR(INDEX(бд!$L$5:$L$154,MATCH(Справка!$A113,бд!$B$5:$B$154,0)),"")</f>
        <v/>
      </c>
    </row>
    <row r="114" spans="1:4" x14ac:dyDescent="0.25">
      <c r="A114" s="14" t="str">
        <f>IF(бд!$K114="","",INDEX(бд!$B$5:$B$154,0))</f>
        <v/>
      </c>
      <c r="B114" s="10" t="str">
        <f>IFERROR(INDEX(бд!$D$5:$D$154,MATCH(Справка!$A114,бд!$B$5:$B$154,0)),"")</f>
        <v/>
      </c>
      <c r="C114" s="10" t="str">
        <f>IFERROR(INDEX(бд!$K$5:$K$154,MATCH(Справка!$A114,бд!$B$5:$B$154,0)),"")</f>
        <v/>
      </c>
      <c r="D114" s="15" t="str">
        <f>IFERROR(INDEX(бд!$L$5:$L$154,MATCH(Справка!$A114,бд!$B$5:$B$154,0)),"")</f>
        <v/>
      </c>
    </row>
    <row r="115" spans="1:4" x14ac:dyDescent="0.25">
      <c r="A115" s="14" t="str">
        <f>IF(бд!$K115="","",INDEX(бд!$B$5:$B$154,0))</f>
        <v/>
      </c>
      <c r="B115" s="10" t="str">
        <f>IFERROR(INDEX(бд!$D$5:$D$154,MATCH(Справка!$A115,бд!$B$5:$B$154,0)),"")</f>
        <v/>
      </c>
      <c r="C115" s="10" t="str">
        <f>IFERROR(INDEX(бд!$K$5:$K$154,MATCH(Справка!$A115,бд!$B$5:$B$154,0)),"")</f>
        <v/>
      </c>
      <c r="D115" s="15" t="str">
        <f>IFERROR(INDEX(бд!$L$5:$L$154,MATCH(Справка!$A115,бд!$B$5:$B$154,0)),"")</f>
        <v/>
      </c>
    </row>
    <row r="116" spans="1:4" x14ac:dyDescent="0.25">
      <c r="A116" s="14" t="str">
        <f>IF(бд!$K116="","",INDEX(бд!$B$5:$B$154,0))</f>
        <v/>
      </c>
      <c r="B116" s="10" t="str">
        <f>IFERROR(INDEX(бд!$D$5:$D$154,MATCH(Справка!$A116,бд!$B$5:$B$154,0)),"")</f>
        <v/>
      </c>
      <c r="C116" s="10" t="str">
        <f>IFERROR(INDEX(бд!$K$5:$K$154,MATCH(Справка!$A116,бд!$B$5:$B$154,0)),"")</f>
        <v/>
      </c>
      <c r="D116" s="15" t="str">
        <f>IFERROR(INDEX(бд!$L$5:$L$154,MATCH(Справка!$A116,бд!$B$5:$B$154,0)),"")</f>
        <v/>
      </c>
    </row>
    <row r="117" spans="1:4" x14ac:dyDescent="0.25">
      <c r="A117" s="14" t="str">
        <f>IF(бд!$K117="","",INDEX(бд!$B$5:$B$154,0))</f>
        <v/>
      </c>
      <c r="B117" s="10" t="str">
        <f>IFERROR(INDEX(бд!$D$5:$D$154,MATCH(Справка!$A117,бд!$B$5:$B$154,0)),"")</f>
        <v/>
      </c>
      <c r="C117" s="10" t="str">
        <f>IFERROR(INDEX(бд!$K$5:$K$154,MATCH(Справка!$A117,бд!$B$5:$B$154,0)),"")</f>
        <v/>
      </c>
      <c r="D117" s="15" t="str">
        <f>IFERROR(INDEX(бд!$L$5:$L$154,MATCH(Справка!$A117,бд!$B$5:$B$154,0)),"")</f>
        <v/>
      </c>
    </row>
    <row r="118" spans="1:4" x14ac:dyDescent="0.25">
      <c r="A118" s="14" t="str">
        <f>IF(бд!$K118="","",INDEX(бд!$B$5:$B$154,0))</f>
        <v/>
      </c>
      <c r="B118" s="10" t="str">
        <f>IFERROR(INDEX(бд!$D$5:$D$154,MATCH(Справка!$A118,бд!$B$5:$B$154,0)),"")</f>
        <v/>
      </c>
      <c r="C118" s="10" t="str">
        <f>IFERROR(INDEX(бд!$K$5:$K$154,MATCH(Справка!$A118,бд!$B$5:$B$154,0)),"")</f>
        <v/>
      </c>
      <c r="D118" s="15" t="str">
        <f>IFERROR(INDEX(бд!$L$5:$L$154,MATCH(Справка!$A118,бд!$B$5:$B$154,0)),"")</f>
        <v/>
      </c>
    </row>
    <row r="119" spans="1:4" x14ac:dyDescent="0.25">
      <c r="A119" s="14" t="str">
        <f>IF(бд!$K119="","",INDEX(бд!$B$5:$B$154,0))</f>
        <v/>
      </c>
      <c r="B119" s="10" t="str">
        <f>IFERROR(INDEX(бд!$D$5:$D$154,MATCH(Справка!$A119,бд!$B$5:$B$154,0)),"")</f>
        <v/>
      </c>
      <c r="C119" s="10" t="str">
        <f>IFERROR(INDEX(бд!$K$5:$K$154,MATCH(Справка!$A119,бд!$B$5:$B$154,0)),"")</f>
        <v/>
      </c>
      <c r="D119" s="15" t="str">
        <f>IFERROR(INDEX(бд!$L$5:$L$154,MATCH(Справка!$A119,бд!$B$5:$B$154,0)),"")</f>
        <v/>
      </c>
    </row>
    <row r="120" spans="1:4" x14ac:dyDescent="0.25">
      <c r="A120" s="14" t="str">
        <f>IF(бд!$K120="","",INDEX(бд!$B$5:$B$154,0))</f>
        <v/>
      </c>
      <c r="B120" s="10" t="str">
        <f>IFERROR(INDEX(бд!$D$5:$D$154,MATCH(Справка!$A120,бд!$B$5:$B$154,0)),"")</f>
        <v/>
      </c>
      <c r="C120" s="10" t="str">
        <f>IFERROR(INDEX(бд!$K$5:$K$154,MATCH(Справка!$A120,бд!$B$5:$B$154,0)),"")</f>
        <v/>
      </c>
      <c r="D120" s="15" t="str">
        <f>IFERROR(INDEX(бд!$L$5:$L$154,MATCH(Справка!$A120,бд!$B$5:$B$154,0)),"")</f>
        <v/>
      </c>
    </row>
    <row r="121" spans="1:4" x14ac:dyDescent="0.25">
      <c r="A121" s="14" t="str">
        <f>IF(бд!$K121="","",INDEX(бд!$B$5:$B$154,0))</f>
        <v/>
      </c>
      <c r="B121" s="10" t="str">
        <f>IFERROR(INDEX(бд!$D$5:$D$154,MATCH(Справка!$A121,бд!$B$5:$B$154,0)),"")</f>
        <v/>
      </c>
      <c r="C121" s="10" t="str">
        <f>IFERROR(INDEX(бд!$K$5:$K$154,MATCH(Справка!$A121,бд!$B$5:$B$154,0)),"")</f>
        <v/>
      </c>
      <c r="D121" s="15" t="str">
        <f>IFERROR(INDEX(бд!$L$5:$L$154,MATCH(Справка!$A121,бд!$B$5:$B$154,0)),"")</f>
        <v/>
      </c>
    </row>
    <row r="122" spans="1:4" x14ac:dyDescent="0.25">
      <c r="A122" s="14" t="str">
        <f>IF(бд!$K122="","",INDEX(бд!$B$5:$B$154,0))</f>
        <v/>
      </c>
      <c r="B122" s="10" t="str">
        <f>IFERROR(INDEX(бд!$D$5:$D$154,MATCH(Справка!$A122,бд!$B$5:$B$154,0)),"")</f>
        <v/>
      </c>
      <c r="C122" s="10" t="str">
        <f>IFERROR(INDEX(бд!$K$5:$K$154,MATCH(Справка!$A122,бд!$B$5:$B$154,0)),"")</f>
        <v/>
      </c>
      <c r="D122" s="15" t="str">
        <f>IFERROR(INDEX(бд!$L$5:$L$154,MATCH(Справка!$A122,бд!$B$5:$B$154,0)),"")</f>
        <v/>
      </c>
    </row>
    <row r="123" spans="1:4" x14ac:dyDescent="0.25">
      <c r="A123" s="14" t="str">
        <f>IF(бд!$K123="","",INDEX(бд!$B$5:$B$154,0))</f>
        <v/>
      </c>
      <c r="B123" s="10" t="str">
        <f>IFERROR(INDEX(бд!$D$5:$D$154,MATCH(Справка!$A123,бд!$B$5:$B$154,0)),"")</f>
        <v/>
      </c>
      <c r="C123" s="10" t="str">
        <f>IFERROR(INDEX(бд!$K$5:$K$154,MATCH(Справка!$A123,бд!$B$5:$B$154,0)),"")</f>
        <v/>
      </c>
      <c r="D123" s="15" t="str">
        <f>IFERROR(INDEX(бд!$L$5:$L$154,MATCH(Справка!$A123,бд!$B$5:$B$154,0)),"")</f>
        <v/>
      </c>
    </row>
    <row r="124" spans="1:4" x14ac:dyDescent="0.25">
      <c r="A124" s="14" t="str">
        <f>IF(бд!$K124="","",INDEX(бд!$B$5:$B$154,0))</f>
        <v/>
      </c>
      <c r="B124" s="10" t="str">
        <f>IFERROR(INDEX(бд!$D$5:$D$154,MATCH(Справка!$A124,бд!$B$5:$B$154,0)),"")</f>
        <v/>
      </c>
      <c r="C124" s="10" t="str">
        <f>IFERROR(INDEX(бд!$K$5:$K$154,MATCH(Справка!$A124,бд!$B$5:$B$154,0)),"")</f>
        <v/>
      </c>
      <c r="D124" s="15" t="str">
        <f>IFERROR(INDEX(бд!$L$5:$L$154,MATCH(Справка!$A124,бд!$B$5:$B$154,0)),"")</f>
        <v/>
      </c>
    </row>
    <row r="125" spans="1:4" x14ac:dyDescent="0.25">
      <c r="A125" s="14" t="str">
        <f>IF(бд!$K125="","",INDEX(бд!$B$5:$B$154,0))</f>
        <v/>
      </c>
      <c r="B125" s="10" t="str">
        <f>IFERROR(INDEX(бд!$D$5:$D$154,MATCH(Справка!$A125,бд!$B$5:$B$154,0)),"")</f>
        <v/>
      </c>
      <c r="C125" s="10" t="str">
        <f>IFERROR(INDEX(бд!$K$5:$K$154,MATCH(Справка!$A125,бд!$B$5:$B$154,0)),"")</f>
        <v/>
      </c>
      <c r="D125" s="15" t="str">
        <f>IFERROR(INDEX(бд!$L$5:$L$154,MATCH(Справка!$A125,бд!$B$5:$B$154,0)),"")</f>
        <v/>
      </c>
    </row>
    <row r="126" spans="1:4" x14ac:dyDescent="0.25">
      <c r="A126" s="14" t="str">
        <f>IF(бд!$K126="","",INDEX(бд!$B$5:$B$154,0))</f>
        <v/>
      </c>
      <c r="B126" s="10" t="str">
        <f>IFERROR(INDEX(бд!$D$5:$D$154,MATCH(Справка!$A126,бд!$B$5:$B$154,0)),"")</f>
        <v/>
      </c>
      <c r="C126" s="10" t="str">
        <f>IFERROR(INDEX(бд!$K$5:$K$154,MATCH(Справка!$A126,бд!$B$5:$B$154,0)),"")</f>
        <v/>
      </c>
      <c r="D126" s="15" t="str">
        <f>IFERROR(INDEX(бд!$L$5:$L$154,MATCH(Справка!$A126,бд!$B$5:$B$154,0)),"")</f>
        <v/>
      </c>
    </row>
    <row r="127" spans="1:4" x14ac:dyDescent="0.25">
      <c r="A127" s="14" t="str">
        <f>IF(бд!$K127="","",INDEX(бд!$B$5:$B$154,0))</f>
        <v/>
      </c>
      <c r="B127" s="10" t="str">
        <f>IFERROR(INDEX(бд!$D$5:$D$154,MATCH(Справка!$A127,бд!$B$5:$B$154,0)),"")</f>
        <v/>
      </c>
      <c r="C127" s="10" t="str">
        <f>IFERROR(INDEX(бд!$K$5:$K$154,MATCH(Справка!$A127,бд!$B$5:$B$154,0)),"")</f>
        <v/>
      </c>
      <c r="D127" s="15" t="str">
        <f>IFERROR(INDEX(бд!$L$5:$L$154,MATCH(Справка!$A127,бд!$B$5:$B$154,0)),"")</f>
        <v/>
      </c>
    </row>
    <row r="128" spans="1:4" x14ac:dyDescent="0.25">
      <c r="A128" s="14" t="str">
        <f>IF(бд!$K128="","",INDEX(бд!$B$5:$B$154,0))</f>
        <v/>
      </c>
      <c r="B128" s="10" t="str">
        <f>IFERROR(INDEX(бд!$D$5:$D$154,MATCH(Справка!$A128,бд!$B$5:$B$154,0)),"")</f>
        <v/>
      </c>
      <c r="C128" s="10" t="str">
        <f>IFERROR(INDEX(бд!$K$5:$K$154,MATCH(Справка!$A128,бд!$B$5:$B$154,0)),"")</f>
        <v/>
      </c>
      <c r="D128" s="15" t="str">
        <f>IFERROR(INDEX(бд!$L$5:$L$154,MATCH(Справка!$A128,бд!$B$5:$B$154,0)),"")</f>
        <v/>
      </c>
    </row>
    <row r="129" spans="1:4" x14ac:dyDescent="0.25">
      <c r="A129" s="14" t="str">
        <f>IF(бд!$K129="","",INDEX(бд!$B$5:$B$154,0))</f>
        <v/>
      </c>
      <c r="B129" s="10" t="str">
        <f>IFERROR(INDEX(бд!$D$5:$D$154,MATCH(Справка!$A129,бд!$B$5:$B$154,0)),"")</f>
        <v/>
      </c>
      <c r="C129" s="10" t="str">
        <f>IFERROR(INDEX(бд!$K$5:$K$154,MATCH(Справка!$A129,бд!$B$5:$B$154,0)),"")</f>
        <v/>
      </c>
      <c r="D129" s="15" t="str">
        <f>IFERROR(INDEX(бд!$L$5:$L$154,MATCH(Справка!$A129,бд!$B$5:$B$154,0)),"")</f>
        <v/>
      </c>
    </row>
    <row r="130" spans="1:4" x14ac:dyDescent="0.25">
      <c r="A130" s="14" t="str">
        <f>IF(бд!$K130="","",INDEX(бд!$B$5:$B$154,0))</f>
        <v/>
      </c>
      <c r="B130" s="10" t="str">
        <f>IFERROR(INDEX(бд!$D$5:$D$154,MATCH(Справка!$A130,бд!$B$5:$B$154,0)),"")</f>
        <v/>
      </c>
      <c r="C130" s="10" t="str">
        <f>IFERROR(INDEX(бд!$K$5:$K$154,MATCH(Справка!$A130,бд!$B$5:$B$154,0)),"")</f>
        <v/>
      </c>
      <c r="D130" s="15" t="str">
        <f>IFERROR(INDEX(бд!$L$5:$L$154,MATCH(Справка!$A130,бд!$B$5:$B$154,0)),"")</f>
        <v/>
      </c>
    </row>
    <row r="131" spans="1:4" x14ac:dyDescent="0.25">
      <c r="A131" s="14" t="str">
        <f>IF(бд!$K131="","",INDEX(бд!$B$5:$B$154,0))</f>
        <v/>
      </c>
      <c r="B131" s="10" t="str">
        <f>IFERROR(INDEX(бд!$D$5:$D$154,MATCH(Справка!$A131,бд!$B$5:$B$154,0)),"")</f>
        <v/>
      </c>
      <c r="C131" s="10" t="str">
        <f>IFERROR(INDEX(бд!$K$5:$K$154,MATCH(Справка!$A131,бд!$B$5:$B$154,0)),"")</f>
        <v/>
      </c>
      <c r="D131" s="15" t="str">
        <f>IFERROR(INDEX(бд!$L$5:$L$154,MATCH(Справка!$A131,бд!$B$5:$B$154,0)),"")</f>
        <v/>
      </c>
    </row>
    <row r="132" spans="1:4" x14ac:dyDescent="0.25">
      <c r="A132" s="14" t="str">
        <f>IF(бд!$K132="","",INDEX(бд!$B$5:$B$154,0))</f>
        <v/>
      </c>
      <c r="B132" s="10" t="str">
        <f>IFERROR(INDEX(бд!$D$5:$D$154,MATCH(Справка!$A132,бд!$B$5:$B$154,0)),"")</f>
        <v/>
      </c>
      <c r="C132" s="10" t="str">
        <f>IFERROR(INDEX(бд!$K$5:$K$154,MATCH(Справка!$A132,бд!$B$5:$B$154,0)),"")</f>
        <v/>
      </c>
      <c r="D132" s="15" t="str">
        <f>IFERROR(INDEX(бд!$L$5:$L$154,MATCH(Справка!$A132,бд!$B$5:$B$154,0)),"")</f>
        <v/>
      </c>
    </row>
    <row r="133" spans="1:4" x14ac:dyDescent="0.25">
      <c r="A133" s="14" t="str">
        <f>IF(бд!$K133="","",INDEX(бд!$B$5:$B$154,0))</f>
        <v/>
      </c>
      <c r="B133" s="10" t="str">
        <f>IFERROR(INDEX(бд!$D$5:$D$154,MATCH(Справка!$A133,бд!$B$5:$B$154,0)),"")</f>
        <v/>
      </c>
      <c r="C133" s="10" t="str">
        <f>IFERROR(INDEX(бд!$K$5:$K$154,MATCH(Справка!$A133,бд!$B$5:$B$154,0)),"")</f>
        <v/>
      </c>
      <c r="D133" s="15" t="str">
        <f>IFERROR(INDEX(бд!$L$5:$L$154,MATCH(Справка!$A133,бд!$B$5:$B$154,0)),"")</f>
        <v/>
      </c>
    </row>
    <row r="134" spans="1:4" x14ac:dyDescent="0.25">
      <c r="A134" s="14" t="str">
        <f>IF(бд!$K134="","",INDEX(бд!$B$5:$B$154,0))</f>
        <v/>
      </c>
      <c r="B134" s="10" t="str">
        <f>IFERROR(INDEX(бд!$D$5:$D$154,MATCH(Справка!$A134,бд!$B$5:$B$154,0)),"")</f>
        <v/>
      </c>
      <c r="C134" s="10" t="str">
        <f>IFERROR(INDEX(бд!$K$5:$K$154,MATCH(Справка!$A134,бд!$B$5:$B$154,0)),"")</f>
        <v/>
      </c>
      <c r="D134" s="15" t="str">
        <f>IFERROR(INDEX(бд!$L$5:$L$154,MATCH(Справка!$A134,бд!$B$5:$B$154,0)),"")</f>
        <v/>
      </c>
    </row>
    <row r="135" spans="1:4" x14ac:dyDescent="0.25">
      <c r="A135" s="14" t="str">
        <f>IF(бд!$K135="","",INDEX(бд!$B$5:$B$154,0))</f>
        <v/>
      </c>
      <c r="B135" s="10" t="str">
        <f>IFERROR(INDEX(бд!$D$5:$D$154,MATCH(Справка!$A135,бд!$B$5:$B$154,0)),"")</f>
        <v/>
      </c>
      <c r="C135" s="10" t="str">
        <f>IFERROR(INDEX(бд!$K$5:$K$154,MATCH(Справка!$A135,бд!$B$5:$B$154,0)),"")</f>
        <v/>
      </c>
      <c r="D135" s="15" t="str">
        <f>IFERROR(INDEX(бд!$L$5:$L$154,MATCH(Справка!$A135,бд!$B$5:$B$154,0)),"")</f>
        <v/>
      </c>
    </row>
    <row r="136" spans="1:4" x14ac:dyDescent="0.25">
      <c r="A136" s="14" t="str">
        <f>IF(бд!$K136="","",INDEX(бд!$B$5:$B$154,0))</f>
        <v/>
      </c>
      <c r="B136" s="10" t="str">
        <f>IFERROR(INDEX(бд!$D$5:$D$154,MATCH(Справка!$A136,бд!$B$5:$B$154,0)),"")</f>
        <v/>
      </c>
      <c r="C136" s="10" t="str">
        <f>IFERROR(INDEX(бд!$K$5:$K$154,MATCH(Справка!$A136,бд!$B$5:$B$154,0)),"")</f>
        <v/>
      </c>
      <c r="D136" s="15" t="str">
        <f>IFERROR(INDEX(бд!$L$5:$L$154,MATCH(Справка!$A136,бд!$B$5:$B$154,0)),"")</f>
        <v/>
      </c>
    </row>
    <row r="137" spans="1:4" x14ac:dyDescent="0.25">
      <c r="A137" s="14" t="str">
        <f>IF(бд!$K137="","",INDEX(бд!$B$5:$B$154,0))</f>
        <v/>
      </c>
      <c r="B137" s="10" t="str">
        <f>IFERROR(INDEX(бд!$D$5:$D$154,MATCH(Справка!$A137,бд!$B$5:$B$154,0)),"")</f>
        <v/>
      </c>
      <c r="C137" s="10" t="str">
        <f>IFERROR(INDEX(бд!$K$5:$K$154,MATCH(Справка!$A137,бд!$B$5:$B$154,0)),"")</f>
        <v/>
      </c>
      <c r="D137" s="15" t="str">
        <f>IFERROR(INDEX(бд!$L$5:$L$154,MATCH(Справка!$A137,бд!$B$5:$B$154,0)),"")</f>
        <v/>
      </c>
    </row>
    <row r="138" spans="1:4" x14ac:dyDescent="0.25">
      <c r="A138" s="14" t="str">
        <f>IF(бд!$K138="","",INDEX(бд!$B$5:$B$154,0))</f>
        <v/>
      </c>
      <c r="B138" s="10" t="str">
        <f>IFERROR(INDEX(бд!$D$5:$D$154,MATCH(Справка!$A138,бд!$B$5:$B$154,0)),"")</f>
        <v/>
      </c>
      <c r="C138" s="10" t="str">
        <f>IFERROR(INDEX(бд!$K$5:$K$154,MATCH(Справка!$A138,бд!$B$5:$B$154,0)),"")</f>
        <v/>
      </c>
      <c r="D138" s="15" t="str">
        <f>IFERROR(INDEX(бд!$L$5:$L$154,MATCH(Справка!$A138,бд!$B$5:$B$154,0)),"")</f>
        <v/>
      </c>
    </row>
    <row r="139" spans="1:4" x14ac:dyDescent="0.25">
      <c r="A139" s="14" t="str">
        <f>IF(бд!$K139="","",INDEX(бд!$B$5:$B$154,0))</f>
        <v/>
      </c>
      <c r="B139" s="10" t="str">
        <f>IFERROR(INDEX(бд!$D$5:$D$154,MATCH(Справка!$A139,бд!$B$5:$B$154,0)),"")</f>
        <v/>
      </c>
      <c r="C139" s="10" t="str">
        <f>IFERROR(INDEX(бд!$K$5:$K$154,MATCH(Справка!$A139,бд!$B$5:$B$154,0)),"")</f>
        <v/>
      </c>
      <c r="D139" s="15" t="str">
        <f>IFERROR(INDEX(бд!$L$5:$L$154,MATCH(Справка!$A139,бд!$B$5:$B$154,0)),"")</f>
        <v/>
      </c>
    </row>
    <row r="140" spans="1:4" x14ac:dyDescent="0.25">
      <c r="A140" s="14" t="str">
        <f>IF(бд!$K140="","",INDEX(бд!$B$5:$B$154,0))</f>
        <v/>
      </c>
      <c r="B140" s="10" t="str">
        <f>IFERROR(INDEX(бд!$D$5:$D$154,MATCH(Справка!$A140,бд!$B$5:$B$154,0)),"")</f>
        <v/>
      </c>
      <c r="C140" s="10" t="str">
        <f>IFERROR(INDEX(бд!$K$5:$K$154,MATCH(Справка!$A140,бд!$B$5:$B$154,0)),"")</f>
        <v/>
      </c>
      <c r="D140" s="15" t="str">
        <f>IFERROR(INDEX(бд!$L$5:$L$154,MATCH(Справка!$A140,бд!$B$5:$B$154,0)),"")</f>
        <v/>
      </c>
    </row>
    <row r="141" spans="1:4" x14ac:dyDescent="0.25">
      <c r="A141" s="14" t="str">
        <f>IF(бд!$K141="","",INDEX(бд!$B$5:$B$154,0))</f>
        <v/>
      </c>
      <c r="B141" s="10" t="str">
        <f>IFERROR(INDEX(бд!$D$5:$D$154,MATCH(Справка!$A141,бд!$B$5:$B$154,0)),"")</f>
        <v/>
      </c>
      <c r="C141" s="10" t="str">
        <f>IFERROR(INDEX(бд!$K$5:$K$154,MATCH(Справка!$A141,бд!$B$5:$B$154,0)),"")</f>
        <v/>
      </c>
      <c r="D141" s="15" t="str">
        <f>IFERROR(INDEX(бд!$L$5:$L$154,MATCH(Справка!$A141,бд!$B$5:$B$154,0)),"")</f>
        <v/>
      </c>
    </row>
    <row r="142" spans="1:4" x14ac:dyDescent="0.25">
      <c r="A142" s="14" t="str">
        <f>IF(бд!$K142="","",INDEX(бд!$B$5:$B$154,0))</f>
        <v/>
      </c>
      <c r="B142" s="10" t="str">
        <f>IFERROR(INDEX(бд!$D$5:$D$154,MATCH(Справка!$A142,бд!$B$5:$B$154,0)),"")</f>
        <v/>
      </c>
      <c r="C142" s="10" t="str">
        <f>IFERROR(INDEX(бд!$K$5:$K$154,MATCH(Справка!$A142,бд!$B$5:$B$154,0)),"")</f>
        <v/>
      </c>
      <c r="D142" s="15" t="str">
        <f>IFERROR(INDEX(бд!$L$5:$L$154,MATCH(Справка!$A142,бд!$B$5:$B$154,0)),"")</f>
        <v/>
      </c>
    </row>
    <row r="143" spans="1:4" x14ac:dyDescent="0.25">
      <c r="A143" s="14" t="str">
        <f>IF(бд!$K143="","",INDEX(бд!$B$5:$B$154,0))</f>
        <v/>
      </c>
      <c r="B143" s="10" t="str">
        <f>IFERROR(INDEX(бд!$D$5:$D$154,MATCH(Справка!$A143,бд!$B$5:$B$154,0)),"")</f>
        <v/>
      </c>
      <c r="C143" s="10" t="str">
        <f>IFERROR(INDEX(бд!$K$5:$K$154,MATCH(Справка!$A143,бд!$B$5:$B$154,0)),"")</f>
        <v/>
      </c>
      <c r="D143" s="15" t="str">
        <f>IFERROR(INDEX(бд!$L$5:$L$154,MATCH(Справка!$A143,бд!$B$5:$B$154,0)),"")</f>
        <v/>
      </c>
    </row>
    <row r="144" spans="1:4" x14ac:dyDescent="0.25">
      <c r="A144" s="14" t="str">
        <f>IF(бд!$K144="","",INDEX(бд!$B$5:$B$154,0))</f>
        <v/>
      </c>
      <c r="B144" s="10" t="str">
        <f>IFERROR(INDEX(бд!$D$5:$D$154,MATCH(Справка!$A144,бд!$B$5:$B$154,0)),"")</f>
        <v/>
      </c>
      <c r="C144" s="10" t="str">
        <f>IFERROR(INDEX(бд!$K$5:$K$154,MATCH(Справка!$A144,бд!$B$5:$B$154,0)),"")</f>
        <v/>
      </c>
      <c r="D144" s="15" t="str">
        <f>IFERROR(INDEX(бд!$L$5:$L$154,MATCH(Справка!$A144,бд!$B$5:$B$154,0)),"")</f>
        <v/>
      </c>
    </row>
    <row r="145" spans="1:4" x14ac:dyDescent="0.25">
      <c r="A145" s="14" t="str">
        <f>IF(бд!$K145="","",INDEX(бд!$B$5:$B$154,0))</f>
        <v/>
      </c>
      <c r="B145" s="10" t="str">
        <f>IFERROR(INDEX(бд!$D$5:$D$154,MATCH(Справка!$A145,бд!$B$5:$B$154,0)),"")</f>
        <v/>
      </c>
      <c r="C145" s="10" t="str">
        <f>IFERROR(INDEX(бд!$K$5:$K$154,MATCH(Справка!$A145,бд!$B$5:$B$154,0)),"")</f>
        <v/>
      </c>
      <c r="D145" s="15" t="str">
        <f>IFERROR(INDEX(бд!$L$5:$L$154,MATCH(Справка!$A145,бд!$B$5:$B$154,0)),"")</f>
        <v/>
      </c>
    </row>
    <row r="146" spans="1:4" x14ac:dyDescent="0.25">
      <c r="A146" s="14" t="str">
        <f>IF(бд!$K146="","",INDEX(бд!$B$5:$B$154,0))</f>
        <v/>
      </c>
      <c r="B146" s="10" t="str">
        <f>IFERROR(INDEX(бд!$D$5:$D$154,MATCH(Справка!$A146,бд!$B$5:$B$154,0)),"")</f>
        <v/>
      </c>
      <c r="C146" s="10" t="str">
        <f>IFERROR(INDEX(бд!$K$5:$K$154,MATCH(Справка!$A146,бд!$B$5:$B$154,0)),"")</f>
        <v/>
      </c>
      <c r="D146" s="15" t="str">
        <f>IFERROR(INDEX(бд!$L$5:$L$154,MATCH(Справка!$A146,бд!$B$5:$B$154,0)),"")</f>
        <v/>
      </c>
    </row>
    <row r="147" spans="1:4" x14ac:dyDescent="0.25">
      <c r="A147" s="14" t="str">
        <f>IF(бд!$K147="","",INDEX(бд!$B$5:$B$154,0))</f>
        <v/>
      </c>
      <c r="B147" s="10" t="str">
        <f>IFERROR(INDEX(бд!$D$5:$D$154,MATCH(Справка!$A147,бд!$B$5:$B$154,0)),"")</f>
        <v/>
      </c>
      <c r="C147" s="10" t="str">
        <f>IFERROR(INDEX(бд!$K$5:$K$154,MATCH(Справка!$A147,бд!$B$5:$B$154,0)),"")</f>
        <v/>
      </c>
      <c r="D147" s="15" t="str">
        <f>IFERROR(INDEX(бд!$L$5:$L$154,MATCH(Справка!$A147,бд!$B$5:$B$154,0)),"")</f>
        <v/>
      </c>
    </row>
    <row r="148" spans="1:4" x14ac:dyDescent="0.25">
      <c r="A148" s="14" t="str">
        <f>IF(бд!$K148="","",INDEX(бд!$B$5:$B$154,0))</f>
        <v/>
      </c>
      <c r="B148" s="10" t="str">
        <f>IFERROR(INDEX(бд!$D$5:$D$154,MATCH(Справка!$A148,бд!$B$5:$B$154,0)),"")</f>
        <v/>
      </c>
      <c r="C148" s="10" t="str">
        <f>IFERROR(INDEX(бд!$K$5:$K$154,MATCH(Справка!$A148,бд!$B$5:$B$154,0)),"")</f>
        <v/>
      </c>
      <c r="D148" s="15" t="str">
        <f>IFERROR(INDEX(бд!$L$5:$L$154,MATCH(Справка!$A148,бд!$B$5:$B$154,0)),"")</f>
        <v/>
      </c>
    </row>
    <row r="149" spans="1:4" x14ac:dyDescent="0.25">
      <c r="A149" s="14" t="str">
        <f>IF(бд!$K149="","",INDEX(бд!$B$5:$B$154,0))</f>
        <v/>
      </c>
      <c r="B149" s="10" t="str">
        <f>IFERROR(INDEX(бд!$D$5:$D$154,MATCH(Справка!$A149,бд!$B$5:$B$154,0)),"")</f>
        <v/>
      </c>
      <c r="C149" s="10" t="str">
        <f>IFERROR(INDEX(бд!$K$5:$K$154,MATCH(Справка!$A149,бд!$B$5:$B$154,0)),"")</f>
        <v/>
      </c>
      <c r="D149" s="15" t="str">
        <f>IFERROR(INDEX(бд!$L$5:$L$154,MATCH(Справка!$A149,бд!$B$5:$B$154,0)),"")</f>
        <v/>
      </c>
    </row>
    <row r="150" spans="1:4" x14ac:dyDescent="0.25">
      <c r="A150" s="14" t="str">
        <f>IF(бд!$K150="","",INDEX(бд!$B$5:$B$154,0))</f>
        <v/>
      </c>
      <c r="B150" s="10" t="str">
        <f>IFERROR(INDEX(бд!$D$5:$D$154,MATCH(Справка!$A150,бд!$B$5:$B$154,0)),"")</f>
        <v/>
      </c>
      <c r="C150" s="10" t="str">
        <f>IFERROR(INDEX(бд!$K$5:$K$154,MATCH(Справка!$A150,бд!$B$5:$B$154,0)),"")</f>
        <v/>
      </c>
      <c r="D150" s="15" t="str">
        <f>IFERROR(INDEX(бд!$L$5:$L$154,MATCH(Справка!$A150,бд!$B$5:$B$154,0)),"")</f>
        <v/>
      </c>
    </row>
    <row r="151" spans="1:4" x14ac:dyDescent="0.25">
      <c r="A151" s="14" t="str">
        <f>IF(бд!$K151="","",INDEX(бд!$B$5:$B$154,0))</f>
        <v/>
      </c>
      <c r="B151" s="10" t="str">
        <f>IFERROR(INDEX(бд!$D$5:$D$154,MATCH(Справка!$A151,бд!$B$5:$B$154,0)),"")</f>
        <v/>
      </c>
      <c r="C151" s="10" t="str">
        <f>IFERROR(INDEX(бд!$K$5:$K$154,MATCH(Справка!$A151,бд!$B$5:$B$154,0)),"")</f>
        <v/>
      </c>
      <c r="D151" s="15" t="str">
        <f>IFERROR(INDEX(бд!$L$5:$L$154,MATCH(Справка!$A151,бд!$B$5:$B$154,0)),"")</f>
        <v/>
      </c>
    </row>
    <row r="152" spans="1:4" x14ac:dyDescent="0.25">
      <c r="A152" s="14" t="str">
        <f>IF(бд!$K152="","",INDEX(бд!$B$5:$B$154,0))</f>
        <v/>
      </c>
      <c r="B152" s="10" t="str">
        <f>IFERROR(INDEX(бд!$D$5:$D$154,MATCH(Справка!$A152,бд!$B$5:$B$154,0)),"")</f>
        <v/>
      </c>
      <c r="C152" s="10" t="str">
        <f>IFERROR(INDEX(бд!$K$5:$K$154,MATCH(Справка!$A152,бд!$B$5:$B$154,0)),"")</f>
        <v/>
      </c>
      <c r="D152" s="15" t="str">
        <f>IFERROR(INDEX(бд!$L$5:$L$154,MATCH(Справка!$A152,бд!$B$5:$B$154,0)),"")</f>
        <v/>
      </c>
    </row>
    <row r="153" spans="1:4" x14ac:dyDescent="0.25">
      <c r="A153" s="14" t="str">
        <f>IF(бд!$K153="","",INDEX(бд!$B$5:$B$154,0))</f>
        <v/>
      </c>
      <c r="B153" s="10" t="str">
        <f>IFERROR(INDEX(бд!$D$5:$D$154,MATCH(Справка!$A153,бд!$B$5:$B$154,0)),"")</f>
        <v/>
      </c>
      <c r="C153" s="10" t="str">
        <f>IFERROR(INDEX(бд!$K$5:$K$154,MATCH(Справка!$A153,бд!$B$5:$B$154,0)),"")</f>
        <v/>
      </c>
      <c r="D153" s="15" t="str">
        <f>IFERROR(INDEX(бд!$L$5:$L$154,MATCH(Справка!$A153,бд!$B$5:$B$154,0)),"")</f>
        <v/>
      </c>
    </row>
    <row r="154" spans="1:4" ht="15.75" thickBot="1" x14ac:dyDescent="0.3">
      <c r="A154" s="16" t="str">
        <f>IF(бд!$K154="","",INDEX(бд!$B$5:$B$154,0))</f>
        <v/>
      </c>
      <c r="B154" s="17" t="str">
        <f>IFERROR(INDEX(бд!$D$5:$D$154,MATCH(Справка!$A154,бд!$B$5:$B$154,0)),"")</f>
        <v/>
      </c>
      <c r="C154" s="17" t="str">
        <f>IFERROR(INDEX(бд!$K$5:$K$154,MATCH(Справка!$A154,бд!$B$5:$B$154,0)),"")</f>
        <v/>
      </c>
      <c r="D154" s="18" t="str">
        <f>IFERROR(INDEX(бд!$L$5:$L$154,MATCH(Справка!$A154,бд!$B$5:$B$154,0)),"")</f>
        <v/>
      </c>
    </row>
  </sheetData>
  <mergeCells count="2">
    <mergeCell ref="A1:B1"/>
    <mergeCell ref="A2:D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Справка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2020-12-21T13:27:53Z</dcterms:created>
  <dcterms:modified xsi:type="dcterms:W3CDTF">2020-12-21T13:42:24Z</dcterms:modified>
</cp:coreProperties>
</file>