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715FFF4-501D-4EA2-9CEF-236C0AA46D5C}" xr6:coauthVersionLast="37" xr6:coauthVersionMax="37" xr10:uidLastSave="{00000000-0000-0000-0000-000000000000}"/>
  <bookViews>
    <workbookView xWindow="0" yWindow="0" windowWidth="19200" windowHeight="11385" xr2:uid="{7AE4E123-2C4A-4DC1-9FA6-E2088EA6D532}"/>
  </bookViews>
  <sheets>
    <sheet name="Контрольная работа" sheetId="9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9" l="1"/>
  <c r="G13" i="9"/>
  <c r="E13" i="9"/>
  <c r="L12" i="9"/>
  <c r="H12" i="9" s="1"/>
  <c r="G12" i="9"/>
  <c r="E12" i="9"/>
  <c r="L11" i="9"/>
  <c r="H11" i="9" s="1"/>
  <c r="G11" i="9"/>
  <c r="E11" i="9"/>
  <c r="L10" i="9"/>
  <c r="H10" i="9" s="1"/>
  <c r="G10" i="9"/>
  <c r="E10" i="9"/>
  <c r="L9" i="9"/>
  <c r="G9" i="9"/>
  <c r="E9" i="9"/>
  <c r="L8" i="9"/>
  <c r="G8" i="9"/>
  <c r="E8" i="9"/>
  <c r="L7" i="9"/>
  <c r="H7" i="9" s="1"/>
  <c r="G7" i="9"/>
  <c r="E7" i="9"/>
  <c r="L6" i="9"/>
  <c r="G6" i="9"/>
  <c r="E6" i="9"/>
  <c r="L5" i="9"/>
  <c r="H5" i="9" s="1"/>
  <c r="G5" i="9"/>
  <c r="E5" i="9"/>
  <c r="L4" i="9"/>
  <c r="G4" i="9"/>
  <c r="F4" i="9"/>
  <c r="E4" i="9"/>
  <c r="H4" i="9" l="1"/>
  <c r="H6" i="9"/>
  <c r="H8" i="9"/>
  <c r="H13" i="9"/>
  <c r="H9" i="9" s="1"/>
</calcChain>
</file>

<file path=xl/sharedStrings.xml><?xml version="1.0" encoding="utf-8"?>
<sst xmlns="http://schemas.openxmlformats.org/spreadsheetml/2006/main" count="49" uniqueCount="41">
  <si>
    <t xml:space="preserve">Задание 4  </t>
  </si>
  <si>
    <t xml:space="preserve">Сведения о сотрудниках фирмы "Рога и копыта" </t>
  </si>
  <si>
    <t xml:space="preserve">ФИО </t>
  </si>
  <si>
    <t xml:space="preserve">Должность </t>
  </si>
  <si>
    <t xml:space="preserve">Дата рожд. </t>
  </si>
  <si>
    <t xml:space="preserve">Пол </t>
  </si>
  <si>
    <t xml:space="preserve">Возраст </t>
  </si>
  <si>
    <t>Сортировка по возрасту</t>
  </si>
  <si>
    <t>Военнообязанные=истина</t>
  </si>
  <si>
    <t>Арнольдов Тарас Бульбович</t>
  </si>
  <si>
    <t>Директор</t>
  </si>
  <si>
    <t>01.12.45</t>
  </si>
  <si>
    <t>м</t>
  </si>
  <si>
    <t>Голубков Леня Мавродиевич</t>
  </si>
  <si>
    <t>Водитель</t>
  </si>
  <si>
    <t>20.09.78</t>
  </si>
  <si>
    <t>Барабуля Сэм Джонович</t>
  </si>
  <si>
    <t>Снабженец</t>
  </si>
  <si>
    <t>05.08.68</t>
  </si>
  <si>
    <t>Симеоненко Жорж Жорикович</t>
  </si>
  <si>
    <t>Гл. бух.</t>
  </si>
  <si>
    <t>04.11.84</t>
  </si>
  <si>
    <t>Рыбак Карп Карпович</t>
  </si>
  <si>
    <t>Инженер</t>
  </si>
  <si>
    <t>05.05.55</t>
  </si>
  <si>
    <t>Графченко Дракул Дракулович</t>
  </si>
  <si>
    <t>Менеджер</t>
  </si>
  <si>
    <t>03.06.68</t>
  </si>
  <si>
    <t>Кара-Мурза Лев Филиппович</t>
  </si>
  <si>
    <t>Охранник</t>
  </si>
  <si>
    <t>04.03.79</t>
  </si>
  <si>
    <t>Сидоров Петр Иванович</t>
  </si>
  <si>
    <t>Техник</t>
  </si>
  <si>
    <t>20.10.85</t>
  </si>
  <si>
    <t>Прекрасная Василиса Ивановна</t>
  </si>
  <si>
    <t>Секретарь</t>
  </si>
  <si>
    <t>30.05.80</t>
  </si>
  <si>
    <t>ж</t>
  </si>
  <si>
    <t>Поппинс Мэри Джоновна</t>
  </si>
  <si>
    <t>Психолог</t>
  </si>
  <si>
    <t>04.07.68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</si>
</sst>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C0C0C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3" borderId="10" applyNumberFormat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4" fillId="3" borderId="10" xfId="1" applyAlignment="1">
      <alignment wrapText="1"/>
    </xf>
    <xf numFmtId="0" fontId="4" fillId="3" borderId="10" xfId="1"/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675C-BCBE-47A2-91E0-06F3DF97E2C8}">
  <dimension ref="A1:L31"/>
  <sheetViews>
    <sheetView tabSelected="1" zoomScale="87" zoomScaleNormal="87" workbookViewId="0">
      <selection sqref="A1:L13"/>
    </sheetView>
  </sheetViews>
  <sheetFormatPr defaultRowHeight="15" x14ac:dyDescent="0.25"/>
  <cols>
    <col min="1" max="1" width="14" customWidth="1"/>
    <col min="2" max="2" width="12.85546875" customWidth="1"/>
    <col min="3" max="3" width="14" customWidth="1"/>
    <col min="4" max="4" width="15.85546875" customWidth="1"/>
    <col min="5" max="5" width="16" customWidth="1"/>
    <col min="8" max="8" width="10.140625" bestFit="1" customWidth="1"/>
  </cols>
  <sheetData>
    <row r="1" spans="1:12" x14ac:dyDescent="0.25">
      <c r="A1" s="5" t="s">
        <v>0</v>
      </c>
      <c r="B1" s="7"/>
    </row>
    <row r="2" spans="1:12" ht="15.75" thickBot="1" x14ac:dyDescent="0.3">
      <c r="A2" s="8" t="s">
        <v>1</v>
      </c>
      <c r="B2" s="6"/>
      <c r="C2" s="6"/>
      <c r="D2" s="6"/>
      <c r="E2" s="6"/>
    </row>
    <row r="3" spans="1:12" ht="46.5" thickTop="1" thickBot="1" x14ac:dyDescent="0.3">
      <c r="A3" s="1" t="s">
        <v>2</v>
      </c>
      <c r="B3" s="9" t="s">
        <v>3</v>
      </c>
      <c r="C3" s="10" t="s">
        <v>4</v>
      </c>
      <c r="D3" s="2" t="s">
        <v>5</v>
      </c>
      <c r="E3" s="11" t="s">
        <v>6</v>
      </c>
      <c r="G3" s="12" t="s">
        <v>7</v>
      </c>
      <c r="H3" s="13" t="s">
        <v>8</v>
      </c>
    </row>
    <row r="4" spans="1:12" ht="48.75" thickTop="1" thickBot="1" x14ac:dyDescent="0.3">
      <c r="A4" s="3" t="s">
        <v>9</v>
      </c>
      <c r="B4" s="14" t="s">
        <v>10</v>
      </c>
      <c r="C4" s="15" t="s">
        <v>11</v>
      </c>
      <c r="D4" s="16" t="s">
        <v>12</v>
      </c>
      <c r="E4" s="17">
        <f ca="1">YEAR(TODAY())-1945</f>
        <v>75</v>
      </c>
      <c r="F4" t="e">
        <f>YEAR(C4)</f>
        <v>#VALUE!</v>
      </c>
      <c r="G4" s="17">
        <f ca="1">YEAR(TODAY())-1985</f>
        <v>35</v>
      </c>
      <c r="H4" s="13" t="b">
        <f ca="1">IF(E5&gt;18, L4&lt;45, E4)</f>
        <v>0</v>
      </c>
      <c r="L4" s="17">
        <f ca="1">YEAR(TODAY())-1945</f>
        <v>75</v>
      </c>
    </row>
    <row r="5" spans="1:12" ht="63.75" thickBot="1" x14ac:dyDescent="0.3">
      <c r="A5" s="3" t="s">
        <v>13</v>
      </c>
      <c r="B5" s="14" t="s">
        <v>14</v>
      </c>
      <c r="C5" s="15" t="s">
        <v>15</v>
      </c>
      <c r="D5" s="16" t="s">
        <v>12</v>
      </c>
      <c r="E5" s="17">
        <f ca="1">YEAR(TODAY())-1978</f>
        <v>42</v>
      </c>
      <c r="G5" s="17">
        <f ca="1">YEAR(TODAY())-1984</f>
        <v>36</v>
      </c>
      <c r="H5" s="13" t="b">
        <f t="shared" ref="H5:H12" ca="1" si="0">IF(E6&gt;18, L5&lt;45, E5)</f>
        <v>1</v>
      </c>
      <c r="L5" s="17">
        <f ca="1">YEAR(TODAY())-1978</f>
        <v>42</v>
      </c>
    </row>
    <row r="6" spans="1:12" ht="48" thickBot="1" x14ac:dyDescent="0.3">
      <c r="A6" s="3" t="s">
        <v>16</v>
      </c>
      <c r="B6" s="14" t="s">
        <v>17</v>
      </c>
      <c r="C6" s="15" t="s">
        <v>18</v>
      </c>
      <c r="D6" s="16" t="s">
        <v>12</v>
      </c>
      <c r="E6" s="17">
        <f ca="1">YEAR(TODAY())-1968</f>
        <v>52</v>
      </c>
      <c r="G6" s="17">
        <f ca="1">YEAR(TODAY())-1980</f>
        <v>40</v>
      </c>
      <c r="H6" s="13" t="b">
        <f t="shared" ca="1" si="0"/>
        <v>0</v>
      </c>
      <c r="L6" s="17">
        <f ca="1">YEAR(TODAY())-1968</f>
        <v>52</v>
      </c>
    </row>
    <row r="7" spans="1:12" ht="48" thickBot="1" x14ac:dyDescent="0.3">
      <c r="A7" s="3" t="s">
        <v>19</v>
      </c>
      <c r="B7" s="14" t="s">
        <v>20</v>
      </c>
      <c r="C7" s="15" t="s">
        <v>21</v>
      </c>
      <c r="D7" s="16" t="s">
        <v>12</v>
      </c>
      <c r="E7" s="17">
        <f ca="1">YEAR(TODAY())-1984</f>
        <v>36</v>
      </c>
      <c r="G7" s="17">
        <f ca="1">YEAR(TODAY())-1979</f>
        <v>41</v>
      </c>
      <c r="H7" s="13" t="b">
        <f t="shared" ca="1" si="0"/>
        <v>1</v>
      </c>
      <c r="L7" s="17">
        <f ca="1">YEAR(TODAY())-1984</f>
        <v>36</v>
      </c>
    </row>
    <row r="8" spans="1:12" ht="32.25" thickBot="1" x14ac:dyDescent="0.3">
      <c r="A8" s="3" t="s">
        <v>22</v>
      </c>
      <c r="B8" s="14" t="s">
        <v>23</v>
      </c>
      <c r="C8" s="15" t="s">
        <v>24</v>
      </c>
      <c r="D8" s="16" t="s">
        <v>12</v>
      </c>
      <c r="E8" s="17">
        <f ca="1">YEAR(TODAY())-1955</f>
        <v>65</v>
      </c>
      <c r="G8" s="17">
        <f ca="1">YEAR(TODAY())-1978</f>
        <v>42</v>
      </c>
      <c r="H8" s="13" t="b">
        <f t="shared" ca="1" si="0"/>
        <v>0</v>
      </c>
      <c r="L8" s="17">
        <f ca="1">YEAR(TODAY())-1955</f>
        <v>65</v>
      </c>
    </row>
    <row r="9" spans="1:12" ht="48" thickBot="1" x14ac:dyDescent="0.3">
      <c r="A9" s="3" t="s">
        <v>25</v>
      </c>
      <c r="B9" s="14" t="s">
        <v>26</v>
      </c>
      <c r="C9" s="15" t="s">
        <v>27</v>
      </c>
      <c r="D9" s="16" t="s">
        <v>12</v>
      </c>
      <c r="E9" s="17">
        <f ca="1">YEAR(TODAY())-1968</f>
        <v>52</v>
      </c>
      <c r="G9" s="17">
        <f ca="1">YEAR(TODAY())-1968</f>
        <v>52</v>
      </c>
      <c r="H9" s="13" t="b">
        <f ca="1">H13</f>
        <v>0</v>
      </c>
      <c r="L9" s="17">
        <f ca="1">YEAR(TODAY())-1968</f>
        <v>52</v>
      </c>
    </row>
    <row r="10" spans="1:12" ht="48" thickBot="1" x14ac:dyDescent="0.3">
      <c r="A10" s="3" t="s">
        <v>28</v>
      </c>
      <c r="B10" s="14" t="s">
        <v>29</v>
      </c>
      <c r="C10" s="15" t="s">
        <v>30</v>
      </c>
      <c r="D10" s="16" t="s">
        <v>12</v>
      </c>
      <c r="E10" s="17">
        <f ca="1">YEAR(TODAY())-1979</f>
        <v>41</v>
      </c>
      <c r="G10" s="17">
        <f ca="1">YEAR(TODAY())-1968</f>
        <v>52</v>
      </c>
      <c r="H10" s="13" t="b">
        <f t="shared" ca="1" si="0"/>
        <v>1</v>
      </c>
      <c r="L10" s="17">
        <f ca="1">YEAR(TODAY())-1979</f>
        <v>41</v>
      </c>
    </row>
    <row r="11" spans="1:12" ht="48" thickBot="1" x14ac:dyDescent="0.3">
      <c r="A11" s="18" t="s">
        <v>31</v>
      </c>
      <c r="B11" s="19" t="s">
        <v>32</v>
      </c>
      <c r="C11" s="20" t="s">
        <v>33</v>
      </c>
      <c r="D11" s="20" t="s">
        <v>12</v>
      </c>
      <c r="E11" s="17">
        <f ca="1">YEAR(TODAY())-1985</f>
        <v>35</v>
      </c>
      <c r="G11" s="17">
        <f ca="1">YEAR(TODAY())-1968</f>
        <v>52</v>
      </c>
      <c r="H11" s="13" t="b">
        <f t="shared" ca="1" si="0"/>
        <v>1</v>
      </c>
      <c r="L11" s="17">
        <f ca="1">YEAR(TODAY())-1985</f>
        <v>35</v>
      </c>
    </row>
    <row r="12" spans="1:12" ht="48" thickBot="1" x14ac:dyDescent="0.3">
      <c r="A12" s="3" t="s">
        <v>34</v>
      </c>
      <c r="B12" s="14" t="s">
        <v>35</v>
      </c>
      <c r="C12" s="16" t="s">
        <v>36</v>
      </c>
      <c r="D12" s="16" t="s">
        <v>37</v>
      </c>
      <c r="E12" s="17">
        <f ca="1">YEAR(TODAY())-1980</f>
        <v>40</v>
      </c>
      <c r="G12" s="17">
        <f ca="1">YEAR(TODAY())-1955</f>
        <v>65</v>
      </c>
      <c r="H12" s="13" t="b">
        <f t="shared" ca="1" si="0"/>
        <v>1</v>
      </c>
      <c r="L12" s="17">
        <f ca="1">YEAR(TODAY())-1980</f>
        <v>40</v>
      </c>
    </row>
    <row r="13" spans="1:12" ht="48" thickBot="1" x14ac:dyDescent="0.3">
      <c r="A13" s="4" t="s">
        <v>38</v>
      </c>
      <c r="B13" s="21" t="s">
        <v>39</v>
      </c>
      <c r="C13" s="22" t="s">
        <v>40</v>
      </c>
      <c r="D13" s="22" t="s">
        <v>37</v>
      </c>
      <c r="E13" s="17">
        <f ca="1">YEAR(TODAY())-1968</f>
        <v>52</v>
      </c>
      <c r="G13" s="17">
        <f ca="1">YEAR(TODAY())-1945</f>
        <v>75</v>
      </c>
      <c r="H13" s="13" t="b">
        <f ca="1">IF(E10&gt;18, L9&lt;45, E9)</f>
        <v>0</v>
      </c>
      <c r="L13" s="17">
        <f ca="1">YEAR(TODAY())-1968</f>
        <v>52</v>
      </c>
    </row>
    <row r="14" spans="1:12" ht="15.75" thickTop="1" x14ac:dyDescent="0.25"/>
    <row r="20" ht="15.75" customHeight="1" x14ac:dyDescent="0.25"/>
    <row r="31" ht="47.25" customHeight="1" x14ac:dyDescent="0.25"/>
  </sheetData>
  <mergeCells count="2">
    <mergeCell ref="A1:B1"/>
    <mergeCell ref="A2:E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Контрольная работа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Athlon64</dc:creator>
  <cp:lastModifiedBy>Athlon64</cp:lastModifiedBy>
  <dcterms:created xsi:type="dcterms:W3CDTF">2020-12-16T06:40:31Z</dcterms:created>
  <dcterms:modified xsi:type="dcterms:W3CDTF">2020-12-20T11:44:40Z</dcterms:modified>
</cp:coreProperties>
</file>