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езультаты экзаменац. сессии" sheetId="1" r:id="rId1"/>
    <sheet name="Ведомость" sheetId="2" r:id="rId2"/>
    <sheet name="Лист3" sheetId="3" r:id="rId3"/>
  </sheets>
  <definedNames>
    <definedName name="_xlnm._FilterDatabase" localSheetId="0" hidden="1">'Результаты экзаменац. сессии'!$A$5:$I$17</definedName>
  </definedNames>
  <calcPr calcId="145621"/>
</workbook>
</file>

<file path=xl/calcChain.xml><?xml version="1.0" encoding="utf-8"?>
<calcChain xmlns="http://schemas.openxmlformats.org/spreadsheetml/2006/main">
  <c r="C25" i="1" l="1"/>
  <c r="C17" i="2"/>
  <c r="D25" i="1" l="1"/>
  <c r="E25" i="1"/>
  <c r="F25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C24" i="1"/>
  <c r="C23" i="1"/>
  <c r="C22" i="1"/>
  <c r="C21" i="1"/>
  <c r="C20" i="1"/>
  <c r="H7" i="1"/>
  <c r="H8" i="1"/>
  <c r="H9" i="1"/>
  <c r="I9" i="1" s="1"/>
  <c r="H10" i="1"/>
  <c r="I10" i="1" s="1"/>
  <c r="H11" i="1"/>
  <c r="I11" i="1" s="1"/>
  <c r="H12" i="1"/>
  <c r="H13" i="1"/>
  <c r="I13" i="1" s="1"/>
  <c r="H14" i="1"/>
  <c r="I14" i="1" s="1"/>
  <c r="H15" i="1"/>
  <c r="I15" i="1" s="1"/>
  <c r="H16" i="1"/>
  <c r="I16" i="1" s="1"/>
  <c r="H17" i="1"/>
  <c r="I17" i="1" s="1"/>
  <c r="H6" i="1"/>
  <c r="I6" i="1" s="1"/>
  <c r="G7" i="1"/>
  <c r="G8" i="1"/>
  <c r="G9" i="1"/>
  <c r="G10" i="1"/>
  <c r="G11" i="1"/>
  <c r="G12" i="1"/>
  <c r="G13" i="1"/>
  <c r="G14" i="1"/>
  <c r="G15" i="1"/>
  <c r="G16" i="1"/>
  <c r="G17" i="1"/>
  <c r="G6" i="1"/>
  <c r="I12" i="1" l="1"/>
  <c r="I8" i="1"/>
  <c r="I7" i="1"/>
  <c r="I26" i="1" l="1"/>
</calcChain>
</file>

<file path=xl/sharedStrings.xml><?xml version="1.0" encoding="utf-8"?>
<sst xmlns="http://schemas.openxmlformats.org/spreadsheetml/2006/main" count="36" uniqueCount="34">
  <si>
    <t>№</t>
  </si>
  <si>
    <t>Фамилия</t>
  </si>
  <si>
    <t>Экзамены</t>
  </si>
  <si>
    <t>Средний балл</t>
  </si>
  <si>
    <t>Стипендия</t>
  </si>
  <si>
    <t>Всего оценок:</t>
  </si>
  <si>
    <t>«отлично»</t>
  </si>
  <si>
    <t>«хорошо»</t>
  </si>
  <si>
    <t>«удовл.»</t>
  </si>
  <si>
    <t>«неудовл.»</t>
  </si>
  <si>
    <t>«неявился»</t>
  </si>
  <si>
    <t>Итого стипендиальный фонд группы</t>
  </si>
  <si>
    <t>Кол-во сданных экзаменов</t>
  </si>
  <si>
    <t>Иванов</t>
  </si>
  <si>
    <t>Петров</t>
  </si>
  <si>
    <t>Сидоров</t>
  </si>
  <si>
    <t>Федоров</t>
  </si>
  <si>
    <t>Ильин</t>
  </si>
  <si>
    <t>Максимов</t>
  </si>
  <si>
    <t>Викторов</t>
  </si>
  <si>
    <t>Владимиров</t>
  </si>
  <si>
    <t>Сергеев</t>
  </si>
  <si>
    <t>Жарова</t>
  </si>
  <si>
    <t>Медведева</t>
  </si>
  <si>
    <t>Кустова</t>
  </si>
  <si>
    <t>Сводная ведомость результатов экзаменационной сессии</t>
  </si>
  <si>
    <t>Группа № ______</t>
  </si>
  <si>
    <t xml:space="preserve">Размер минимальной стипендии </t>
  </si>
  <si>
    <t>ВЕДОМОСТЬ НА ВЫПЛАТУ СТИПЕНДИИ</t>
  </si>
  <si>
    <t>Группа № ___________</t>
  </si>
  <si>
    <t>Фамилия И.О.</t>
  </si>
  <si>
    <t>Сумма</t>
  </si>
  <si>
    <t>Роспись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</si>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</sst>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_-* #,##0&quot;р.&quot;_-;\-* #,##0&quot;р.&quot;_-;_-* &quot;-&quot;??&quot;р.&quot;_-;_-@_-"/>
    <numFmt numFmtId="165" formatCode="_-* #,##0.00[$р.-419]_-;\-* #,##0.00[$р.-419]_-;_-* &quot;-&quot;??[$р.-419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0" fillId="0" borderId="0" xfId="1" applyNumberFormat="1" applyFont="1"/>
    <xf numFmtId="0" fontId="3" fillId="0" borderId="4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164" fontId="3" fillId="0" borderId="18" xfId="1" applyNumberFormat="1" applyFont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65" fontId="3" fillId="0" borderId="16" xfId="1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B26" sqref="B26:H26"/>
    </sheetView>
  </sheetViews>
  <sheetFormatPr defaultRowHeight="15" x14ac:dyDescent="0.25"/>
  <cols>
    <col min="1" max="1" width="5.5703125" customWidth="1"/>
    <col min="2" max="2" width="14.42578125" customWidth="1"/>
    <col min="3" max="6" width="8.42578125" customWidth="1"/>
    <col min="8" max="9" width="10.85546875" customWidth="1"/>
  </cols>
  <sheetData>
    <row r="1" spans="1:9" x14ac:dyDescent="0.25">
      <c r="A1" s="28" t="s">
        <v>25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28" t="s">
        <v>26</v>
      </c>
      <c r="B2" s="28"/>
      <c r="C2" s="28"/>
      <c r="D2" s="28"/>
      <c r="E2" s="28"/>
      <c r="F2" s="28"/>
      <c r="G2" s="28"/>
      <c r="H2" s="28"/>
      <c r="I2" s="28"/>
    </row>
    <row r="3" spans="1:9" ht="15.75" thickBot="1" x14ac:dyDescent="0.3">
      <c r="A3" s="29"/>
      <c r="B3" s="29"/>
      <c r="C3" s="29"/>
      <c r="D3" s="29"/>
      <c r="E3" s="29"/>
      <c r="F3" s="29"/>
      <c r="G3" s="29"/>
      <c r="H3" s="29"/>
      <c r="I3" s="29"/>
    </row>
    <row r="4" spans="1:9" ht="15" customHeight="1" x14ac:dyDescent="0.25">
      <c r="A4" s="32" t="s">
        <v>0</v>
      </c>
      <c r="B4" s="34" t="s">
        <v>1</v>
      </c>
      <c r="C4" s="36" t="s">
        <v>2</v>
      </c>
      <c r="D4" s="37"/>
      <c r="E4" s="37"/>
      <c r="F4" s="38"/>
      <c r="G4" s="34" t="s">
        <v>3</v>
      </c>
      <c r="H4" s="34" t="s">
        <v>12</v>
      </c>
      <c r="I4" s="26" t="s">
        <v>4</v>
      </c>
    </row>
    <row r="5" spans="1:9" ht="15.75" thickBot="1" x14ac:dyDescent="0.3">
      <c r="A5" s="33"/>
      <c r="B5" s="35"/>
      <c r="C5" s="3">
        <v>1</v>
      </c>
      <c r="D5" s="3">
        <v>2</v>
      </c>
      <c r="E5" s="3">
        <v>3</v>
      </c>
      <c r="F5" s="3">
        <v>4</v>
      </c>
      <c r="G5" s="35"/>
      <c r="H5" s="35"/>
      <c r="I5" s="27"/>
    </row>
    <row r="6" spans="1:9" x14ac:dyDescent="0.25">
      <c r="A6" s="8">
        <v>1</v>
      </c>
      <c r="B6" s="9" t="s">
        <v>13</v>
      </c>
      <c r="C6" s="10">
        <v>3</v>
      </c>
      <c r="D6" s="10">
        <v>4</v>
      </c>
      <c r="E6" s="10"/>
      <c r="F6" s="10">
        <v>2</v>
      </c>
      <c r="G6" s="11">
        <f>AVERAGE(C6:F6)</f>
        <v>3</v>
      </c>
      <c r="H6" s="10">
        <f>COUNTA(C6:F6)</f>
        <v>3</v>
      </c>
      <c r="I6" s="41" t="str">
        <f>IF(AND((COUNTIF(C6:F6,"&lt;=3")=0),H6=4),IF(G6&lt;=4.5,$E$28,$E$28*150%),"0")</f>
        <v>0</v>
      </c>
    </row>
    <row r="7" spans="1:9" x14ac:dyDescent="0.25">
      <c r="A7" s="12">
        <v>2</v>
      </c>
      <c r="B7" s="2" t="s">
        <v>14</v>
      </c>
      <c r="C7" s="1">
        <v>5</v>
      </c>
      <c r="D7" s="1">
        <v>5</v>
      </c>
      <c r="E7" s="1">
        <v>5</v>
      </c>
      <c r="F7" s="1">
        <v>4</v>
      </c>
      <c r="G7" s="24">
        <f t="shared" ref="G7:G17" si="0">AVERAGE(C7:F7)</f>
        <v>4.75</v>
      </c>
      <c r="H7" s="25">
        <f t="shared" ref="H7:H17" si="1">COUNTA(C7:F7)</f>
        <v>4</v>
      </c>
      <c r="I7" s="16">
        <f t="shared" ref="I7:I17" si="2">IF(AND((COUNTIF(C7:F7,"&lt;=3")=0),H7=4),IF(G7&lt;=4.5,$E$28,$E$28*150%),"0")</f>
        <v>1500</v>
      </c>
    </row>
    <row r="8" spans="1:9" x14ac:dyDescent="0.25">
      <c r="A8" s="12">
        <v>3</v>
      </c>
      <c r="B8" s="2" t="s">
        <v>15</v>
      </c>
      <c r="C8" s="1">
        <v>5</v>
      </c>
      <c r="D8" s="1">
        <v>5</v>
      </c>
      <c r="E8" s="1">
        <v>4</v>
      </c>
      <c r="F8" s="1">
        <v>5</v>
      </c>
      <c r="G8" s="24">
        <f t="shared" si="0"/>
        <v>4.75</v>
      </c>
      <c r="H8" s="25">
        <f t="shared" si="1"/>
        <v>4</v>
      </c>
      <c r="I8" s="16">
        <f t="shared" si="2"/>
        <v>1500</v>
      </c>
    </row>
    <row r="9" spans="1:9" x14ac:dyDescent="0.25">
      <c r="A9" s="12">
        <v>4</v>
      </c>
      <c r="B9" s="2" t="s">
        <v>16</v>
      </c>
      <c r="C9" s="1">
        <v>3</v>
      </c>
      <c r="D9" s="1"/>
      <c r="E9" s="1">
        <v>3</v>
      </c>
      <c r="F9" s="1">
        <v>3</v>
      </c>
      <c r="G9" s="24">
        <f t="shared" si="0"/>
        <v>3</v>
      </c>
      <c r="H9" s="25">
        <f t="shared" si="1"/>
        <v>3</v>
      </c>
      <c r="I9" s="16" t="str">
        <f t="shared" si="2"/>
        <v>0</v>
      </c>
    </row>
    <row r="10" spans="1:9" x14ac:dyDescent="0.25">
      <c r="A10" s="12">
        <v>5</v>
      </c>
      <c r="B10" s="2" t="s">
        <v>17</v>
      </c>
      <c r="C10" s="1">
        <v>5</v>
      </c>
      <c r="D10" s="1">
        <v>4</v>
      </c>
      <c r="E10" s="1">
        <v>4</v>
      </c>
      <c r="F10" s="1">
        <v>3</v>
      </c>
      <c r="G10" s="24">
        <f t="shared" si="0"/>
        <v>4</v>
      </c>
      <c r="H10" s="25">
        <f t="shared" si="1"/>
        <v>4</v>
      </c>
      <c r="I10" s="16" t="str">
        <f t="shared" si="2"/>
        <v>0</v>
      </c>
    </row>
    <row r="11" spans="1:9" x14ac:dyDescent="0.25">
      <c r="A11" s="12">
        <v>6</v>
      </c>
      <c r="B11" s="2" t="s">
        <v>18</v>
      </c>
      <c r="C11" s="1">
        <v>5</v>
      </c>
      <c r="D11" s="1">
        <v>5</v>
      </c>
      <c r="E11" s="1">
        <v>4</v>
      </c>
      <c r="F11" s="1">
        <v>2</v>
      </c>
      <c r="G11" s="24">
        <f t="shared" si="0"/>
        <v>4</v>
      </c>
      <c r="H11" s="25">
        <f t="shared" si="1"/>
        <v>4</v>
      </c>
      <c r="I11" s="16" t="str">
        <f t="shared" si="2"/>
        <v>0</v>
      </c>
    </row>
    <row r="12" spans="1:9" x14ac:dyDescent="0.25">
      <c r="A12" s="12">
        <v>7</v>
      </c>
      <c r="B12" s="2" t="s">
        <v>19</v>
      </c>
      <c r="C12" s="1">
        <v>5</v>
      </c>
      <c r="D12" s="1">
        <v>4</v>
      </c>
      <c r="E12" s="1">
        <v>5</v>
      </c>
      <c r="F12" s="1">
        <v>4</v>
      </c>
      <c r="G12" s="24">
        <f t="shared" si="0"/>
        <v>4.5</v>
      </c>
      <c r="H12" s="25">
        <f t="shared" si="1"/>
        <v>4</v>
      </c>
      <c r="I12" s="16">
        <f t="shared" si="2"/>
        <v>1000</v>
      </c>
    </row>
    <row r="13" spans="1:9" x14ac:dyDescent="0.25">
      <c r="A13" s="12">
        <v>8</v>
      </c>
      <c r="B13" s="2" t="s">
        <v>20</v>
      </c>
      <c r="C13" s="1">
        <v>4</v>
      </c>
      <c r="D13" s="1">
        <v>5</v>
      </c>
      <c r="E13" s="1">
        <v>5</v>
      </c>
      <c r="F13" s="1">
        <v>5</v>
      </c>
      <c r="G13" s="4">
        <f t="shared" si="0"/>
        <v>4.75</v>
      </c>
      <c r="H13" s="1">
        <f t="shared" si="1"/>
        <v>4</v>
      </c>
      <c r="I13" s="16">
        <f t="shared" si="2"/>
        <v>1500</v>
      </c>
    </row>
    <row r="14" spans="1:9" x14ac:dyDescent="0.25">
      <c r="A14" s="12">
        <v>9</v>
      </c>
      <c r="B14" s="2" t="s">
        <v>21</v>
      </c>
      <c r="C14" s="1">
        <v>4</v>
      </c>
      <c r="D14" s="1">
        <v>4</v>
      </c>
      <c r="E14" s="1">
        <v>5</v>
      </c>
      <c r="F14" s="1">
        <v>5</v>
      </c>
      <c r="G14" s="4">
        <f t="shared" si="0"/>
        <v>4.5</v>
      </c>
      <c r="H14" s="1">
        <f t="shared" si="1"/>
        <v>4</v>
      </c>
      <c r="I14" s="16">
        <f t="shared" si="2"/>
        <v>1000</v>
      </c>
    </row>
    <row r="15" spans="1:9" x14ac:dyDescent="0.25">
      <c r="A15" s="12">
        <v>10</v>
      </c>
      <c r="B15" s="2" t="s">
        <v>22</v>
      </c>
      <c r="C15" s="1">
        <v>3</v>
      </c>
      <c r="D15" s="1">
        <v>5</v>
      </c>
      <c r="E15" s="1"/>
      <c r="F15" s="1">
        <v>4</v>
      </c>
      <c r="G15" s="4">
        <f t="shared" si="0"/>
        <v>4</v>
      </c>
      <c r="H15" s="1">
        <f t="shared" si="1"/>
        <v>3</v>
      </c>
      <c r="I15" s="16" t="str">
        <f t="shared" si="2"/>
        <v>0</v>
      </c>
    </row>
    <row r="16" spans="1:9" x14ac:dyDescent="0.25">
      <c r="A16" s="12">
        <v>11</v>
      </c>
      <c r="B16" s="2" t="s">
        <v>23</v>
      </c>
      <c r="C16" s="1">
        <v>2</v>
      </c>
      <c r="D16" s="1">
        <v>3</v>
      </c>
      <c r="E16" s="1">
        <v>2</v>
      </c>
      <c r="F16" s="1">
        <v>4</v>
      </c>
      <c r="G16" s="4">
        <f t="shared" si="0"/>
        <v>2.75</v>
      </c>
      <c r="H16" s="1">
        <f t="shared" si="1"/>
        <v>4</v>
      </c>
      <c r="I16" s="16" t="str">
        <f t="shared" si="2"/>
        <v>0</v>
      </c>
    </row>
    <row r="17" spans="1:9" ht="15.75" thickBot="1" x14ac:dyDescent="0.3">
      <c r="A17" s="13">
        <v>12</v>
      </c>
      <c r="B17" s="14" t="s">
        <v>24</v>
      </c>
      <c r="C17" s="7">
        <v>5</v>
      </c>
      <c r="D17" s="7">
        <v>5</v>
      </c>
      <c r="E17" s="7">
        <v>5</v>
      </c>
      <c r="F17" s="7">
        <v>3</v>
      </c>
      <c r="G17" s="15">
        <f t="shared" si="0"/>
        <v>4.5</v>
      </c>
      <c r="H17" s="7">
        <f t="shared" si="1"/>
        <v>4</v>
      </c>
      <c r="I17" s="17" t="str">
        <f t="shared" si="2"/>
        <v>0</v>
      </c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30" t="s">
        <v>5</v>
      </c>
      <c r="B19" s="30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 t="s">
        <v>6</v>
      </c>
      <c r="C20" s="1">
        <f>COUNTIF(C6:C17,5)</f>
        <v>6</v>
      </c>
      <c r="D20" s="1">
        <f t="shared" ref="D20:F20" si="3">COUNTIF(D6:D17,5)</f>
        <v>6</v>
      </c>
      <c r="E20" s="1">
        <f t="shared" si="3"/>
        <v>5</v>
      </c>
      <c r="F20" s="1">
        <f t="shared" si="3"/>
        <v>3</v>
      </c>
      <c r="G20" s="1"/>
      <c r="H20" s="1"/>
      <c r="I20" s="1"/>
    </row>
    <row r="21" spans="1:9" x14ac:dyDescent="0.25">
      <c r="A21" s="2"/>
      <c r="B21" s="2" t="s">
        <v>7</v>
      </c>
      <c r="C21" s="1">
        <f>COUNTIF(C6:C17,4)</f>
        <v>2</v>
      </c>
      <c r="D21" s="1">
        <f t="shared" ref="D21:F21" si="4">COUNTIF(D6:D17,4)</f>
        <v>4</v>
      </c>
      <c r="E21" s="1">
        <f t="shared" si="4"/>
        <v>3</v>
      </c>
      <c r="F21" s="1">
        <f t="shared" si="4"/>
        <v>4</v>
      </c>
      <c r="G21" s="1"/>
      <c r="H21" s="1"/>
      <c r="I21" s="1"/>
    </row>
    <row r="22" spans="1:9" x14ac:dyDescent="0.25">
      <c r="A22" s="2"/>
      <c r="B22" s="2" t="s">
        <v>8</v>
      </c>
      <c r="C22" s="1">
        <f>COUNTIF(C6:C17,3)</f>
        <v>3</v>
      </c>
      <c r="D22" s="1">
        <f t="shared" ref="D22:F22" si="5">COUNTIF(D6:D17,3)</f>
        <v>1</v>
      </c>
      <c r="E22" s="1">
        <f t="shared" si="5"/>
        <v>1</v>
      </c>
      <c r="F22" s="1">
        <f t="shared" si="5"/>
        <v>3</v>
      </c>
      <c r="G22" s="1"/>
      <c r="H22" s="1"/>
      <c r="I22" s="1"/>
    </row>
    <row r="23" spans="1:9" x14ac:dyDescent="0.25">
      <c r="A23" s="2"/>
      <c r="B23" s="2" t="s">
        <v>9</v>
      </c>
      <c r="C23" s="1">
        <f>COUNTIF(C6:C17,2)</f>
        <v>1</v>
      </c>
      <c r="D23" s="1">
        <f t="shared" ref="D23:F23" si="6">COUNTIF(D6:D17,2)</f>
        <v>0</v>
      </c>
      <c r="E23" s="1">
        <f t="shared" si="6"/>
        <v>1</v>
      </c>
      <c r="F23" s="1">
        <f t="shared" si="6"/>
        <v>2</v>
      </c>
      <c r="G23" s="1"/>
      <c r="H23" s="1"/>
      <c r="I23" s="1"/>
    </row>
    <row r="24" spans="1:9" x14ac:dyDescent="0.25">
      <c r="A24" s="2"/>
      <c r="B24" s="2" t="s">
        <v>10</v>
      </c>
      <c r="C24" s="1">
        <f>COUNTBLANK(C6:C17)</f>
        <v>0</v>
      </c>
      <c r="D24" s="1">
        <f t="shared" ref="D24:F24" si="7">COUNTBLANK(D6:D17)</f>
        <v>1</v>
      </c>
      <c r="E24" s="1">
        <f t="shared" si="7"/>
        <v>2</v>
      </c>
      <c r="F24" s="1">
        <f t="shared" si="7"/>
        <v>0</v>
      </c>
      <c r="G24" s="1"/>
      <c r="H24" s="1"/>
      <c r="I24" s="1"/>
    </row>
    <row r="25" spans="1:9" x14ac:dyDescent="0.25">
      <c r="A25" s="30" t="s">
        <v>3</v>
      </c>
      <c r="B25" s="30"/>
      <c r="C25" s="4">
        <f>AVERAGE(C6:C17)</f>
        <v>4.083333333333333</v>
      </c>
      <c r="D25" s="4">
        <f t="shared" ref="D25:F25" si="8">AVERAGE(D6:D17)</f>
        <v>4.4545454545454541</v>
      </c>
      <c r="E25" s="4">
        <f t="shared" si="8"/>
        <v>4.2</v>
      </c>
      <c r="F25" s="4">
        <f t="shared" si="8"/>
        <v>3.6666666666666665</v>
      </c>
      <c r="G25" s="1"/>
      <c r="H25" s="1"/>
      <c r="I25" s="1"/>
    </row>
    <row r="26" spans="1:9" x14ac:dyDescent="0.25">
      <c r="A26" s="2"/>
      <c r="B26" s="31" t="s">
        <v>11</v>
      </c>
      <c r="C26" s="31"/>
      <c r="D26" s="31"/>
      <c r="E26" s="31"/>
      <c r="F26" s="31"/>
      <c r="G26" s="31"/>
      <c r="H26" s="31"/>
      <c r="I26" s="18">
        <f>SUM(I6:I17)</f>
        <v>6500</v>
      </c>
    </row>
    <row r="28" spans="1:9" x14ac:dyDescent="0.25">
      <c r="B28" t="s">
        <v>27</v>
      </c>
      <c r="E28" s="5">
        <v>1000</v>
      </c>
    </row>
  </sheetData>
  <autoFilter ref="A5:I17"/>
  <mergeCells count="12">
    <mergeCell ref="B26:H26"/>
    <mergeCell ref="A4:A5"/>
    <mergeCell ref="B4:B5"/>
    <mergeCell ref="C4:F4"/>
    <mergeCell ref="G4:G5"/>
    <mergeCell ref="H4:H5"/>
    <mergeCell ref="A19:B19"/>
    <mergeCell ref="I4:I5"/>
    <mergeCell ref="A1:I1"/>
    <mergeCell ref="A2:I2"/>
    <mergeCell ref="A3:I3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17" sqref="C17"/>
    </sheetView>
  </sheetViews>
  <sheetFormatPr defaultRowHeight="15" x14ac:dyDescent="0.25"/>
  <cols>
    <col min="1" max="1" width="6.140625" customWidth="1"/>
    <col min="2" max="2" width="15.140625" customWidth="1"/>
    <col min="3" max="3" width="12.5703125" customWidth="1"/>
    <col min="4" max="4" width="19.28515625" customWidth="1"/>
  </cols>
  <sheetData>
    <row r="1" spans="1:9" x14ac:dyDescent="0.25">
      <c r="A1" s="28" t="s">
        <v>28</v>
      </c>
      <c r="B1" s="28"/>
      <c r="C1" s="28"/>
      <c r="D1" s="28"/>
      <c r="E1" s="19"/>
      <c r="F1" s="19"/>
      <c r="G1" s="19"/>
      <c r="H1" s="19"/>
      <c r="I1" s="19"/>
    </row>
    <row r="2" spans="1:9" x14ac:dyDescent="0.25">
      <c r="A2" s="28" t="s">
        <v>29</v>
      </c>
      <c r="B2" s="28"/>
      <c r="C2" s="28"/>
      <c r="D2" s="28"/>
      <c r="E2" s="19"/>
      <c r="F2" s="19"/>
      <c r="G2" s="19"/>
      <c r="H2" s="19"/>
      <c r="I2" s="19"/>
    </row>
    <row r="4" spans="1:9" x14ac:dyDescent="0.25">
      <c r="A4" s="21" t="s">
        <v>0</v>
      </c>
      <c r="B4" s="21" t="s">
        <v>30</v>
      </c>
      <c r="C4" s="21" t="s">
        <v>31</v>
      </c>
      <c r="D4" s="21" t="s">
        <v>32</v>
      </c>
    </row>
    <row r="5" spans="1:9" x14ac:dyDescent="0.25">
      <c r="A5" s="1"/>
      <c r="B5" s="2"/>
      <c r="C5" s="22"/>
      <c r="D5" s="20"/>
    </row>
    <row r="6" spans="1:9" x14ac:dyDescent="0.25">
      <c r="A6" s="1"/>
      <c r="B6" s="2"/>
      <c r="C6" s="22"/>
      <c r="D6" s="20"/>
    </row>
    <row r="7" spans="1:9" x14ac:dyDescent="0.25">
      <c r="A7" s="1"/>
      <c r="B7" s="2"/>
      <c r="C7" s="22"/>
      <c r="D7" s="20"/>
    </row>
    <row r="8" spans="1:9" x14ac:dyDescent="0.25">
      <c r="A8" s="1"/>
      <c r="B8" s="2"/>
      <c r="C8" s="22"/>
      <c r="D8" s="20"/>
    </row>
    <row r="9" spans="1:9" x14ac:dyDescent="0.25">
      <c r="A9" s="1"/>
      <c r="B9" s="2"/>
      <c r="C9" s="22"/>
      <c r="D9" s="20"/>
    </row>
    <row r="10" spans="1:9" x14ac:dyDescent="0.25">
      <c r="A10" s="1"/>
      <c r="B10" s="2"/>
      <c r="C10" s="22"/>
      <c r="D10" s="20"/>
    </row>
    <row r="11" spans="1:9" x14ac:dyDescent="0.25">
      <c r="A11" s="1"/>
      <c r="B11" s="2"/>
      <c r="C11" s="22"/>
      <c r="D11" s="20"/>
    </row>
    <row r="12" spans="1:9" x14ac:dyDescent="0.25">
      <c r="A12" s="1"/>
      <c r="B12" s="2"/>
      <c r="C12" s="22"/>
      <c r="D12" s="20"/>
    </row>
    <row r="13" spans="1:9" x14ac:dyDescent="0.25">
      <c r="A13" s="1"/>
      <c r="B13" s="2"/>
      <c r="C13" s="22"/>
      <c r="D13" s="20"/>
    </row>
    <row r="14" spans="1:9" x14ac:dyDescent="0.25">
      <c r="A14" s="1"/>
      <c r="B14" s="2"/>
      <c r="C14" s="22"/>
      <c r="D14" s="20"/>
    </row>
    <row r="15" spans="1:9" x14ac:dyDescent="0.25">
      <c r="A15" s="1"/>
      <c r="B15" s="2"/>
      <c r="C15" s="22"/>
      <c r="D15" s="20"/>
    </row>
    <row r="16" spans="1:9" x14ac:dyDescent="0.25">
      <c r="A16" s="1"/>
      <c r="B16" s="2"/>
      <c r="C16" s="22"/>
      <c r="D16" s="20"/>
    </row>
    <row r="17" spans="1:4" x14ac:dyDescent="0.25">
      <c r="A17" s="39" t="s">
        <v>33</v>
      </c>
      <c r="B17" s="40"/>
      <c r="C17" s="23">
        <f>SUM(C5:C16)</f>
        <v>0</v>
      </c>
      <c r="D17" s="20"/>
    </row>
  </sheetData>
  <mergeCells count="3">
    <mergeCell ref="A1:D1"/>
    <mergeCell ref="A2:D2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экзаменац. сессии</vt:lpstr>
      <vt:lpstr>Ведомость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2020-12-26T07:01:59Z</dcterms:modified>
</cp:coreProperties>
</file>