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четы-уравнения кривых" sheetId="4" r:id="rId1"/>
    <sheet name="Координаты кривых влажности" sheetId="5" r:id="rId2"/>
    <sheet name="Координаты кривых плотности" sheetId="6" r:id="rId3"/>
    <sheet name="Координаты кривых перепад тем-р" sheetId="7" r:id="rId4"/>
  </sheets>
  <calcPr calcId="124519"/>
</workbook>
</file>

<file path=xl/calcChain.xml><?xml version="1.0" encoding="utf-8"?>
<calcChain xmlns="http://schemas.openxmlformats.org/spreadsheetml/2006/main">
  <c r="V15" i="4"/>
  <c r="T15"/>
  <c r="R15"/>
  <c r="P15"/>
  <c r="N15"/>
  <c r="L15"/>
  <c r="J15"/>
  <c r="H15"/>
  <c r="E15"/>
  <c r="AD12"/>
  <c r="AB12"/>
  <c r="Z12"/>
  <c r="X12"/>
  <c r="V12"/>
  <c r="T12"/>
  <c r="R12"/>
  <c r="P12"/>
  <c r="N12"/>
  <c r="L12"/>
  <c r="J12"/>
  <c r="H12"/>
  <c r="E12"/>
  <c r="O10"/>
  <c r="M10"/>
  <c r="K10"/>
  <c r="I10"/>
  <c r="G10"/>
  <c r="N9"/>
  <c r="N10" s="1"/>
  <c r="L9"/>
  <c r="L10" s="1"/>
  <c r="J9"/>
  <c r="J10" s="1"/>
  <c r="E10" s="1"/>
  <c r="H9"/>
  <c r="E9"/>
  <c r="AE13" l="1"/>
  <c r="AD13" s="1"/>
  <c r="AC13"/>
  <c r="AA13"/>
  <c r="Y13"/>
  <c r="W13"/>
  <c r="V13" s="1"/>
  <c r="U13"/>
  <c r="S13"/>
  <c r="Q13"/>
  <c r="O13"/>
  <c r="N13" s="1"/>
  <c r="M13"/>
  <c r="K13"/>
  <c r="J13" s="1"/>
  <c r="I13"/>
  <c r="G13"/>
  <c r="R13"/>
  <c r="Z13"/>
  <c r="E13" s="1"/>
  <c r="H13"/>
  <c r="H10"/>
  <c r="L13" l="1"/>
  <c r="P13"/>
  <c r="T13"/>
  <c r="X13"/>
  <c r="AB13"/>
  <c r="W16"/>
  <c r="V16" s="1"/>
  <c r="U16"/>
  <c r="S16"/>
  <c r="Q16"/>
  <c r="O16"/>
  <c r="M16"/>
  <c r="K16"/>
  <c r="I16"/>
  <c r="G16"/>
  <c r="H16" l="1"/>
  <c r="L16"/>
  <c r="P16"/>
  <c r="T16"/>
  <c r="J16"/>
  <c r="N16"/>
  <c r="R16"/>
  <c r="E16" l="1"/>
  <c r="B5"/>
</calcChain>
</file>

<file path=xl/sharedStrings.xml><?xml version="1.0" encoding="utf-8"?>
<sst xmlns="http://schemas.openxmlformats.org/spreadsheetml/2006/main" count="96" uniqueCount="43">
  <si>
    <r>
      <t xml:space="preserve">сводные формулы
</t>
    </r>
    <r>
      <rPr>
        <sz val="10"/>
        <rFont val="Calibri"/>
        <family val="2"/>
        <charset val="204"/>
      </rPr>
      <t>↓</t>
    </r>
  </si>
  <si>
    <t>Для влажности ϕ, %</t>
  </si>
  <si>
    <t>Уравнение линии (выдает координаты по оси У) →</t>
  </si>
  <si>
    <r>
      <t>Для плотности q1, м</t>
    </r>
    <r>
      <rPr>
        <sz val="14"/>
        <rFont val="Calibri"/>
        <family val="2"/>
        <charset val="204"/>
      </rPr>
      <t>³/(м² ч)</t>
    </r>
  </si>
  <si>
    <t>Уравнение линии (выдает координаты по оси X) →</t>
  </si>
  <si>
    <r>
      <t xml:space="preserve">Для перепада температур ∆t, </t>
    </r>
    <r>
      <rPr>
        <sz val="14"/>
        <rFont val="Calibri"/>
        <family val="2"/>
        <charset val="204"/>
      </rPr>
      <t>⁰С</t>
    </r>
  </si>
  <si>
    <t>Вводим температуру наружного воздуха t, ⁰С (ось Х)</t>
  </si>
  <si>
    <t>Влажность ϕ, %</t>
  </si>
  <si>
    <t>Плотность орошения q1, м³/(м² ч)</t>
  </si>
  <si>
    <t>Перепад температур воды ∆t, ⁰С</t>
  </si>
  <si>
    <t>Получаем температуру охлажденной воды t, ⁰С (ось У)</t>
  </si>
  <si>
    <r>
      <t xml:space="preserve">влажность, </t>
    </r>
    <r>
      <rPr>
        <sz val="10"/>
        <rFont val="Calibri"/>
        <family val="2"/>
        <charset val="204"/>
      </rPr>
      <t>ϕ</t>
    </r>
  </si>
  <si>
    <t>ϕ=20%</t>
  </si>
  <si>
    <t>ϕ=40%</t>
  </si>
  <si>
    <t>ϕ=60%</t>
  </si>
  <si>
    <t>ϕ=80%</t>
  </si>
  <si>
    <t>ϕ=100%</t>
  </si>
  <si>
    <t>x</t>
  </si>
  <si>
    <t>y</t>
  </si>
  <si>
    <t>плотность орошения, q1</t>
  </si>
  <si>
    <t>q1=8</t>
  </si>
  <si>
    <t>q1=9</t>
  </si>
  <si>
    <t>q1=10</t>
  </si>
  <si>
    <t>q1=11</t>
  </si>
  <si>
    <t>q1=12</t>
  </si>
  <si>
    <t>q1=13</t>
  </si>
  <si>
    <t>q1=14</t>
  </si>
  <si>
    <t>q1=15</t>
  </si>
  <si>
    <t>q1=16</t>
  </si>
  <si>
    <t>q1=17</t>
  </si>
  <si>
    <t>q1=18</t>
  </si>
  <si>
    <t>q1=19</t>
  </si>
  <si>
    <t>q1=20</t>
  </si>
  <si>
    <r>
      <t xml:space="preserve">перепад температуры, </t>
    </r>
    <r>
      <rPr>
        <sz val="10"/>
        <rFont val="Calibri"/>
        <family val="2"/>
        <charset val="204"/>
      </rPr>
      <t>∆</t>
    </r>
    <r>
      <rPr>
        <sz val="9"/>
        <rFont val="Arial Cyr"/>
        <charset val="204"/>
      </rPr>
      <t>t</t>
    </r>
  </si>
  <si>
    <t>∆t=6</t>
  </si>
  <si>
    <t>∆t=7</t>
  </si>
  <si>
    <t>∆t=8</t>
  </si>
  <si>
    <t>∆t=9</t>
  </si>
  <si>
    <t>∆t=10</t>
  </si>
  <si>
    <t>∆t=11</t>
  </si>
  <si>
    <t>∆t=12</t>
  </si>
  <si>
    <t>∆t=13</t>
  </si>
  <si>
    <t>∆t=14</t>
  </si>
</sst>
</file>

<file path=xl/styles.xml><?xml version="1.0" encoding="utf-8"?>
<styleSheet xmlns="http://schemas.openxmlformats.org/spreadsheetml/2006/main">
  <numFmts count="1">
    <numFmt numFmtId="164" formatCode="0.0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2" fillId="0" borderId="0" xfId="1" applyProtection="1"/>
    <xf numFmtId="0" fontId="2" fillId="0" borderId="0" xfId="1" applyBorder="1" applyProtection="1"/>
    <xf numFmtId="0" fontId="2" fillId="0" borderId="0" xfId="1" applyAlignment="1" applyProtection="1">
      <alignment horizontal="center" wrapText="1"/>
    </xf>
    <xf numFmtId="0" fontId="4" fillId="0" borderId="0" xfId="1" applyFont="1" applyProtection="1"/>
    <xf numFmtId="0" fontId="4" fillId="0" borderId="0" xfId="1" applyFont="1" applyBorder="1" applyProtection="1"/>
    <xf numFmtId="0" fontId="4" fillId="0" borderId="1" xfId="1" applyFont="1" applyBorder="1" applyProtection="1"/>
    <xf numFmtId="0" fontId="4" fillId="0" borderId="2" xfId="1" applyFont="1" applyBorder="1" applyProtection="1"/>
    <xf numFmtId="4" fontId="4" fillId="0" borderId="3" xfId="1" applyNumberFormat="1" applyFont="1" applyBorder="1" applyAlignment="1" applyProtection="1">
      <alignment horizontal="right"/>
    </xf>
    <xf numFmtId="4" fontId="4" fillId="0" borderId="0" xfId="1" applyNumberFormat="1" applyFont="1" applyBorder="1" applyAlignment="1" applyProtection="1">
      <alignment horizontal="right"/>
    </xf>
    <xf numFmtId="4" fontId="4" fillId="0" borderId="4" xfId="1" applyNumberFormat="1" applyFont="1" applyBorder="1" applyAlignment="1" applyProtection="1">
      <alignment horizontal="right"/>
    </xf>
    <xf numFmtId="2" fontId="4" fillId="0" borderId="5" xfId="1" applyNumberFormat="1" applyFont="1" applyBorder="1" applyProtection="1"/>
    <xf numFmtId="2" fontId="4" fillId="0" borderId="6" xfId="1" applyNumberFormat="1" applyFont="1" applyBorder="1" applyProtection="1"/>
    <xf numFmtId="2" fontId="4" fillId="0" borderId="7" xfId="1" applyNumberFormat="1" applyFont="1" applyBorder="1" applyProtection="1"/>
    <xf numFmtId="2" fontId="4" fillId="0" borderId="8" xfId="1" applyNumberFormat="1" applyFont="1" applyBorder="1" applyProtection="1"/>
    <xf numFmtId="2" fontId="4" fillId="0" borderId="0" xfId="1" applyNumberFormat="1" applyFont="1" applyBorder="1" applyProtection="1"/>
    <xf numFmtId="0" fontId="4" fillId="0" borderId="9" xfId="1" applyFont="1" applyBorder="1" applyProtection="1"/>
    <xf numFmtId="0" fontId="4" fillId="0" borderId="10" xfId="1" applyFont="1" applyBorder="1" applyProtection="1"/>
    <xf numFmtId="4" fontId="4" fillId="0" borderId="11" xfId="1" applyNumberFormat="1" applyFont="1" applyBorder="1" applyAlignment="1" applyProtection="1">
      <alignment horizontal="right"/>
    </xf>
    <xf numFmtId="164" fontId="4" fillId="2" borderId="12" xfId="1" applyNumberFormat="1" applyFont="1" applyFill="1" applyBorder="1" applyProtection="1"/>
    <xf numFmtId="164" fontId="4" fillId="0" borderId="13" xfId="1" applyNumberFormat="1" applyFont="1" applyFill="1" applyBorder="1" applyProtection="1"/>
    <xf numFmtId="164" fontId="4" fillId="3" borderId="14" xfId="1" applyNumberFormat="1" applyFont="1" applyFill="1" applyBorder="1" applyProtection="1"/>
    <xf numFmtId="164" fontId="4" fillId="0" borderId="15" xfId="1" applyNumberFormat="1" applyFont="1" applyBorder="1" applyProtection="1"/>
    <xf numFmtId="164" fontId="4" fillId="0" borderId="16" xfId="1" applyNumberFormat="1" applyFont="1" applyBorder="1" applyProtection="1"/>
    <xf numFmtId="164" fontId="4" fillId="0" borderId="0" xfId="1" applyNumberFormat="1" applyFont="1" applyBorder="1" applyProtection="1"/>
    <xf numFmtId="49" fontId="4" fillId="0" borderId="0" xfId="1" applyNumberFormat="1" applyFont="1" applyProtection="1"/>
    <xf numFmtId="2" fontId="4" fillId="0" borderId="17" xfId="1" applyNumberFormat="1" applyFont="1" applyBorder="1" applyProtection="1"/>
    <xf numFmtId="164" fontId="4" fillId="0" borderId="13" xfId="1" applyNumberFormat="1" applyFont="1" applyBorder="1" applyProtection="1"/>
    <xf numFmtId="164" fontId="4" fillId="3" borderId="15" xfId="1" applyNumberFormat="1" applyFont="1" applyFill="1" applyBorder="1" applyProtection="1"/>
    <xf numFmtId="0" fontId="4" fillId="0" borderId="0" xfId="1" quotePrefix="1" applyFont="1" applyProtection="1"/>
    <xf numFmtId="0" fontId="4" fillId="0" borderId="0" xfId="1" quotePrefix="1" applyFont="1" applyBorder="1" applyProtection="1"/>
    <xf numFmtId="49" fontId="4" fillId="0" borderId="0" xfId="1" applyNumberFormat="1" applyFont="1" applyBorder="1" applyProtection="1"/>
    <xf numFmtId="0" fontId="4" fillId="0" borderId="5" xfId="1" applyFont="1" applyBorder="1" applyProtection="1"/>
    <xf numFmtId="0" fontId="4" fillId="0" borderId="7" xfId="1" applyFont="1" applyBorder="1" applyProtection="1"/>
    <xf numFmtId="0" fontId="4" fillId="0" borderId="8" xfId="1" applyFont="1" applyBorder="1" applyProtection="1"/>
    <xf numFmtId="2" fontId="4" fillId="4" borderId="18" xfId="1" applyNumberFormat="1" applyFont="1" applyFill="1" applyBorder="1" applyProtection="1">
      <protection locked="0"/>
    </xf>
    <xf numFmtId="164" fontId="4" fillId="0" borderId="0" xfId="1" applyNumberFormat="1" applyFont="1" applyProtection="1"/>
    <xf numFmtId="2" fontId="4" fillId="5" borderId="18" xfId="1" applyNumberFormat="1" applyFont="1" applyFill="1" applyBorder="1" applyProtection="1"/>
    <xf numFmtId="9" fontId="0" fillId="0" borderId="0" xfId="1" applyNumberFormat="1" applyFont="1" applyProtection="1"/>
    <xf numFmtId="0" fontId="2" fillId="0" borderId="19" xfId="1" applyBorder="1" applyProtection="1"/>
    <xf numFmtId="0" fontId="2" fillId="0" borderId="0" xfId="1" applyAlignment="1" applyProtection="1">
      <alignment horizontal="left"/>
      <protection locked="0"/>
    </xf>
    <xf numFmtId="0" fontId="2" fillId="0" borderId="0" xfId="1"/>
    <xf numFmtId="0" fontId="2" fillId="0" borderId="0" xfId="1" applyProtection="1">
      <protection locked="0"/>
    </xf>
    <xf numFmtId="9" fontId="0" fillId="0" borderId="0" xfId="1" applyNumberFormat="1" applyFont="1" applyProtection="1">
      <protection locked="0"/>
    </xf>
    <xf numFmtId="164" fontId="2" fillId="0" borderId="0" xfId="1" applyNumberFormat="1"/>
    <xf numFmtId="0" fontId="0" fillId="0" borderId="0" xfId="1" applyFont="1" applyProtection="1">
      <protection locked="0"/>
    </xf>
    <xf numFmtId="164" fontId="2" fillId="3" borderId="0" xfId="1" applyNumberForma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47"/>
  <sheetViews>
    <sheetView tabSelected="1" zoomScale="80" zoomScaleNormal="80" workbookViewId="0">
      <selection activeCell="E34" sqref="E34"/>
    </sheetView>
  </sheetViews>
  <sheetFormatPr defaultRowHeight="12.75"/>
  <cols>
    <col min="1" max="1" width="64" style="1" customWidth="1"/>
    <col min="2" max="2" width="10.140625" style="1" customWidth="1"/>
    <col min="3" max="3" width="13.7109375" style="1" customWidth="1"/>
    <col min="4" max="4" width="5" style="2" customWidth="1"/>
    <col min="5" max="5" width="13.7109375" style="1" customWidth="1"/>
    <col min="6" max="6" width="4.85546875" style="2" customWidth="1"/>
    <col min="7" max="7" width="12.5703125" style="1" customWidth="1"/>
    <col min="8" max="8" width="11.140625" style="1" customWidth="1"/>
    <col min="9" max="9" width="10.42578125" style="1" customWidth="1"/>
    <col min="10" max="10" width="12.42578125" style="1" customWidth="1"/>
    <col min="11" max="11" width="10.5703125" style="39" customWidth="1"/>
    <col min="12" max="12" width="10.5703125" style="2" customWidth="1"/>
    <col min="13" max="14" width="10.7109375" style="1" customWidth="1"/>
    <col min="15" max="18" width="10.42578125" style="1" customWidth="1"/>
    <col min="19" max="20" width="10.28515625" style="1" customWidth="1"/>
    <col min="21" max="22" width="10.7109375" style="1" customWidth="1"/>
    <col min="23" max="23" width="10.5703125" style="1" bestFit="1" customWidth="1"/>
    <col min="24" max="24" width="10.5703125" style="1" customWidth="1"/>
    <col min="25" max="26" width="10.85546875" style="1" customWidth="1"/>
    <col min="27" max="28" width="10.7109375" style="1" customWidth="1"/>
    <col min="29" max="30" width="11" style="1" customWidth="1"/>
    <col min="31" max="31" width="12.140625" style="1" customWidth="1"/>
    <col min="32" max="32" width="9.85546875" style="1" customWidth="1"/>
    <col min="33" max="16384" width="9.140625" style="1"/>
  </cols>
  <sheetData>
    <row r="1" spans="1:32" ht="19.5" thickBot="1">
      <c r="A1" s="4" t="s">
        <v>6</v>
      </c>
      <c r="B1" s="35">
        <v>17</v>
      </c>
      <c r="C1" s="4"/>
      <c r="D1" s="5"/>
      <c r="E1" s="4"/>
      <c r="K1" s="2"/>
    </row>
    <row r="2" spans="1:32" ht="19.5" thickBot="1">
      <c r="A2" s="4" t="s">
        <v>7</v>
      </c>
      <c r="B2" s="35">
        <v>45.06</v>
      </c>
      <c r="C2" s="36"/>
      <c r="D2" s="24"/>
      <c r="E2" s="36"/>
      <c r="K2" s="2"/>
    </row>
    <row r="3" spans="1:32" ht="19.5" thickBot="1">
      <c r="A3" s="4" t="s">
        <v>8</v>
      </c>
      <c r="B3" s="35">
        <v>17.7</v>
      </c>
      <c r="C3" s="36"/>
      <c r="D3" s="24"/>
      <c r="E3" s="36"/>
      <c r="K3" s="2"/>
    </row>
    <row r="4" spans="1:32" ht="19.5" thickBot="1">
      <c r="A4" s="4" t="s">
        <v>9</v>
      </c>
      <c r="B4" s="35">
        <v>9.2799999999999994</v>
      </c>
      <c r="C4" s="36"/>
      <c r="D4" s="24"/>
      <c r="E4" s="36"/>
      <c r="K4" s="2"/>
    </row>
    <row r="5" spans="1:32" ht="19.5" thickBot="1">
      <c r="A5" s="4" t="s">
        <v>10</v>
      </c>
      <c r="B5" s="37">
        <f>IF(AND($B$4&gt;=6,$B$4&lt;=7),H16,IF(AND($B$4&gt;=7,$B$4&lt;=8),J16,IF(AND($B$4&gt;=8,$B$4&lt;=9),L16,IF(AND($B$4&gt;=9,$B$4&lt;=10),N16,IF(AND($B$4&gt;=10,$B$4&lt;=11),P16,IF(AND($B$4&gt;=11,$B$4&lt;=12),R16,IF(AND($B$4&gt;=12,$B$4&lt;=13),T16,IF(AND($B$4&gt;=13,$B$4&lt;=14),V16,"Упс, ошибка!"))))))))</f>
        <v>28.967903593249932</v>
      </c>
      <c r="C5" s="4"/>
      <c r="D5" s="5"/>
      <c r="E5" s="4"/>
      <c r="K5" s="2"/>
    </row>
    <row r="6" spans="1:32">
      <c r="K6" s="2"/>
    </row>
    <row r="7" spans="1:32" ht="42" customHeight="1">
      <c r="E7" s="3" t="s">
        <v>0</v>
      </c>
      <c r="K7" s="2"/>
    </row>
    <row r="8" spans="1:32" ht="20.25" customHeight="1" thickBot="1">
      <c r="A8" s="4"/>
      <c r="B8" s="4"/>
      <c r="C8" s="4"/>
      <c r="D8" s="5"/>
      <c r="E8" s="4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8.75">
      <c r="A9" s="6"/>
      <c r="B9" s="7"/>
      <c r="C9" s="8" t="s">
        <v>1</v>
      </c>
      <c r="D9" s="9"/>
      <c r="E9" s="10">
        <f>B2</f>
        <v>45.06</v>
      </c>
      <c r="F9" s="9"/>
      <c r="G9" s="11">
        <v>20</v>
      </c>
      <c r="H9" s="12" t="str">
        <f>IF(AND($B$2&gt;=20,$B$2&lt;=40),$B$2,"")</f>
        <v/>
      </c>
      <c r="I9" s="13">
        <v>40</v>
      </c>
      <c r="J9" s="12">
        <f>IF(AND($B$2&gt;=40,$B$2&lt;=60),$B$2,"")</f>
        <v>45.06</v>
      </c>
      <c r="K9" s="13">
        <v>60</v>
      </c>
      <c r="L9" s="12" t="str">
        <f>IF(AND($B$2&gt;=60,$B$2&lt;=80),$B$2,"")</f>
        <v/>
      </c>
      <c r="M9" s="13">
        <v>80</v>
      </c>
      <c r="N9" s="12" t="str">
        <f>IF(AND($B$2&gt;=80,$B$2&lt;=100),$B$2,"")</f>
        <v/>
      </c>
      <c r="O9" s="14">
        <v>100</v>
      </c>
      <c r="P9" s="15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9.5" thickBot="1">
      <c r="A10" s="16"/>
      <c r="B10" s="17"/>
      <c r="C10" s="18" t="s">
        <v>2</v>
      </c>
      <c r="D10" s="9"/>
      <c r="E10" s="19">
        <f>IF(AND($B$2&gt;=20,$B$2&lt;=40),H10,IF(AND($B$2&gt;=40,$B$2&lt;=60),J10,IF(AND($B$2&gt;=60,$B$2&lt;=80),L10,IF(AND($B$2&gt;=80,$B$2&lt;=100),N10,"Упс, ошибка!"))))</f>
        <v>12.917104713815998</v>
      </c>
      <c r="F10" s="9"/>
      <c r="G10" s="20">
        <f>-0.000771107*(B1^2)+0.6623308*B1+0.33854145</f>
        <v>11.375315126999999</v>
      </c>
      <c r="H10" s="21" t="e">
        <f>(H9-G9)/(I9-G9)*(I10-G10)+G10</f>
        <v>#VALUE!</v>
      </c>
      <c r="I10" s="22">
        <f>-0.000036509*(B1^2)+0.690088685*B1+0.88565714</f>
        <v>12.606613683999997</v>
      </c>
      <c r="J10" s="21">
        <f>(J9-I9)/(K9-I9)*(K10-I10)+I10</f>
        <v>12.917104713815998</v>
      </c>
      <c r="K10" s="22">
        <f>0.000637669*(B1^2)+0.7201492*B1+1.407028215</f>
        <v>13.833850956000001</v>
      </c>
      <c r="L10" s="21" t="e">
        <f>(L9-K9)/(M9-K9)*(M10-K10)+K10</f>
        <v>#VALUE!</v>
      </c>
      <c r="M10" s="22">
        <f>0.001314026*(B1^2)+0.746441073*B1+1.961714814</f>
        <v>15.030966569</v>
      </c>
      <c r="N10" s="21" t="e">
        <f>(N9-M9)/(O9-M9)*(O10-M10)+M10</f>
        <v>#VALUE!</v>
      </c>
      <c r="O10" s="23">
        <f>0.001889404*(B1^2)+0.77450589*B1+2.490744534</f>
        <v>16.203382420000001</v>
      </c>
      <c r="P10" s="2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9.5" thickBot="1">
      <c r="A11" s="4"/>
      <c r="B11" s="4"/>
      <c r="C11" s="4"/>
      <c r="D11" s="5"/>
      <c r="E11" s="4"/>
      <c r="F11" s="5"/>
      <c r="G11" s="4"/>
      <c r="H11" s="25"/>
      <c r="I11" s="25"/>
      <c r="J11" s="25"/>
      <c r="K11" s="25"/>
      <c r="L11" s="25"/>
      <c r="M11" s="4"/>
      <c r="N11" s="25"/>
      <c r="O11" s="4"/>
      <c r="P11" s="25"/>
      <c r="Q11" s="4"/>
      <c r="R11" s="25"/>
      <c r="S11" s="4"/>
      <c r="T11" s="25"/>
      <c r="U11" s="4"/>
      <c r="V11" s="25"/>
      <c r="W11" s="4"/>
      <c r="X11" s="25"/>
      <c r="Y11" s="4"/>
      <c r="Z11" s="25"/>
      <c r="AA11" s="4"/>
      <c r="AB11" s="25"/>
      <c r="AC11" s="4"/>
      <c r="AD11" s="25"/>
      <c r="AE11" s="4"/>
      <c r="AF11" s="4"/>
    </row>
    <row r="12" spans="1:32" ht="18.75">
      <c r="A12" s="6"/>
      <c r="B12" s="7"/>
      <c r="C12" s="8" t="s">
        <v>3</v>
      </c>
      <c r="D12" s="15"/>
      <c r="E12" s="26">
        <f>B3</f>
        <v>17.7</v>
      </c>
      <c r="F12" s="15"/>
      <c r="G12" s="11">
        <v>8</v>
      </c>
      <c r="H12" s="12" t="str">
        <f>IF(AND($B$3&gt;=8,$B$3&lt;=9),$B$3,"")</f>
        <v/>
      </c>
      <c r="I12" s="13">
        <v>9</v>
      </c>
      <c r="J12" s="12" t="str">
        <f>IF(AND($B$3&gt;=9,$B$3&lt;=10),$B$3,"")</f>
        <v/>
      </c>
      <c r="K12" s="13">
        <v>10</v>
      </c>
      <c r="L12" s="12" t="str">
        <f>IF(AND($B$3&gt;=10,$B$3&lt;=11),$B$3,"")</f>
        <v/>
      </c>
      <c r="M12" s="13">
        <v>11</v>
      </c>
      <c r="N12" s="12" t="str">
        <f>IF(AND($B$3&gt;=11,$B$3&lt;=12),$B$3,"")</f>
        <v/>
      </c>
      <c r="O12" s="13">
        <v>12</v>
      </c>
      <c r="P12" s="12" t="str">
        <f>IF(AND($B$3&gt;=12,$B$3&lt;=13),$B$3,"")</f>
        <v/>
      </c>
      <c r="Q12" s="13">
        <v>13</v>
      </c>
      <c r="R12" s="12" t="str">
        <f>IF(AND($B$3&gt;=13,$B$3&lt;=14),$B$3,"")</f>
        <v/>
      </c>
      <c r="S12" s="13">
        <v>14</v>
      </c>
      <c r="T12" s="12" t="str">
        <f>IF(AND($B$3&gt;=14,$B$3&lt;=15),$B$3,"")</f>
        <v/>
      </c>
      <c r="U12" s="13">
        <v>15</v>
      </c>
      <c r="V12" s="12" t="str">
        <f>IF(AND($B$3&gt;=15,$B$3&lt;=16),$B$3,"")</f>
        <v/>
      </c>
      <c r="W12" s="13">
        <v>16</v>
      </c>
      <c r="X12" s="12" t="str">
        <f>IF(AND($B$3&gt;=16,$B$3&lt;=17),$B$3,"")</f>
        <v/>
      </c>
      <c r="Y12" s="13">
        <v>17</v>
      </c>
      <c r="Z12" s="12">
        <f>IF(AND($B$3&gt;=17,$B$3&lt;=18),$B$3,"")</f>
        <v>17.7</v>
      </c>
      <c r="AA12" s="13">
        <v>18</v>
      </c>
      <c r="AB12" s="12" t="str">
        <f>IF(AND($B$3&gt;=18,$B$3&lt;=19),$B$3,"")</f>
        <v/>
      </c>
      <c r="AC12" s="13">
        <v>19</v>
      </c>
      <c r="AD12" s="12" t="str">
        <f>IF(AND($B$3&gt;=19,$B$3&lt;=20),$B$3,"")</f>
        <v/>
      </c>
      <c r="AE12" s="14">
        <v>20</v>
      </c>
      <c r="AF12" s="4"/>
    </row>
    <row r="13" spans="1:32" ht="19.5" thickBot="1">
      <c r="A13" s="16"/>
      <c r="B13" s="17"/>
      <c r="C13" s="18" t="s">
        <v>4</v>
      </c>
      <c r="D13" s="24"/>
      <c r="E13" s="19">
        <f>IF(AND($B$3&gt;=8,$B$3&lt;=9),H13,IF(AND($B$3&gt;=9,$B$3&lt;=10),J13,IF(AND($B$3&gt;=10,$B$3&lt;=11),L13,IF(AND($B$3&gt;=11,$B$3&lt;=12),N13,IF(AND($B$3&gt;=12,$B$3&lt;=13),P13,IF(AND($B$3&gt;=13,$B$3&lt;=14),R13,IF(AND($B$3&gt;=14,$B$3&lt;=15),T13,IF(AND($B$3&gt;=15,$B$3&lt;=16),V13,IF(AND($B$3&gt;=16,$B$3&lt;=17),X13,IF(AND($B$3&gt;=17,$B$3&lt;=18),Z13,IF(AND($B$3&gt;=18,$B$3&lt;=19),AB13,IF(AND($B$3&gt;=19,$B$3&lt;=20),AD13,"Упс, ошибка!"))))))))))))</f>
        <v>4.1399074383634691</v>
      </c>
      <c r="F13" s="24"/>
      <c r="G13" s="27">
        <f>(-0.738752777+SQRT((0.738752777^2)-4*(-0.000495929)*(18.564692339-E10)))/(2*(-0.000495929))</f>
        <v>-7.6059248257591143</v>
      </c>
      <c r="H13" s="28" t="e">
        <f>(H12-G12)/(I12-G12)*(I13-G13)+G13</f>
        <v>#VALUE!</v>
      </c>
      <c r="I13" s="22">
        <f>(-0.758599084+SQRT((0.758599084^2)-4*(-0.000484523)*(17.641241589-E10)))/(2*(-0.000484523))</f>
        <v>-6.2028740068761961</v>
      </c>
      <c r="J13" s="28" t="e">
        <f>(J12-I12)/(K12-I12)*(K13-I13)+I13</f>
        <v>#VALUE!</v>
      </c>
      <c r="K13" s="22">
        <f>(-0.77899183+SQRT((0.77899183^2)-4*(-0.000509825)*(16.698695656-E10)))/(2*(-0.000509825))</f>
        <v>-4.8391421752714088</v>
      </c>
      <c r="L13" s="28" t="e">
        <f>(L12-K12)/(M12-K12)*(M13-K13)+K13</f>
        <v>#VALUE!</v>
      </c>
      <c r="M13" s="22">
        <f>(-0.799848339+SQRT((0.799848339^2)-4*(-0.000634965)*(15.773670286-E10)))/(2*(-0.000634965))</f>
        <v>-3.5613155547265514</v>
      </c>
      <c r="N13" s="28" t="e">
        <f>(N12-M12)/(O12-M12)*(O13-M13)+M13</f>
        <v>#VALUE!</v>
      </c>
      <c r="O13" s="22">
        <f>(-0.820698411+SQRT((0.820698411^2)-4*(-0.000700731)*(14.801544859-E10)))/(2*(-0.000700731))</f>
        <v>-2.291658048022541</v>
      </c>
      <c r="P13" s="28" t="e">
        <f>(P12-O12)/(Q12-O12)*(Q13-O13)+O13</f>
        <v>#VALUE!</v>
      </c>
      <c r="Q13" s="22">
        <f>(-0.841974143+SQRT((0.841974143^2)-4*(-0.000790036)*(13.857367901-E10)))/(2*(-0.000790036))</f>
        <v>-1.1155686909424467</v>
      </c>
      <c r="R13" s="28" t="e">
        <f>(R12-Q12)/(S12-Q12)*(S13-Q13)+Q13</f>
        <v>#VALUE!</v>
      </c>
      <c r="S13" s="22">
        <f>(-0.863417736+SQRT((0.863417736^2)-4*(-0.000906297)*(12.862386905-E10)))/(2*(-0.000906297))</f>
        <v>6.3377721918228658E-2</v>
      </c>
      <c r="T13" s="28" t="e">
        <f>(T12-S12)/(U12-S12)*(U13-S13)+S13</f>
        <v>#VALUE!</v>
      </c>
      <c r="U13" s="22">
        <f>(-0.883130154+SQRT((0.883130154^2)-4*(-0.000930573)*(11.833498095-E10)))/(2*(-0.000930573))</f>
        <v>1.2285972440438773</v>
      </c>
      <c r="V13" s="28" t="e">
        <f>(V12-U12)/(W12-U12)*(W13-U13)+U13</f>
        <v>#VALUE!</v>
      </c>
      <c r="W13" s="22">
        <f>(-0.902548121+SQRT((0.902548121^2)-4*(-0.000922228)*(10.785240255-E10)))/(2*(-0.000922228))</f>
        <v>2.3677793670006806</v>
      </c>
      <c r="X13" s="28" t="e">
        <f>(X12-W12)/(Y12-W12)*(Y13-W13)+W13</f>
        <v>#VALUE!</v>
      </c>
      <c r="Y13" s="22">
        <f>(-0.925806949+SQRT((0.925806949^2)-4*(-0.001097245)*(9.76841831-E10)))/(2*(-0.001097245))</f>
        <v>3.4148388251520609</v>
      </c>
      <c r="Z13" s="28">
        <f>(Z12-Y12)/(AA12-Y12)*(AA13-Y13)+Y13</f>
        <v>4.1399074383634691</v>
      </c>
      <c r="AA13" s="22">
        <f>(-0.948179694+SQRT((0.948179694^2)-4*(-0.001232175)*(8.721494974-E10)))/(2*(-0.001232175))</f>
        <v>4.4506511297397884</v>
      </c>
      <c r="AB13" s="28" t="e">
        <f>(AB12-AA12)/(AC12-AA12)*(AC13-AA13)+AA13</f>
        <v>#VALUE!</v>
      </c>
      <c r="AC13" s="22">
        <f>(-0.968416149+SQRT((0.968416149^2)-4*(-0.001218409)*(7.607809402-E10)))/(2*(-0.001218409))</f>
        <v>5.5207995892809052</v>
      </c>
      <c r="AD13" s="28" t="e">
        <f>(AD12-AC12)/(AE12-AC12)*(AE13-AC13)+AC13</f>
        <v>#VALUE!</v>
      </c>
      <c r="AE13" s="23">
        <f>(-0.993369559+SQRT((0.993369559^2)-4*(-0.001430207)*(6.543237425-E10)))/(2*(-0.001430207))</f>
        <v>6.4768071746903351</v>
      </c>
      <c r="AF13" s="4"/>
    </row>
    <row r="14" spans="1:32" ht="19.5" thickBot="1">
      <c r="A14" s="4"/>
      <c r="B14" s="4"/>
      <c r="C14" s="4"/>
      <c r="D14" s="5"/>
      <c r="E14" s="4"/>
      <c r="F14" s="5"/>
      <c r="G14" s="29"/>
      <c r="H14" s="25"/>
      <c r="I14" s="30"/>
      <c r="J14" s="31"/>
      <c r="K14" s="5"/>
      <c r="L14" s="31"/>
      <c r="M14" s="4"/>
      <c r="N14" s="25"/>
      <c r="O14" s="4"/>
      <c r="P14" s="25"/>
      <c r="Q14" s="4"/>
      <c r="R14" s="25"/>
      <c r="S14" s="4"/>
      <c r="T14" s="25"/>
      <c r="U14" s="4"/>
      <c r="V14" s="25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8.75">
      <c r="A15" s="6"/>
      <c r="B15" s="7"/>
      <c r="C15" s="8" t="s">
        <v>5</v>
      </c>
      <c r="D15" s="9"/>
      <c r="E15" s="10">
        <f>B4</f>
        <v>9.2799999999999994</v>
      </c>
      <c r="F15" s="9"/>
      <c r="G15" s="32">
        <v>6</v>
      </c>
      <c r="H15" s="12" t="str">
        <f>IF(AND($B$4&gt;=6,$B$4&lt;=7),$B$4,"")</f>
        <v/>
      </c>
      <c r="I15" s="33">
        <v>7</v>
      </c>
      <c r="J15" s="12" t="str">
        <f>IF(AND($B$4&gt;=7,$B$4&lt;=8),$B$4,"")</f>
        <v/>
      </c>
      <c r="K15" s="33">
        <v>8</v>
      </c>
      <c r="L15" s="12" t="str">
        <f>IF(AND($B$4&gt;=8,$B$4&lt;=9),$B$4,"")</f>
        <v/>
      </c>
      <c r="M15" s="33">
        <v>9</v>
      </c>
      <c r="N15" s="12">
        <f>IF(AND($B$4&gt;=9,$B$4&lt;=10),$B$4,"")</f>
        <v>9.2799999999999994</v>
      </c>
      <c r="O15" s="33">
        <v>10</v>
      </c>
      <c r="P15" s="12" t="str">
        <f>IF(AND($B$4&gt;=10,$B$4&lt;=11),$B$4,"")</f>
        <v/>
      </c>
      <c r="Q15" s="33">
        <v>11</v>
      </c>
      <c r="R15" s="12" t="str">
        <f>IF(AND($B$4&gt;=11,$B$4&lt;=12),$B$4,"")</f>
        <v/>
      </c>
      <c r="S15" s="33">
        <v>12</v>
      </c>
      <c r="T15" s="12" t="str">
        <f>IF(AND($B$4&gt;=12,$B$4&lt;=13),$B$4,"")</f>
        <v/>
      </c>
      <c r="U15" s="33">
        <v>13</v>
      </c>
      <c r="V15" s="12" t="str">
        <f>IF(AND($B$4&gt;=13,$B$4&lt;=14),$B$4,"")</f>
        <v/>
      </c>
      <c r="W15" s="34">
        <v>14</v>
      </c>
      <c r="X15" s="5"/>
      <c r="Y15" s="4"/>
      <c r="Z15" s="4"/>
      <c r="AA15" s="4"/>
      <c r="AB15" s="4"/>
      <c r="AC15" s="4"/>
      <c r="AD15" s="4"/>
      <c r="AE15" s="4"/>
      <c r="AF15" s="4"/>
    </row>
    <row r="16" spans="1:32" ht="19.5" thickBot="1">
      <c r="A16" s="16"/>
      <c r="B16" s="17"/>
      <c r="C16" s="18" t="s">
        <v>2</v>
      </c>
      <c r="D16" s="9"/>
      <c r="E16" s="19">
        <f>IF(AND($B$4&gt;=6,$B$4&lt;=7),H16,IF(AND($B$4&gt;=7,$B$4&lt;=8),J16,IF(AND($B$4&gt;=8,$B$4&lt;=9),L16,IF(AND($B$4&gt;=9,$B$4&lt;=10),N16,IF(AND($B$4&gt;=10,$B$4&lt;=11),P16,IF(AND($B$4&gt;=11,$B$4&lt;=12),R16,IF(AND($B$4&gt;=12,$B$4&lt;=13),T16,IF(AND($B$4&gt;=13,$B$4&lt;=14),V16,"Упс, ошибка!"))))))))</f>
        <v>28.967903593249932</v>
      </c>
      <c r="F16" s="9"/>
      <c r="G16" s="27">
        <f>-0.000803069*(E13^2)+0.712897935*E13+24.500234579</f>
        <v>27.437802376941569</v>
      </c>
      <c r="H16" s="28" t="e">
        <f>(H15-G15)/(I15-G15)*(I16-G16)+G16</f>
        <v>#VALUE!</v>
      </c>
      <c r="I16" s="22">
        <f>-0.000533399*(E13^2)+0.685535819*E13+25.169283091</f>
        <v>27.998196090640239</v>
      </c>
      <c r="J16" s="28" t="e">
        <f>(J15-I15)/(K15-I15)*(K16-I16)+I16</f>
        <v>#VALUE!</v>
      </c>
      <c r="K16" s="22">
        <f>-0.000298378*(E13^2)+0.661723284*E13+25.762439278</f>
        <v>28.496798572678532</v>
      </c>
      <c r="L16" s="28" t="e">
        <f>(L15-K15)/(M15-K15)*(M16-K16)+K16</f>
        <v>#VALUE!</v>
      </c>
      <c r="M16" s="22">
        <f>0.000010457*(E13^2)+0.639472346*E13+26.217514433</f>
        <v>28.865049975616078</v>
      </c>
      <c r="N16" s="28">
        <f>(N15-M15)/(O15-M15)*(O16-M16)+M16</f>
        <v>28.967903593249932</v>
      </c>
      <c r="O16" s="22">
        <f>0.000177479*(E13^2)+0.621961343*E13+26.654480151</f>
        <v>29.232384324308413</v>
      </c>
      <c r="P16" s="28" t="e">
        <f>(P15-O15)/(Q15-O15)*(Q16-O16)+O16</f>
        <v>#VALUE!</v>
      </c>
      <c r="Q16" s="22">
        <f>0.000397024*(E13^2)+0.604764833*E13+27.026491509</f>
        <v>29.536966467867838</v>
      </c>
      <c r="R16" s="28" t="e">
        <f>(R15-Q15)/(S15-Q15)*(S16-Q16)+Q16</f>
        <v>#VALUE!</v>
      </c>
      <c r="S16" s="22">
        <f>0.000550699*(E13^2)+0.591520338*E13+27.34758694</f>
        <v>29.805864725753178</v>
      </c>
      <c r="T16" s="28" t="e">
        <f>(T15-S15)/(U15-S15)*(U16-S16)+S16</f>
        <v>#VALUE!</v>
      </c>
      <c r="U16" s="22">
        <f>0.000690118*(E13^2)+0.576356644*E13+27.629488096</f>
        <v>30.027379071210941</v>
      </c>
      <c r="V16" s="28" t="e">
        <f>(V15-U15)/(W15-U15)*(W16-U16)+U16</f>
        <v>#VALUE!</v>
      </c>
      <c r="W16" s="23">
        <f>0.0008723*(E13^2)+0.56487582*E13+27.85489346</f>
        <v>30.208377273517389</v>
      </c>
      <c r="X16" s="24"/>
      <c r="Y16" s="4"/>
      <c r="Z16" s="4"/>
      <c r="AA16" s="4"/>
      <c r="AB16" s="4"/>
      <c r="AC16" s="4"/>
      <c r="AD16" s="4"/>
      <c r="AE16" s="4"/>
      <c r="AF16" s="4"/>
    </row>
    <row r="17" spans="1:32" ht="18.75">
      <c r="A17" s="4"/>
      <c r="B17" s="4"/>
      <c r="C17" s="4"/>
      <c r="D17" s="5"/>
      <c r="E17" s="4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.75">
      <c r="D18" s="1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.75">
      <c r="D19" s="1"/>
      <c r="F19" s="2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8.75">
      <c r="D20" s="1"/>
      <c r="F20" s="2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8.75">
      <c r="D21" s="1"/>
      <c r="F21" s="2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8.75">
      <c r="D22" s="1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>
      <c r="K23" s="1"/>
      <c r="L23" s="1"/>
    </row>
    <row r="24" spans="1:32">
      <c r="K24" s="1"/>
      <c r="L24" s="1"/>
    </row>
    <row r="25" spans="1:32" ht="15">
      <c r="G25" s="38"/>
      <c r="H25" s="38"/>
      <c r="K25" s="38"/>
      <c r="L25" s="38"/>
      <c r="O25" s="38"/>
      <c r="P25" s="38"/>
      <c r="S25" s="38"/>
      <c r="T25" s="38"/>
      <c r="W25" s="38"/>
      <c r="X25" s="38"/>
    </row>
    <row r="26" spans="1:32">
      <c r="K26" s="1"/>
      <c r="L26" s="1"/>
    </row>
    <row r="27" spans="1:32">
      <c r="K27" s="1"/>
      <c r="L27" s="1"/>
    </row>
    <row r="28" spans="1:32">
      <c r="K28" s="1"/>
      <c r="L28" s="1"/>
    </row>
    <row r="29" spans="1:32">
      <c r="K29" s="1"/>
      <c r="L29" s="1"/>
    </row>
    <row r="30" spans="1:32">
      <c r="K30" s="1"/>
      <c r="L30" s="1"/>
    </row>
    <row r="31" spans="1:32">
      <c r="K31" s="1"/>
      <c r="L31" s="1"/>
    </row>
    <row r="32" spans="1:32">
      <c r="K32" s="1"/>
      <c r="L32" s="1"/>
    </row>
    <row r="33" spans="11:12">
      <c r="K33" s="1"/>
      <c r="L33" s="1"/>
    </row>
    <row r="34" spans="11:12">
      <c r="K34" s="1"/>
      <c r="L34" s="1"/>
    </row>
    <row r="35" spans="11:12">
      <c r="K35" s="1"/>
      <c r="L35" s="1"/>
    </row>
    <row r="36" spans="11:12">
      <c r="K36" s="1"/>
      <c r="L36" s="1"/>
    </row>
    <row r="37" spans="11:12">
      <c r="K37" s="1"/>
      <c r="L37" s="1"/>
    </row>
    <row r="38" spans="11:12">
      <c r="K38" s="1"/>
      <c r="L38" s="1"/>
    </row>
    <row r="39" spans="11:12">
      <c r="K39" s="1"/>
      <c r="L39" s="1"/>
    </row>
    <row r="40" spans="11:12">
      <c r="K40" s="1"/>
      <c r="L40" s="1"/>
    </row>
    <row r="41" spans="11:12">
      <c r="K41" s="1"/>
      <c r="L41" s="1"/>
    </row>
    <row r="42" spans="11:12">
      <c r="K42" s="1"/>
      <c r="L42" s="1"/>
    </row>
    <row r="43" spans="11:12">
      <c r="K43" s="1"/>
      <c r="L43" s="1"/>
    </row>
    <row r="44" spans="11:12">
      <c r="K44" s="1"/>
      <c r="L44" s="1"/>
    </row>
    <row r="45" spans="11:12">
      <c r="K45" s="1"/>
      <c r="L45" s="1"/>
    </row>
    <row r="46" spans="11:12">
      <c r="K46" s="1"/>
      <c r="L46" s="1"/>
    </row>
    <row r="47" spans="11:12">
      <c r="K47" s="1"/>
      <c r="L47" s="1"/>
    </row>
    <row r="48" spans="11:12">
      <c r="K48" s="1"/>
      <c r="L48" s="1"/>
    </row>
    <row r="49" spans="11:12">
      <c r="K49" s="1"/>
      <c r="L49" s="1"/>
    </row>
    <row r="50" spans="11:12">
      <c r="K50" s="1"/>
      <c r="L50" s="1"/>
    </row>
    <row r="51" spans="11:12">
      <c r="K51" s="1"/>
      <c r="L51" s="1"/>
    </row>
    <row r="52" spans="11:12">
      <c r="K52" s="1"/>
      <c r="L52" s="1"/>
    </row>
    <row r="53" spans="11:12">
      <c r="K53" s="1"/>
      <c r="L53" s="1"/>
    </row>
    <row r="54" spans="11:12">
      <c r="K54" s="1"/>
      <c r="L54" s="1"/>
    </row>
    <row r="55" spans="11:12">
      <c r="K55" s="1"/>
      <c r="L55" s="1"/>
    </row>
    <row r="56" spans="11:12">
      <c r="K56" s="1"/>
      <c r="L56" s="1"/>
    </row>
    <row r="57" spans="11:12">
      <c r="K57" s="1"/>
      <c r="L57" s="1"/>
    </row>
    <row r="58" spans="11:12">
      <c r="K58" s="1"/>
      <c r="L58" s="1"/>
    </row>
    <row r="59" spans="11:12">
      <c r="K59" s="1"/>
      <c r="L59" s="1"/>
    </row>
    <row r="60" spans="11:12">
      <c r="K60" s="1"/>
      <c r="L60" s="1"/>
    </row>
    <row r="61" spans="11:12">
      <c r="K61" s="1"/>
      <c r="L61" s="1"/>
    </row>
    <row r="62" spans="11:12">
      <c r="K62" s="1"/>
      <c r="L62" s="1"/>
    </row>
    <row r="63" spans="11:12">
      <c r="K63" s="1"/>
      <c r="L63" s="1"/>
    </row>
    <row r="64" spans="11:12">
      <c r="K64" s="1"/>
      <c r="L64" s="1"/>
    </row>
    <row r="65" spans="11:12">
      <c r="K65" s="1"/>
      <c r="L65" s="1"/>
    </row>
    <row r="66" spans="11:12">
      <c r="K66" s="1"/>
      <c r="L66" s="1"/>
    </row>
    <row r="67" spans="11:12">
      <c r="K67" s="1"/>
      <c r="L67" s="1"/>
    </row>
    <row r="68" spans="11:12">
      <c r="K68" s="1"/>
      <c r="L68" s="1"/>
    </row>
    <row r="69" spans="11:12">
      <c r="K69" s="1"/>
      <c r="L69" s="1"/>
    </row>
    <row r="70" spans="11:12">
      <c r="K70" s="1"/>
      <c r="L70" s="1"/>
    </row>
    <row r="71" spans="11:12">
      <c r="K71" s="1"/>
      <c r="L71" s="1"/>
    </row>
    <row r="72" spans="11:12">
      <c r="K72" s="1"/>
      <c r="L72" s="1"/>
    </row>
    <row r="73" spans="11:12">
      <c r="K73" s="1"/>
      <c r="L73" s="1"/>
    </row>
    <row r="74" spans="11:12">
      <c r="K74" s="1"/>
      <c r="L74" s="1"/>
    </row>
    <row r="75" spans="11:12">
      <c r="K75" s="1"/>
      <c r="L75" s="1"/>
    </row>
    <row r="76" spans="11:12">
      <c r="K76" s="1"/>
      <c r="L76" s="1"/>
    </row>
    <row r="77" spans="11:12">
      <c r="K77" s="1"/>
      <c r="L77" s="1"/>
    </row>
    <row r="78" spans="11:12">
      <c r="K78" s="1"/>
      <c r="L78" s="1"/>
    </row>
    <row r="79" spans="11:12">
      <c r="K79" s="1"/>
      <c r="L79" s="1"/>
    </row>
    <row r="80" spans="11:12">
      <c r="K80" s="1"/>
      <c r="L80" s="1"/>
    </row>
    <row r="81" spans="11:12">
      <c r="K81" s="1"/>
      <c r="L81" s="1"/>
    </row>
    <row r="82" spans="11:12">
      <c r="K82" s="1"/>
      <c r="L82" s="1"/>
    </row>
    <row r="83" spans="11:12">
      <c r="K83" s="1"/>
      <c r="L83" s="1"/>
    </row>
    <row r="84" spans="11:12">
      <c r="K84" s="1"/>
      <c r="L84" s="1"/>
    </row>
    <row r="85" spans="11:12">
      <c r="K85" s="1"/>
      <c r="L85" s="1"/>
    </row>
    <row r="86" spans="11:12">
      <c r="K86" s="1"/>
      <c r="L86" s="1"/>
    </row>
    <row r="87" spans="11:12">
      <c r="K87" s="1"/>
      <c r="L87" s="1"/>
    </row>
    <row r="88" spans="11:12">
      <c r="K88" s="1"/>
      <c r="L88" s="1"/>
    </row>
    <row r="89" spans="11:12">
      <c r="K89" s="1"/>
      <c r="L89" s="1"/>
    </row>
    <row r="90" spans="11:12">
      <c r="K90" s="1"/>
      <c r="L90" s="1"/>
    </row>
    <row r="91" spans="11:12">
      <c r="K91" s="1"/>
      <c r="L91" s="1"/>
    </row>
    <row r="92" spans="11:12">
      <c r="K92" s="1"/>
      <c r="L92" s="1"/>
    </row>
    <row r="93" spans="11:12">
      <c r="K93" s="1"/>
      <c r="L93" s="1"/>
    </row>
    <row r="94" spans="11:12">
      <c r="K94" s="1"/>
      <c r="L94" s="1"/>
    </row>
    <row r="95" spans="11:12">
      <c r="K95" s="1"/>
      <c r="L95" s="1"/>
    </row>
    <row r="96" spans="11:12">
      <c r="K96" s="1"/>
      <c r="L96" s="1"/>
    </row>
    <row r="97" spans="11:12">
      <c r="K97" s="1"/>
      <c r="L97" s="1"/>
    </row>
    <row r="98" spans="11:12">
      <c r="K98" s="1"/>
      <c r="L98" s="1"/>
    </row>
    <row r="99" spans="11:12">
      <c r="K99" s="1"/>
      <c r="L99" s="1"/>
    </row>
    <row r="100" spans="11:12">
      <c r="K100" s="1"/>
      <c r="L100" s="1"/>
    </row>
    <row r="101" spans="11:12">
      <c r="K101" s="1"/>
      <c r="L101" s="1"/>
    </row>
    <row r="102" spans="11:12">
      <c r="K102" s="1"/>
      <c r="L102" s="1"/>
    </row>
    <row r="103" spans="11:12">
      <c r="K103" s="1"/>
      <c r="L103" s="1"/>
    </row>
    <row r="104" spans="11:12">
      <c r="K104" s="1"/>
      <c r="L104" s="1"/>
    </row>
    <row r="105" spans="11:12">
      <c r="K105" s="1"/>
      <c r="L105" s="1"/>
    </row>
    <row r="106" spans="11:12">
      <c r="K106" s="1"/>
      <c r="L106" s="1"/>
    </row>
    <row r="107" spans="11:12">
      <c r="K107" s="1"/>
      <c r="L107" s="1"/>
    </row>
    <row r="108" spans="11:12">
      <c r="K108" s="1"/>
      <c r="L108" s="1"/>
    </row>
    <row r="109" spans="11:12">
      <c r="K109" s="1"/>
      <c r="L109" s="1"/>
    </row>
    <row r="110" spans="11:12">
      <c r="K110" s="1"/>
      <c r="L110" s="1"/>
    </row>
    <row r="111" spans="11:12">
      <c r="K111" s="1"/>
      <c r="L111" s="1"/>
    </row>
    <row r="112" spans="11:12">
      <c r="K112" s="1"/>
      <c r="L112" s="1"/>
    </row>
    <row r="113" spans="11:12">
      <c r="K113" s="1"/>
      <c r="L113" s="1"/>
    </row>
    <row r="114" spans="11:12">
      <c r="K114" s="1"/>
      <c r="L114" s="1"/>
    </row>
    <row r="115" spans="11:12">
      <c r="K115" s="1"/>
      <c r="L115" s="1"/>
    </row>
    <row r="116" spans="11:12">
      <c r="K116" s="1"/>
      <c r="L116" s="1"/>
    </row>
    <row r="117" spans="11:12">
      <c r="K117" s="1"/>
      <c r="L117" s="1"/>
    </row>
    <row r="118" spans="11:12">
      <c r="K118" s="1"/>
      <c r="L118" s="1"/>
    </row>
    <row r="119" spans="11:12">
      <c r="K119" s="1"/>
      <c r="L119" s="1"/>
    </row>
    <row r="120" spans="11:12">
      <c r="K120" s="1"/>
      <c r="L120" s="1"/>
    </row>
    <row r="121" spans="11:12">
      <c r="K121" s="1"/>
      <c r="L121" s="1"/>
    </row>
    <row r="122" spans="11:12">
      <c r="K122" s="1"/>
      <c r="L122" s="1"/>
    </row>
    <row r="123" spans="11:12">
      <c r="K123" s="1"/>
      <c r="L123" s="1"/>
    </row>
    <row r="124" spans="11:12">
      <c r="K124" s="1"/>
      <c r="L124" s="1"/>
    </row>
    <row r="125" spans="11:12">
      <c r="K125" s="1"/>
      <c r="L125" s="1"/>
    </row>
    <row r="126" spans="11:12">
      <c r="K126" s="1"/>
      <c r="L126" s="1"/>
    </row>
    <row r="127" spans="11:12">
      <c r="K127" s="1"/>
      <c r="L127" s="1"/>
    </row>
    <row r="128" spans="11:12">
      <c r="K128" s="1"/>
      <c r="L128" s="1"/>
    </row>
    <row r="129" spans="11:12">
      <c r="K129" s="1"/>
      <c r="L129" s="1"/>
    </row>
    <row r="130" spans="11:12">
      <c r="K130" s="1"/>
      <c r="L130" s="1"/>
    </row>
    <row r="131" spans="11:12">
      <c r="K131" s="1"/>
      <c r="L131" s="1"/>
    </row>
    <row r="132" spans="11:12">
      <c r="K132" s="1"/>
      <c r="L132" s="1"/>
    </row>
    <row r="133" spans="11:12">
      <c r="K133" s="1"/>
      <c r="L133" s="1"/>
    </row>
    <row r="134" spans="11:12">
      <c r="K134" s="1"/>
      <c r="L134" s="1"/>
    </row>
    <row r="135" spans="11:12">
      <c r="K135" s="1"/>
      <c r="L135" s="1"/>
    </row>
    <row r="136" spans="11:12">
      <c r="K136" s="1"/>
      <c r="L136" s="1"/>
    </row>
    <row r="137" spans="11:12">
      <c r="K137" s="1"/>
      <c r="L137" s="1"/>
    </row>
    <row r="138" spans="11:12">
      <c r="K138" s="1"/>
      <c r="L138" s="1"/>
    </row>
    <row r="139" spans="11:12">
      <c r="K139" s="1"/>
      <c r="L139" s="1"/>
    </row>
    <row r="140" spans="11:12">
      <c r="K140" s="1"/>
      <c r="L140" s="1"/>
    </row>
    <row r="141" spans="11:12">
      <c r="K141" s="1"/>
      <c r="L141" s="1"/>
    </row>
    <row r="142" spans="11:12">
      <c r="K142" s="1"/>
      <c r="L142" s="1"/>
    </row>
    <row r="143" spans="11:12">
      <c r="K143" s="1"/>
      <c r="L143" s="1"/>
    </row>
    <row r="144" spans="11:12">
      <c r="K144" s="1"/>
      <c r="L144" s="1"/>
    </row>
    <row r="145" spans="11:12">
      <c r="K145" s="1"/>
      <c r="L145" s="1"/>
    </row>
    <row r="146" spans="11:12">
      <c r="K146" s="1"/>
      <c r="L146" s="1"/>
    </row>
    <row r="147" spans="11:12">
      <c r="K147" s="1"/>
      <c r="L147" s="1"/>
    </row>
    <row r="148" spans="11:12">
      <c r="K148" s="1"/>
      <c r="L148" s="1"/>
    </row>
    <row r="149" spans="11:12">
      <c r="K149" s="1"/>
      <c r="L149" s="1"/>
    </row>
    <row r="150" spans="11:12">
      <c r="K150" s="1"/>
      <c r="L150" s="1"/>
    </row>
    <row r="151" spans="11:12">
      <c r="K151" s="1"/>
      <c r="L151" s="1"/>
    </row>
    <row r="152" spans="11:12">
      <c r="K152" s="1"/>
      <c r="L152" s="1"/>
    </row>
    <row r="153" spans="11:12">
      <c r="K153" s="1"/>
      <c r="L153" s="1"/>
    </row>
    <row r="154" spans="11:12">
      <c r="K154" s="1"/>
      <c r="L154" s="1"/>
    </row>
    <row r="155" spans="11:12">
      <c r="K155" s="1"/>
      <c r="L155" s="1"/>
    </row>
    <row r="156" spans="11:12">
      <c r="K156" s="1"/>
      <c r="L156" s="1"/>
    </row>
    <row r="157" spans="11:12">
      <c r="K157" s="1"/>
      <c r="L157" s="1"/>
    </row>
    <row r="158" spans="11:12">
      <c r="K158" s="1"/>
      <c r="L158" s="1"/>
    </row>
    <row r="159" spans="11:12">
      <c r="K159" s="1"/>
      <c r="L159" s="1"/>
    </row>
    <row r="160" spans="11:12">
      <c r="K160" s="1"/>
      <c r="L160" s="1"/>
    </row>
    <row r="161" spans="11:12">
      <c r="K161" s="1"/>
      <c r="L161" s="1"/>
    </row>
    <row r="162" spans="11:12">
      <c r="K162" s="1"/>
      <c r="L162" s="1"/>
    </row>
    <row r="163" spans="11:12">
      <c r="K163" s="1"/>
      <c r="L163" s="1"/>
    </row>
    <row r="164" spans="11:12">
      <c r="K164" s="1"/>
      <c r="L164" s="1"/>
    </row>
    <row r="165" spans="11:12">
      <c r="K165" s="1"/>
      <c r="L165" s="1"/>
    </row>
    <row r="166" spans="11:12">
      <c r="K166" s="1"/>
      <c r="L166" s="1"/>
    </row>
    <row r="167" spans="11:12">
      <c r="K167" s="1"/>
      <c r="L167" s="1"/>
    </row>
    <row r="168" spans="11:12">
      <c r="K168" s="1"/>
      <c r="L168" s="1"/>
    </row>
    <row r="169" spans="11:12">
      <c r="K169" s="1"/>
      <c r="L169" s="1"/>
    </row>
    <row r="170" spans="11:12">
      <c r="K170" s="1"/>
      <c r="L170" s="1"/>
    </row>
    <row r="171" spans="11:12">
      <c r="K171" s="1"/>
      <c r="L171" s="1"/>
    </row>
    <row r="172" spans="11:12">
      <c r="K172" s="1"/>
      <c r="L172" s="1"/>
    </row>
    <row r="173" spans="11:12">
      <c r="K173" s="1"/>
      <c r="L173" s="1"/>
    </row>
    <row r="174" spans="11:12">
      <c r="K174" s="1"/>
      <c r="L174" s="1"/>
    </row>
    <row r="175" spans="11:12">
      <c r="K175" s="1"/>
      <c r="L175" s="1"/>
    </row>
    <row r="176" spans="11:12">
      <c r="K176" s="1"/>
      <c r="L176" s="1"/>
    </row>
    <row r="177" spans="11:12">
      <c r="K177" s="1"/>
      <c r="L177" s="1"/>
    </row>
    <row r="178" spans="11:12">
      <c r="K178" s="1"/>
      <c r="L178" s="1"/>
    </row>
    <row r="179" spans="11:12">
      <c r="K179" s="1"/>
      <c r="L179" s="1"/>
    </row>
    <row r="180" spans="11:12">
      <c r="K180" s="1"/>
      <c r="L180" s="1"/>
    </row>
    <row r="181" spans="11:12">
      <c r="K181" s="1"/>
      <c r="L181" s="1"/>
    </row>
    <row r="182" spans="11:12">
      <c r="K182" s="1"/>
      <c r="L182" s="1"/>
    </row>
    <row r="183" spans="11:12">
      <c r="K183" s="1"/>
      <c r="L183" s="1"/>
    </row>
    <row r="184" spans="11:12">
      <c r="K184" s="1"/>
      <c r="L184" s="1"/>
    </row>
    <row r="185" spans="11:12">
      <c r="K185" s="1"/>
      <c r="L185" s="1"/>
    </row>
    <row r="186" spans="11:12">
      <c r="K186" s="1"/>
      <c r="L186" s="1"/>
    </row>
    <row r="187" spans="11:12">
      <c r="K187" s="1"/>
      <c r="L187" s="1"/>
    </row>
    <row r="188" spans="11:12">
      <c r="K188" s="1"/>
      <c r="L188" s="1"/>
    </row>
    <row r="189" spans="11:12">
      <c r="K189" s="1"/>
      <c r="L189" s="1"/>
    </row>
    <row r="190" spans="11:12">
      <c r="K190" s="1"/>
      <c r="L190" s="1"/>
    </row>
    <row r="191" spans="11:12">
      <c r="K191" s="1"/>
      <c r="L191" s="1"/>
    </row>
    <row r="192" spans="11:12">
      <c r="K192" s="1"/>
      <c r="L192" s="1"/>
    </row>
    <row r="193" spans="11:12">
      <c r="K193" s="1"/>
      <c r="L193" s="1"/>
    </row>
    <row r="194" spans="11:12">
      <c r="K194" s="1"/>
      <c r="L194" s="1"/>
    </row>
    <row r="195" spans="11:12">
      <c r="K195" s="1"/>
      <c r="L195" s="1"/>
    </row>
    <row r="196" spans="11:12">
      <c r="K196" s="1"/>
      <c r="L196" s="1"/>
    </row>
    <row r="197" spans="11:12">
      <c r="K197" s="1"/>
      <c r="L197" s="1"/>
    </row>
    <row r="198" spans="11:12">
      <c r="K198" s="1"/>
      <c r="L198" s="1"/>
    </row>
    <row r="199" spans="11:12">
      <c r="K199" s="1"/>
      <c r="L199" s="1"/>
    </row>
    <row r="200" spans="11:12">
      <c r="K200" s="1"/>
      <c r="L200" s="1"/>
    </row>
    <row r="201" spans="11:12">
      <c r="K201" s="1"/>
      <c r="L201" s="1"/>
    </row>
    <row r="202" spans="11:12">
      <c r="K202" s="1"/>
      <c r="L202" s="1"/>
    </row>
    <row r="203" spans="11:12">
      <c r="K203" s="1"/>
      <c r="L203" s="1"/>
    </row>
    <row r="204" spans="11:12">
      <c r="K204" s="1"/>
      <c r="L204" s="1"/>
    </row>
    <row r="205" spans="11:12">
      <c r="K205" s="1"/>
      <c r="L205" s="1"/>
    </row>
    <row r="206" spans="11:12">
      <c r="K206" s="1"/>
      <c r="L206" s="1"/>
    </row>
    <row r="207" spans="11:12">
      <c r="K207" s="1"/>
      <c r="L207" s="1"/>
    </row>
    <row r="208" spans="11:12">
      <c r="K208" s="1"/>
      <c r="L208" s="1"/>
    </row>
    <row r="209" spans="11:12">
      <c r="K209" s="1"/>
      <c r="L209" s="1"/>
    </row>
    <row r="210" spans="11:12">
      <c r="K210" s="1"/>
      <c r="L210" s="1"/>
    </row>
    <row r="211" spans="11:12">
      <c r="K211" s="1"/>
      <c r="L211" s="1"/>
    </row>
    <row r="212" spans="11:12">
      <c r="K212" s="1"/>
      <c r="L212" s="1"/>
    </row>
    <row r="213" spans="11:12">
      <c r="K213" s="1"/>
      <c r="L213" s="1"/>
    </row>
    <row r="214" spans="11:12">
      <c r="K214" s="1"/>
      <c r="L214" s="1"/>
    </row>
    <row r="215" spans="11:12">
      <c r="K215" s="1"/>
      <c r="L215" s="1"/>
    </row>
    <row r="216" spans="11:12">
      <c r="K216" s="1"/>
      <c r="L216" s="1"/>
    </row>
    <row r="217" spans="11:12">
      <c r="K217" s="1"/>
      <c r="L217" s="1"/>
    </row>
    <row r="218" spans="11:12">
      <c r="K218" s="1"/>
      <c r="L218" s="1"/>
    </row>
    <row r="219" spans="11:12">
      <c r="K219" s="1"/>
      <c r="L219" s="1"/>
    </row>
    <row r="220" spans="11:12">
      <c r="K220" s="1"/>
      <c r="L220" s="1"/>
    </row>
    <row r="221" spans="11:12">
      <c r="K221" s="1"/>
      <c r="L221" s="1"/>
    </row>
    <row r="222" spans="11:12">
      <c r="K222" s="1"/>
      <c r="L222" s="1"/>
    </row>
    <row r="223" spans="11:12">
      <c r="K223" s="1"/>
      <c r="L223" s="1"/>
    </row>
    <row r="224" spans="11:12">
      <c r="K224" s="1"/>
      <c r="L224" s="1"/>
    </row>
    <row r="225" spans="11:12">
      <c r="K225" s="1"/>
      <c r="L225" s="1"/>
    </row>
    <row r="226" spans="11:12">
      <c r="K226" s="1"/>
      <c r="L226" s="1"/>
    </row>
    <row r="227" spans="11:12">
      <c r="K227" s="1"/>
      <c r="L227" s="1"/>
    </row>
    <row r="228" spans="11:12">
      <c r="K228" s="1"/>
      <c r="L228" s="1"/>
    </row>
    <row r="229" spans="11:12">
      <c r="K229" s="1"/>
      <c r="L229" s="1"/>
    </row>
    <row r="230" spans="11:12">
      <c r="K230" s="1"/>
      <c r="L230" s="1"/>
    </row>
    <row r="231" spans="11:12">
      <c r="K231" s="1"/>
      <c r="L231" s="1"/>
    </row>
    <row r="232" spans="11:12">
      <c r="K232" s="1"/>
      <c r="L232" s="1"/>
    </row>
    <row r="233" spans="11:12">
      <c r="K233" s="1"/>
      <c r="L233" s="1"/>
    </row>
    <row r="234" spans="11:12">
      <c r="K234" s="1"/>
      <c r="L234" s="1"/>
    </row>
    <row r="235" spans="11:12">
      <c r="K235" s="1"/>
      <c r="L235" s="1"/>
    </row>
    <row r="236" spans="11:12">
      <c r="K236" s="1"/>
      <c r="L236" s="1"/>
    </row>
    <row r="237" spans="11:12">
      <c r="K237" s="1"/>
      <c r="L237" s="1"/>
    </row>
    <row r="238" spans="11:12">
      <c r="K238" s="1"/>
      <c r="L238" s="1"/>
    </row>
    <row r="239" spans="11:12">
      <c r="K239" s="1"/>
      <c r="L239" s="1"/>
    </row>
    <row r="240" spans="11:12">
      <c r="K240" s="1"/>
      <c r="L240" s="1"/>
    </row>
    <row r="241" spans="11:12">
      <c r="K241" s="1"/>
      <c r="L241" s="1"/>
    </row>
    <row r="242" spans="11:12">
      <c r="K242" s="1"/>
      <c r="L242" s="1"/>
    </row>
    <row r="243" spans="11:12">
      <c r="K243" s="1"/>
      <c r="L243" s="1"/>
    </row>
    <row r="244" spans="11:12">
      <c r="K244" s="1"/>
      <c r="L244" s="1"/>
    </row>
    <row r="245" spans="11:12">
      <c r="K245" s="1"/>
      <c r="L245" s="1"/>
    </row>
    <row r="246" spans="11:12">
      <c r="K246" s="1"/>
      <c r="L246" s="1"/>
    </row>
    <row r="247" spans="11:12">
      <c r="K247" s="1"/>
      <c r="L247" s="1"/>
    </row>
    <row r="248" spans="11:12">
      <c r="K248" s="1"/>
      <c r="L248" s="1"/>
    </row>
    <row r="249" spans="11:12">
      <c r="K249" s="1"/>
      <c r="L249" s="1"/>
    </row>
    <row r="250" spans="11:12">
      <c r="K250" s="1"/>
      <c r="L250" s="1"/>
    </row>
    <row r="251" spans="11:12">
      <c r="K251" s="1"/>
      <c r="L251" s="1"/>
    </row>
    <row r="252" spans="11:12">
      <c r="K252" s="1"/>
      <c r="L252" s="1"/>
    </row>
    <row r="253" spans="11:12">
      <c r="K253" s="1"/>
      <c r="L253" s="1"/>
    </row>
    <row r="254" spans="11:12">
      <c r="K254" s="1"/>
      <c r="L254" s="1"/>
    </row>
    <row r="255" spans="11:12">
      <c r="K255" s="1"/>
      <c r="L255" s="1"/>
    </row>
    <row r="256" spans="11:12">
      <c r="K256" s="1"/>
      <c r="L256" s="1"/>
    </row>
    <row r="257" spans="11:12">
      <c r="K257" s="1"/>
      <c r="L257" s="1"/>
    </row>
    <row r="258" spans="11:12">
      <c r="K258" s="1"/>
      <c r="L258" s="1"/>
    </row>
    <row r="259" spans="11:12">
      <c r="K259" s="1"/>
      <c r="L259" s="1"/>
    </row>
    <row r="260" spans="11:12">
      <c r="K260" s="1"/>
      <c r="L260" s="1"/>
    </row>
    <row r="261" spans="11:12">
      <c r="K261" s="1"/>
      <c r="L261" s="1"/>
    </row>
    <row r="262" spans="11:12">
      <c r="K262" s="1"/>
      <c r="L262" s="1"/>
    </row>
    <row r="263" spans="11:12">
      <c r="K263" s="1"/>
      <c r="L263" s="1"/>
    </row>
    <row r="264" spans="11:12">
      <c r="K264" s="1"/>
      <c r="L264" s="1"/>
    </row>
    <row r="265" spans="11:12">
      <c r="K265" s="1"/>
      <c r="L265" s="1"/>
    </row>
    <row r="266" spans="11:12">
      <c r="K266" s="1"/>
      <c r="L266" s="1"/>
    </row>
    <row r="267" spans="11:12">
      <c r="K267" s="1"/>
      <c r="L267" s="1"/>
    </row>
    <row r="268" spans="11:12">
      <c r="K268" s="1"/>
      <c r="L268" s="1"/>
    </row>
    <row r="269" spans="11:12">
      <c r="K269" s="1"/>
      <c r="L269" s="1"/>
    </row>
    <row r="270" spans="11:12">
      <c r="K270" s="1"/>
      <c r="L270" s="1"/>
    </row>
    <row r="271" spans="11:12">
      <c r="K271" s="1"/>
      <c r="L271" s="1"/>
    </row>
    <row r="272" spans="11:12">
      <c r="K272" s="1"/>
      <c r="L272" s="1"/>
    </row>
    <row r="273" spans="11:12">
      <c r="K273" s="1"/>
      <c r="L273" s="1"/>
    </row>
    <row r="274" spans="11:12">
      <c r="K274" s="1"/>
      <c r="L274" s="1"/>
    </row>
    <row r="275" spans="11:12">
      <c r="K275" s="1"/>
      <c r="L275" s="1"/>
    </row>
    <row r="276" spans="11:12">
      <c r="K276" s="1"/>
      <c r="L276" s="1"/>
    </row>
    <row r="277" spans="11:12">
      <c r="K277" s="1"/>
      <c r="L277" s="1"/>
    </row>
    <row r="278" spans="11:12">
      <c r="K278" s="1"/>
      <c r="L278" s="1"/>
    </row>
    <row r="279" spans="11:12">
      <c r="K279" s="1"/>
      <c r="L279" s="1"/>
    </row>
    <row r="280" spans="11:12">
      <c r="K280" s="1"/>
      <c r="L280" s="1"/>
    </row>
    <row r="281" spans="11:12">
      <c r="K281" s="1"/>
      <c r="L281" s="1"/>
    </row>
    <row r="282" spans="11:12">
      <c r="K282" s="1"/>
      <c r="L282" s="1"/>
    </row>
    <row r="283" spans="11:12">
      <c r="K283" s="1"/>
      <c r="L283" s="1"/>
    </row>
    <row r="284" spans="11:12">
      <c r="K284" s="1"/>
      <c r="L284" s="1"/>
    </row>
    <row r="285" spans="11:12">
      <c r="K285" s="1"/>
      <c r="L285" s="1"/>
    </row>
    <row r="286" spans="11:12">
      <c r="K286" s="1"/>
      <c r="L286" s="1"/>
    </row>
    <row r="287" spans="11:12">
      <c r="K287" s="1"/>
      <c r="L287" s="1"/>
    </row>
    <row r="288" spans="11:12">
      <c r="K288" s="1"/>
      <c r="L288" s="1"/>
    </row>
    <row r="289" spans="11:12">
      <c r="K289" s="1"/>
      <c r="L289" s="1"/>
    </row>
    <row r="290" spans="11:12">
      <c r="K290" s="1"/>
      <c r="L290" s="1"/>
    </row>
    <row r="291" spans="11:12">
      <c r="K291" s="1"/>
      <c r="L291" s="1"/>
    </row>
    <row r="292" spans="11:12">
      <c r="K292" s="1"/>
      <c r="L292" s="1"/>
    </row>
    <row r="293" spans="11:12">
      <c r="K293" s="1"/>
      <c r="L293" s="1"/>
    </row>
    <row r="294" spans="11:12">
      <c r="K294" s="1"/>
      <c r="L294" s="1"/>
    </row>
    <row r="295" spans="11:12">
      <c r="K295" s="1"/>
      <c r="L295" s="1"/>
    </row>
    <row r="296" spans="11:12">
      <c r="K296" s="1"/>
      <c r="L296" s="1"/>
    </row>
    <row r="297" spans="11:12">
      <c r="K297" s="1"/>
      <c r="L297" s="1"/>
    </row>
    <row r="298" spans="11:12">
      <c r="K298" s="1"/>
      <c r="L298" s="1"/>
    </row>
    <row r="299" spans="11:12">
      <c r="K299" s="1"/>
      <c r="L299" s="1"/>
    </row>
    <row r="300" spans="11:12">
      <c r="K300" s="1"/>
      <c r="L300" s="1"/>
    </row>
    <row r="301" spans="11:12">
      <c r="K301" s="1"/>
      <c r="L301" s="1"/>
    </row>
    <row r="302" spans="11:12">
      <c r="K302" s="1"/>
      <c r="L302" s="1"/>
    </row>
    <row r="303" spans="11:12">
      <c r="K303" s="1"/>
      <c r="L303" s="1"/>
    </row>
    <row r="304" spans="11:12">
      <c r="K304" s="1"/>
      <c r="L304" s="1"/>
    </row>
    <row r="305" spans="11:12">
      <c r="K305" s="1"/>
      <c r="L305" s="1"/>
    </row>
    <row r="306" spans="11:12">
      <c r="K306" s="1"/>
      <c r="L306" s="1"/>
    </row>
    <row r="307" spans="11:12">
      <c r="K307" s="1"/>
      <c r="L307" s="1"/>
    </row>
    <row r="308" spans="11:12">
      <c r="K308" s="1"/>
      <c r="L308" s="1"/>
    </row>
    <row r="309" spans="11:12">
      <c r="K309" s="1"/>
      <c r="L309" s="1"/>
    </row>
    <row r="310" spans="11:12">
      <c r="K310" s="1"/>
      <c r="L310" s="1"/>
    </row>
    <row r="311" spans="11:12">
      <c r="K311" s="1"/>
      <c r="L311" s="1"/>
    </row>
    <row r="312" spans="11:12">
      <c r="K312" s="1"/>
      <c r="L312" s="1"/>
    </row>
    <row r="313" spans="11:12">
      <c r="K313" s="1"/>
      <c r="L313" s="1"/>
    </row>
    <row r="314" spans="11:12">
      <c r="K314" s="1"/>
      <c r="L314" s="1"/>
    </row>
    <row r="315" spans="11:12">
      <c r="K315" s="1"/>
      <c r="L315" s="1"/>
    </row>
    <row r="316" spans="11:12">
      <c r="K316" s="1"/>
      <c r="L316" s="1"/>
    </row>
    <row r="317" spans="11:12">
      <c r="K317" s="1"/>
      <c r="L317" s="1"/>
    </row>
    <row r="318" spans="11:12">
      <c r="K318" s="1"/>
      <c r="L318" s="1"/>
    </row>
    <row r="319" spans="11:12">
      <c r="K319" s="1"/>
      <c r="L319" s="1"/>
    </row>
    <row r="320" spans="11:12">
      <c r="K320" s="1"/>
      <c r="L320" s="1"/>
    </row>
    <row r="321" spans="11:12">
      <c r="K321" s="1"/>
      <c r="L321" s="1"/>
    </row>
    <row r="322" spans="11:12">
      <c r="K322" s="1"/>
      <c r="L322" s="1"/>
    </row>
    <row r="323" spans="11:12">
      <c r="K323" s="1"/>
      <c r="L323" s="1"/>
    </row>
    <row r="324" spans="11:12">
      <c r="K324" s="1"/>
      <c r="L324" s="1"/>
    </row>
    <row r="325" spans="11:12">
      <c r="K325" s="1"/>
      <c r="L325" s="1"/>
    </row>
    <row r="326" spans="11:12">
      <c r="K326" s="1"/>
      <c r="L326" s="1"/>
    </row>
    <row r="327" spans="11:12">
      <c r="K327" s="1"/>
      <c r="L327" s="1"/>
    </row>
    <row r="328" spans="11:12">
      <c r="K328" s="1"/>
      <c r="L328" s="1"/>
    </row>
    <row r="329" spans="11:12">
      <c r="K329" s="1"/>
      <c r="L329" s="1"/>
    </row>
    <row r="330" spans="11:12">
      <c r="K330" s="1"/>
      <c r="L330" s="1"/>
    </row>
    <row r="331" spans="11:12">
      <c r="K331" s="1"/>
      <c r="L331" s="1"/>
    </row>
    <row r="332" spans="11:12">
      <c r="K332" s="1"/>
      <c r="L332" s="1"/>
    </row>
    <row r="333" spans="11:12">
      <c r="K333" s="1"/>
      <c r="L333" s="1"/>
    </row>
    <row r="334" spans="11:12">
      <c r="K334" s="1"/>
      <c r="L334" s="1"/>
    </row>
    <row r="335" spans="11:12">
      <c r="K335" s="1"/>
      <c r="L335" s="1"/>
    </row>
    <row r="336" spans="11:12">
      <c r="K336" s="1"/>
      <c r="L336" s="1"/>
    </row>
    <row r="337" spans="11:12">
      <c r="K337" s="1"/>
      <c r="L337" s="1"/>
    </row>
    <row r="338" spans="11:12">
      <c r="K338" s="1"/>
      <c r="L338" s="1"/>
    </row>
    <row r="339" spans="11:12">
      <c r="K339" s="1"/>
      <c r="L339" s="1"/>
    </row>
    <row r="340" spans="11:12">
      <c r="K340" s="1"/>
      <c r="L340" s="1"/>
    </row>
    <row r="341" spans="11:12">
      <c r="K341" s="1"/>
      <c r="L341" s="1"/>
    </row>
    <row r="342" spans="11:12">
      <c r="K342" s="1"/>
      <c r="L342" s="1"/>
    </row>
    <row r="343" spans="11:12">
      <c r="K343" s="1"/>
      <c r="L343" s="1"/>
    </row>
    <row r="344" spans="11:12">
      <c r="K344" s="1"/>
      <c r="L344" s="1"/>
    </row>
    <row r="345" spans="11:12">
      <c r="K345" s="1"/>
      <c r="L345" s="1"/>
    </row>
    <row r="346" spans="11:12">
      <c r="K346" s="1"/>
      <c r="L346" s="1"/>
    </row>
    <row r="347" spans="11:12">
      <c r="K347" s="1"/>
      <c r="L347" s="1"/>
    </row>
    <row r="348" spans="11:12">
      <c r="K348" s="1"/>
      <c r="L348" s="1"/>
    </row>
    <row r="349" spans="11:12">
      <c r="K349" s="1"/>
      <c r="L349" s="1"/>
    </row>
    <row r="350" spans="11:12">
      <c r="K350" s="1"/>
      <c r="L350" s="1"/>
    </row>
    <row r="351" spans="11:12">
      <c r="K351" s="1"/>
      <c r="L351" s="1"/>
    </row>
    <row r="352" spans="11:12">
      <c r="K352" s="1"/>
      <c r="L352" s="1"/>
    </row>
    <row r="353" spans="11:12">
      <c r="K353" s="1"/>
      <c r="L353" s="1"/>
    </row>
    <row r="354" spans="11:12">
      <c r="K354" s="1"/>
      <c r="L354" s="1"/>
    </row>
    <row r="355" spans="11:12">
      <c r="K355" s="1"/>
      <c r="L355" s="1"/>
    </row>
    <row r="356" spans="11:12">
      <c r="K356" s="1"/>
      <c r="L356" s="1"/>
    </row>
    <row r="357" spans="11:12">
      <c r="K357" s="1"/>
      <c r="L357" s="1"/>
    </row>
    <row r="358" spans="11:12">
      <c r="K358" s="1"/>
      <c r="L358" s="1"/>
    </row>
    <row r="359" spans="11:12">
      <c r="K359" s="1"/>
      <c r="L359" s="1"/>
    </row>
    <row r="360" spans="11:12">
      <c r="K360" s="1"/>
      <c r="L360" s="1"/>
    </row>
    <row r="361" spans="11:12">
      <c r="K361" s="1"/>
      <c r="L361" s="1"/>
    </row>
    <row r="362" spans="11:12">
      <c r="K362" s="1"/>
      <c r="L362" s="1"/>
    </row>
    <row r="363" spans="11:12">
      <c r="K363" s="1"/>
      <c r="L363" s="1"/>
    </row>
    <row r="364" spans="11:12">
      <c r="K364" s="1"/>
      <c r="L364" s="1"/>
    </row>
    <row r="365" spans="11:12">
      <c r="K365" s="1"/>
      <c r="L365" s="1"/>
    </row>
    <row r="366" spans="11:12">
      <c r="K366" s="1"/>
      <c r="L366" s="1"/>
    </row>
    <row r="367" spans="11:12">
      <c r="K367" s="1"/>
      <c r="L367" s="1"/>
    </row>
    <row r="368" spans="11:12">
      <c r="K368" s="1"/>
      <c r="L368" s="1"/>
    </row>
    <row r="369" spans="11:12">
      <c r="K369" s="1"/>
      <c r="L369" s="1"/>
    </row>
    <row r="370" spans="11:12">
      <c r="K370" s="1"/>
      <c r="L370" s="1"/>
    </row>
    <row r="371" spans="11:12">
      <c r="K371" s="1"/>
      <c r="L371" s="1"/>
    </row>
    <row r="372" spans="11:12">
      <c r="K372" s="1"/>
      <c r="L372" s="1"/>
    </row>
    <row r="373" spans="11:12">
      <c r="K373" s="1"/>
      <c r="L373" s="1"/>
    </row>
    <row r="374" spans="11:12">
      <c r="K374" s="1"/>
      <c r="L374" s="1"/>
    </row>
    <row r="375" spans="11:12">
      <c r="K375" s="1"/>
      <c r="L375" s="1"/>
    </row>
    <row r="376" spans="11:12">
      <c r="K376" s="1"/>
      <c r="L376" s="1"/>
    </row>
    <row r="377" spans="11:12">
      <c r="K377" s="1"/>
      <c r="L377" s="1"/>
    </row>
    <row r="378" spans="11:12">
      <c r="K378" s="1"/>
      <c r="L378" s="1"/>
    </row>
    <row r="379" spans="11:12">
      <c r="K379" s="1"/>
      <c r="L379" s="1"/>
    </row>
    <row r="380" spans="11:12">
      <c r="K380" s="1"/>
      <c r="L380" s="1"/>
    </row>
    <row r="381" spans="11:12">
      <c r="K381" s="1"/>
      <c r="L381" s="1"/>
    </row>
    <row r="382" spans="11:12">
      <c r="K382" s="1"/>
      <c r="L382" s="1"/>
    </row>
    <row r="383" spans="11:12">
      <c r="K383" s="1"/>
      <c r="L383" s="1"/>
    </row>
    <row r="384" spans="11:12">
      <c r="K384" s="1"/>
      <c r="L384" s="1"/>
    </row>
    <row r="385" spans="11:12">
      <c r="K385" s="1"/>
      <c r="L385" s="1"/>
    </row>
    <row r="386" spans="11:12">
      <c r="K386" s="1"/>
      <c r="L386" s="1"/>
    </row>
    <row r="387" spans="11:12">
      <c r="K387" s="1"/>
      <c r="L387" s="1"/>
    </row>
    <row r="388" spans="11:12">
      <c r="K388" s="1"/>
      <c r="L388" s="1"/>
    </row>
    <row r="389" spans="11:12">
      <c r="K389" s="1"/>
      <c r="L389" s="1"/>
    </row>
    <row r="390" spans="11:12">
      <c r="K390" s="1"/>
      <c r="L390" s="1"/>
    </row>
    <row r="391" spans="11:12">
      <c r="K391" s="1"/>
      <c r="L391" s="1"/>
    </row>
    <row r="392" spans="11:12">
      <c r="K392" s="1"/>
      <c r="L392" s="1"/>
    </row>
    <row r="393" spans="11:12">
      <c r="K393" s="1"/>
      <c r="L393" s="1"/>
    </row>
    <row r="394" spans="11:12">
      <c r="K394" s="1"/>
      <c r="L394" s="1"/>
    </row>
    <row r="395" spans="11:12">
      <c r="K395" s="1"/>
      <c r="L395" s="1"/>
    </row>
    <row r="396" spans="11:12">
      <c r="K396" s="1"/>
      <c r="L396" s="1"/>
    </row>
    <row r="397" spans="11:12">
      <c r="K397" s="1"/>
      <c r="L397" s="1"/>
    </row>
    <row r="398" spans="11:12">
      <c r="K398" s="1"/>
      <c r="L398" s="1"/>
    </row>
    <row r="399" spans="11:12">
      <c r="K399" s="1"/>
      <c r="L399" s="1"/>
    </row>
    <row r="400" spans="11:12">
      <c r="K400" s="1"/>
      <c r="L400" s="1"/>
    </row>
    <row r="401" spans="11:12">
      <c r="K401" s="1"/>
      <c r="L401" s="1"/>
    </row>
    <row r="402" spans="11:12">
      <c r="K402" s="1"/>
      <c r="L402" s="1"/>
    </row>
    <row r="403" spans="11:12">
      <c r="K403" s="1"/>
      <c r="L403" s="1"/>
    </row>
    <row r="404" spans="11:12">
      <c r="K404" s="1"/>
      <c r="L404" s="1"/>
    </row>
    <row r="405" spans="11:12">
      <c r="K405" s="1"/>
      <c r="L405" s="1"/>
    </row>
    <row r="406" spans="11:12">
      <c r="K406" s="1"/>
      <c r="L406" s="1"/>
    </row>
    <row r="407" spans="11:12">
      <c r="K407" s="1"/>
      <c r="L407" s="1"/>
    </row>
    <row r="408" spans="11:12">
      <c r="K408" s="1"/>
      <c r="L408" s="1"/>
    </row>
    <row r="409" spans="11:12">
      <c r="K409" s="1"/>
      <c r="L409" s="1"/>
    </row>
    <row r="410" spans="11:12">
      <c r="K410" s="1"/>
      <c r="L410" s="1"/>
    </row>
    <row r="411" spans="11:12">
      <c r="K411" s="1"/>
      <c r="L411" s="1"/>
    </row>
    <row r="412" spans="11:12">
      <c r="K412" s="1"/>
      <c r="L412" s="1"/>
    </row>
    <row r="413" spans="11:12">
      <c r="K413" s="1"/>
      <c r="L413" s="1"/>
    </row>
    <row r="414" spans="11:12">
      <c r="K414" s="1"/>
      <c r="L414" s="1"/>
    </row>
    <row r="415" spans="11:12">
      <c r="K415" s="1"/>
      <c r="L415" s="1"/>
    </row>
    <row r="416" spans="11:12">
      <c r="K416" s="1"/>
      <c r="L416" s="1"/>
    </row>
    <row r="417" spans="11:12">
      <c r="K417" s="1"/>
      <c r="L417" s="1"/>
    </row>
    <row r="418" spans="11:12">
      <c r="K418" s="1"/>
      <c r="L418" s="1"/>
    </row>
    <row r="419" spans="11:12">
      <c r="K419" s="1"/>
      <c r="L419" s="1"/>
    </row>
    <row r="420" spans="11:12">
      <c r="K420" s="1"/>
      <c r="L420" s="1"/>
    </row>
    <row r="421" spans="11:12">
      <c r="K421" s="1"/>
      <c r="L421" s="1"/>
    </row>
    <row r="422" spans="11:12">
      <c r="K422" s="1"/>
      <c r="L422" s="1"/>
    </row>
    <row r="423" spans="11:12">
      <c r="K423" s="1"/>
      <c r="L423" s="1"/>
    </row>
    <row r="424" spans="11:12">
      <c r="K424" s="1"/>
      <c r="L424" s="1"/>
    </row>
    <row r="425" spans="11:12">
      <c r="K425" s="1"/>
      <c r="L425" s="1"/>
    </row>
    <row r="426" spans="11:12">
      <c r="K426" s="1"/>
      <c r="L426" s="1"/>
    </row>
    <row r="427" spans="11:12">
      <c r="K427" s="1"/>
      <c r="L427" s="1"/>
    </row>
    <row r="428" spans="11:12">
      <c r="K428" s="1"/>
      <c r="L428" s="1"/>
    </row>
    <row r="429" spans="11:12">
      <c r="K429" s="1"/>
      <c r="L429" s="1"/>
    </row>
    <row r="430" spans="11:12">
      <c r="K430" s="1"/>
      <c r="L430" s="1"/>
    </row>
    <row r="431" spans="11:12">
      <c r="K431" s="1"/>
      <c r="L431" s="1"/>
    </row>
    <row r="432" spans="11:12">
      <c r="K432" s="1"/>
      <c r="L432" s="1"/>
    </row>
    <row r="433" spans="11:12">
      <c r="K433" s="1"/>
      <c r="L433" s="1"/>
    </row>
    <row r="434" spans="11:12">
      <c r="K434" s="1"/>
      <c r="L434" s="1"/>
    </row>
    <row r="435" spans="11:12">
      <c r="K435" s="1"/>
      <c r="L435" s="1"/>
    </row>
    <row r="436" spans="11:12">
      <c r="K436" s="1"/>
      <c r="L436" s="1"/>
    </row>
    <row r="437" spans="11:12">
      <c r="K437" s="1"/>
      <c r="L437" s="1"/>
    </row>
    <row r="438" spans="11:12">
      <c r="K438" s="1"/>
      <c r="L438" s="1"/>
    </row>
    <row r="439" spans="11:12">
      <c r="K439" s="1"/>
      <c r="L439" s="1"/>
    </row>
    <row r="440" spans="11:12">
      <c r="K440" s="1"/>
      <c r="L440" s="1"/>
    </row>
    <row r="441" spans="11:12">
      <c r="K441" s="1"/>
      <c r="L441" s="1"/>
    </row>
    <row r="442" spans="11:12">
      <c r="K442" s="1"/>
      <c r="L442" s="1"/>
    </row>
    <row r="443" spans="11:12">
      <c r="K443" s="1"/>
      <c r="L443" s="1"/>
    </row>
    <row r="444" spans="11:12">
      <c r="K444" s="1"/>
      <c r="L444" s="1"/>
    </row>
    <row r="445" spans="11:12">
      <c r="K445" s="1"/>
      <c r="L445" s="1"/>
    </row>
    <row r="446" spans="11:12">
      <c r="K446" s="1"/>
      <c r="L446" s="1"/>
    </row>
    <row r="447" spans="11:12">
      <c r="K447" s="1"/>
      <c r="L447" s="1"/>
    </row>
    <row r="448" spans="11:12">
      <c r="K448" s="1"/>
      <c r="L448" s="1"/>
    </row>
    <row r="449" spans="11:12">
      <c r="K449" s="1"/>
      <c r="L449" s="1"/>
    </row>
    <row r="450" spans="11:12">
      <c r="K450" s="1"/>
      <c r="L450" s="1"/>
    </row>
    <row r="451" spans="11:12">
      <c r="K451" s="1"/>
      <c r="L451" s="1"/>
    </row>
    <row r="452" spans="11:12">
      <c r="K452" s="1"/>
      <c r="L452" s="1"/>
    </row>
    <row r="453" spans="11:12">
      <c r="K453" s="1"/>
      <c r="L453" s="1"/>
    </row>
    <row r="454" spans="11:12">
      <c r="K454" s="1"/>
      <c r="L454" s="1"/>
    </row>
    <row r="455" spans="11:12">
      <c r="K455" s="1"/>
      <c r="L455" s="1"/>
    </row>
    <row r="456" spans="11:12">
      <c r="K456" s="1"/>
      <c r="L456" s="1"/>
    </row>
    <row r="457" spans="11:12">
      <c r="K457" s="1"/>
      <c r="L457" s="1"/>
    </row>
    <row r="458" spans="11:12">
      <c r="K458" s="1"/>
      <c r="L458" s="1"/>
    </row>
    <row r="459" spans="11:12">
      <c r="K459" s="1"/>
      <c r="L459" s="1"/>
    </row>
    <row r="460" spans="11:12">
      <c r="K460" s="1"/>
      <c r="L460" s="1"/>
    </row>
    <row r="461" spans="11:12">
      <c r="K461" s="1"/>
      <c r="L461" s="1"/>
    </row>
    <row r="462" spans="11:12">
      <c r="K462" s="1"/>
      <c r="L462" s="1"/>
    </row>
    <row r="463" spans="11:12">
      <c r="K463" s="1"/>
      <c r="L463" s="1"/>
    </row>
    <row r="464" spans="11:12">
      <c r="K464" s="1"/>
      <c r="L464" s="1"/>
    </row>
    <row r="465" spans="11:12">
      <c r="K465" s="1"/>
      <c r="L465" s="1"/>
    </row>
    <row r="466" spans="11:12">
      <c r="K466" s="1"/>
      <c r="L466" s="1"/>
    </row>
    <row r="467" spans="11:12">
      <c r="K467" s="1"/>
      <c r="L467" s="1"/>
    </row>
    <row r="468" spans="11:12">
      <c r="K468" s="1"/>
      <c r="L468" s="1"/>
    </row>
    <row r="469" spans="11:12">
      <c r="K469" s="1"/>
      <c r="L469" s="1"/>
    </row>
    <row r="470" spans="11:12">
      <c r="K470" s="1"/>
      <c r="L470" s="1"/>
    </row>
    <row r="471" spans="11:12">
      <c r="K471" s="1"/>
      <c r="L471" s="1"/>
    </row>
    <row r="472" spans="11:12">
      <c r="K472" s="1"/>
      <c r="L472" s="1"/>
    </row>
    <row r="473" spans="11:12">
      <c r="K473" s="1"/>
      <c r="L473" s="1"/>
    </row>
    <row r="474" spans="11:12">
      <c r="K474" s="1"/>
      <c r="L474" s="1"/>
    </row>
    <row r="475" spans="11:12">
      <c r="K475" s="1"/>
      <c r="L475" s="1"/>
    </row>
    <row r="476" spans="11:12">
      <c r="K476" s="1"/>
      <c r="L476" s="1"/>
    </row>
    <row r="477" spans="11:12">
      <c r="K477" s="1"/>
      <c r="L477" s="1"/>
    </row>
    <row r="478" spans="11:12">
      <c r="K478" s="1"/>
      <c r="L478" s="1"/>
    </row>
    <row r="479" spans="11:12">
      <c r="K479" s="1"/>
      <c r="L479" s="1"/>
    </row>
    <row r="480" spans="11:12">
      <c r="K480" s="1"/>
      <c r="L480" s="1"/>
    </row>
    <row r="481" spans="11:12">
      <c r="K481" s="1"/>
      <c r="L481" s="1"/>
    </row>
    <row r="482" spans="11:12">
      <c r="K482" s="1"/>
      <c r="L482" s="1"/>
    </row>
    <row r="483" spans="11:12">
      <c r="K483" s="1"/>
      <c r="L483" s="1"/>
    </row>
    <row r="484" spans="11:12">
      <c r="K484" s="1"/>
      <c r="L484" s="1"/>
    </row>
    <row r="485" spans="11:12">
      <c r="K485" s="1"/>
      <c r="L485" s="1"/>
    </row>
    <row r="486" spans="11:12">
      <c r="K486" s="1"/>
      <c r="L486" s="1"/>
    </row>
    <row r="487" spans="11:12">
      <c r="K487" s="1"/>
      <c r="L487" s="1"/>
    </row>
    <row r="488" spans="11:12">
      <c r="K488" s="1"/>
      <c r="L488" s="1"/>
    </row>
    <row r="489" spans="11:12">
      <c r="K489" s="1"/>
      <c r="L489" s="1"/>
    </row>
    <row r="490" spans="11:12">
      <c r="K490" s="1"/>
      <c r="L490" s="1"/>
    </row>
    <row r="491" spans="11:12">
      <c r="K491" s="1"/>
      <c r="L491" s="1"/>
    </row>
    <row r="492" spans="11:12">
      <c r="K492" s="1"/>
      <c r="L492" s="1"/>
    </row>
    <row r="493" spans="11:12">
      <c r="K493" s="1"/>
      <c r="L493" s="1"/>
    </row>
    <row r="494" spans="11:12">
      <c r="K494" s="1"/>
      <c r="L494" s="1"/>
    </row>
    <row r="495" spans="11:12">
      <c r="K495" s="1"/>
      <c r="L495" s="1"/>
    </row>
    <row r="496" spans="11:12">
      <c r="K496" s="1"/>
      <c r="L496" s="1"/>
    </row>
    <row r="497" spans="11:12">
      <c r="K497" s="1"/>
      <c r="L497" s="1"/>
    </row>
    <row r="498" spans="11:12">
      <c r="K498" s="1"/>
      <c r="L498" s="1"/>
    </row>
    <row r="499" spans="11:12">
      <c r="K499" s="1"/>
      <c r="L499" s="1"/>
    </row>
    <row r="500" spans="11:12">
      <c r="K500" s="1"/>
      <c r="L500" s="1"/>
    </row>
    <row r="501" spans="11:12">
      <c r="K501" s="1"/>
      <c r="L501" s="1"/>
    </row>
    <row r="502" spans="11:12">
      <c r="K502" s="1"/>
      <c r="L502" s="1"/>
    </row>
    <row r="503" spans="11:12">
      <c r="K503" s="1"/>
      <c r="L503" s="1"/>
    </row>
    <row r="504" spans="11:12">
      <c r="K504" s="1"/>
      <c r="L504" s="1"/>
    </row>
    <row r="505" spans="11:12">
      <c r="K505" s="1"/>
      <c r="L505" s="1"/>
    </row>
    <row r="506" spans="11:12">
      <c r="K506" s="1"/>
      <c r="L506" s="1"/>
    </row>
    <row r="507" spans="11:12">
      <c r="K507" s="1"/>
      <c r="L507" s="1"/>
    </row>
    <row r="508" spans="11:12">
      <c r="K508" s="1"/>
      <c r="L508" s="1"/>
    </row>
    <row r="509" spans="11:12">
      <c r="K509" s="1"/>
      <c r="L509" s="1"/>
    </row>
    <row r="510" spans="11:12">
      <c r="K510" s="1"/>
      <c r="L510" s="1"/>
    </row>
    <row r="511" spans="11:12">
      <c r="K511" s="1"/>
      <c r="L511" s="1"/>
    </row>
    <row r="512" spans="11:12">
      <c r="K512" s="1"/>
      <c r="L512" s="1"/>
    </row>
    <row r="513" spans="11:12">
      <c r="K513" s="1"/>
      <c r="L513" s="1"/>
    </row>
    <row r="514" spans="11:12">
      <c r="K514" s="1"/>
      <c r="L514" s="1"/>
    </row>
    <row r="515" spans="11:12">
      <c r="K515" s="1"/>
      <c r="L515" s="1"/>
    </row>
    <row r="516" spans="11:12">
      <c r="K516" s="1"/>
      <c r="L516" s="1"/>
    </row>
    <row r="517" spans="11:12">
      <c r="K517" s="1"/>
      <c r="L517" s="1"/>
    </row>
    <row r="518" spans="11:12">
      <c r="K518" s="1"/>
      <c r="L518" s="1"/>
    </row>
    <row r="519" spans="11:12">
      <c r="K519" s="1"/>
      <c r="L519" s="1"/>
    </row>
    <row r="520" spans="11:12">
      <c r="K520" s="1"/>
      <c r="L520" s="1"/>
    </row>
    <row r="521" spans="11:12">
      <c r="K521" s="1"/>
      <c r="L521" s="1"/>
    </row>
    <row r="522" spans="11:12">
      <c r="K522" s="1"/>
      <c r="L522" s="1"/>
    </row>
    <row r="523" spans="11:12">
      <c r="K523" s="1"/>
      <c r="L523" s="1"/>
    </row>
    <row r="524" spans="11:12">
      <c r="K524" s="1"/>
      <c r="L524" s="1"/>
    </row>
    <row r="525" spans="11:12">
      <c r="K525" s="1"/>
      <c r="L525" s="1"/>
    </row>
    <row r="526" spans="11:12">
      <c r="K526" s="1"/>
      <c r="L526" s="1"/>
    </row>
    <row r="527" spans="11:12">
      <c r="K527" s="1"/>
      <c r="L527" s="1"/>
    </row>
    <row r="528" spans="11:12">
      <c r="K528" s="1"/>
      <c r="L528" s="1"/>
    </row>
    <row r="529" spans="11:12">
      <c r="K529" s="1"/>
      <c r="L529" s="1"/>
    </row>
    <row r="530" spans="11:12">
      <c r="K530" s="1"/>
      <c r="L530" s="1"/>
    </row>
    <row r="531" spans="11:12">
      <c r="K531" s="1"/>
      <c r="L531" s="1"/>
    </row>
    <row r="532" spans="11:12">
      <c r="K532" s="1"/>
      <c r="L532" s="1"/>
    </row>
    <row r="533" spans="11:12">
      <c r="K533" s="1"/>
      <c r="L533" s="1"/>
    </row>
    <row r="534" spans="11:12">
      <c r="K534" s="1"/>
      <c r="L534" s="1"/>
    </row>
    <row r="535" spans="11:12">
      <c r="K535" s="1"/>
      <c r="L535" s="1"/>
    </row>
    <row r="536" spans="11:12">
      <c r="K536" s="1"/>
      <c r="L536" s="1"/>
    </row>
    <row r="537" spans="11:12">
      <c r="K537" s="1"/>
      <c r="L537" s="1"/>
    </row>
    <row r="538" spans="11:12">
      <c r="K538" s="1"/>
      <c r="L538" s="1"/>
    </row>
    <row r="539" spans="11:12">
      <c r="K539" s="1"/>
      <c r="L539" s="1"/>
    </row>
    <row r="540" spans="11:12">
      <c r="K540" s="1"/>
      <c r="L540" s="1"/>
    </row>
    <row r="541" spans="11:12">
      <c r="K541" s="1"/>
      <c r="L541" s="1"/>
    </row>
    <row r="542" spans="11:12">
      <c r="K542" s="1"/>
      <c r="L542" s="1"/>
    </row>
    <row r="543" spans="11:12">
      <c r="K543" s="1"/>
      <c r="L543" s="1"/>
    </row>
    <row r="544" spans="11:12">
      <c r="K544" s="1"/>
      <c r="L544" s="1"/>
    </row>
    <row r="545" spans="11:12">
      <c r="K545" s="1"/>
      <c r="L545" s="1"/>
    </row>
    <row r="546" spans="11:12">
      <c r="K546" s="1"/>
      <c r="L546" s="1"/>
    </row>
    <row r="547" spans="11:12">
      <c r="K547" s="1"/>
      <c r="L547" s="1"/>
    </row>
    <row r="548" spans="11:12">
      <c r="K548" s="1"/>
      <c r="L548" s="1"/>
    </row>
    <row r="549" spans="11:12">
      <c r="K549" s="1"/>
      <c r="L549" s="1"/>
    </row>
    <row r="550" spans="11:12">
      <c r="K550" s="1"/>
      <c r="L550" s="1"/>
    </row>
    <row r="551" spans="11:12">
      <c r="K551" s="1"/>
      <c r="L551" s="1"/>
    </row>
    <row r="552" spans="11:12">
      <c r="K552" s="1"/>
      <c r="L552" s="1"/>
    </row>
    <row r="553" spans="11:12">
      <c r="K553" s="1"/>
      <c r="L553" s="1"/>
    </row>
    <row r="554" spans="11:12">
      <c r="K554" s="1"/>
      <c r="L554" s="1"/>
    </row>
    <row r="555" spans="11:12">
      <c r="K555" s="1"/>
      <c r="L555" s="1"/>
    </row>
    <row r="556" spans="11:12">
      <c r="K556" s="1"/>
      <c r="L556" s="1"/>
    </row>
    <row r="557" spans="11:12">
      <c r="K557" s="1"/>
      <c r="L557" s="1"/>
    </row>
    <row r="558" spans="11:12">
      <c r="K558" s="1"/>
      <c r="L558" s="1"/>
    </row>
    <row r="559" spans="11:12">
      <c r="K559" s="1"/>
      <c r="L559" s="1"/>
    </row>
    <row r="560" spans="11:12">
      <c r="K560" s="1"/>
      <c r="L560" s="1"/>
    </row>
    <row r="561" spans="11:12">
      <c r="K561" s="1"/>
      <c r="L561" s="1"/>
    </row>
    <row r="562" spans="11:12">
      <c r="K562" s="1"/>
      <c r="L562" s="1"/>
    </row>
    <row r="563" spans="11:12">
      <c r="K563" s="1"/>
      <c r="L563" s="1"/>
    </row>
    <row r="564" spans="11:12">
      <c r="K564" s="1"/>
      <c r="L564" s="1"/>
    </row>
    <row r="565" spans="11:12">
      <c r="K565" s="1"/>
      <c r="L565" s="1"/>
    </row>
    <row r="566" spans="11:12">
      <c r="K566" s="1"/>
      <c r="L566" s="1"/>
    </row>
    <row r="567" spans="11:12">
      <c r="K567" s="1"/>
      <c r="L567" s="1"/>
    </row>
    <row r="568" spans="11:12">
      <c r="K568" s="1"/>
      <c r="L568" s="1"/>
    </row>
    <row r="569" spans="11:12">
      <c r="K569" s="1"/>
      <c r="L569" s="1"/>
    </row>
    <row r="570" spans="11:12">
      <c r="K570" s="1"/>
      <c r="L570" s="1"/>
    </row>
    <row r="571" spans="11:12">
      <c r="K571" s="1"/>
      <c r="L571" s="1"/>
    </row>
    <row r="572" spans="11:12">
      <c r="K572" s="1"/>
      <c r="L572" s="1"/>
    </row>
    <row r="573" spans="11:12">
      <c r="K573" s="1"/>
      <c r="L573" s="1"/>
    </row>
    <row r="574" spans="11:12">
      <c r="K574" s="1"/>
      <c r="L574" s="1"/>
    </row>
    <row r="575" spans="11:12">
      <c r="K575" s="1"/>
      <c r="L575" s="1"/>
    </row>
    <row r="576" spans="11:12">
      <c r="K576" s="1"/>
      <c r="L576" s="1"/>
    </row>
    <row r="577" spans="11:12">
      <c r="K577" s="1"/>
      <c r="L577" s="1"/>
    </row>
    <row r="578" spans="11:12">
      <c r="K578" s="1"/>
      <c r="L578" s="1"/>
    </row>
    <row r="579" spans="11:12">
      <c r="K579" s="1"/>
      <c r="L579" s="1"/>
    </row>
    <row r="580" spans="11:12">
      <c r="K580" s="1"/>
      <c r="L580" s="1"/>
    </row>
    <row r="581" spans="11:12">
      <c r="K581" s="1"/>
      <c r="L581" s="1"/>
    </row>
    <row r="582" spans="11:12">
      <c r="K582" s="1"/>
      <c r="L582" s="1"/>
    </row>
    <row r="583" spans="11:12">
      <c r="K583" s="1"/>
      <c r="L583" s="1"/>
    </row>
    <row r="584" spans="11:12">
      <c r="K584" s="1"/>
      <c r="L584" s="1"/>
    </row>
    <row r="585" spans="11:12">
      <c r="K585" s="1"/>
      <c r="L585" s="1"/>
    </row>
    <row r="586" spans="11:12">
      <c r="K586" s="1"/>
      <c r="L586" s="1"/>
    </row>
    <row r="587" spans="11:12">
      <c r="K587" s="1"/>
      <c r="L587" s="1"/>
    </row>
    <row r="588" spans="11:12">
      <c r="K588" s="1"/>
      <c r="L588" s="1"/>
    </row>
    <row r="589" spans="11:12">
      <c r="K589" s="1"/>
      <c r="L589" s="1"/>
    </row>
    <row r="590" spans="11:12">
      <c r="K590" s="1"/>
      <c r="L590" s="1"/>
    </row>
    <row r="591" spans="11:12">
      <c r="K591" s="1"/>
      <c r="L591" s="1"/>
    </row>
    <row r="592" spans="11:12">
      <c r="K592" s="1"/>
      <c r="L592" s="1"/>
    </row>
    <row r="593" spans="11:12">
      <c r="K593" s="1"/>
      <c r="L593" s="1"/>
    </row>
    <row r="594" spans="11:12">
      <c r="K594" s="1"/>
      <c r="L594" s="1"/>
    </row>
    <row r="595" spans="11:12">
      <c r="K595" s="1"/>
      <c r="L595" s="1"/>
    </row>
    <row r="596" spans="11:12">
      <c r="K596" s="1"/>
      <c r="L596" s="1"/>
    </row>
    <row r="597" spans="11:12">
      <c r="K597" s="1"/>
      <c r="L597" s="1"/>
    </row>
    <row r="598" spans="11:12">
      <c r="K598" s="1"/>
      <c r="L598" s="1"/>
    </row>
    <row r="599" spans="11:12">
      <c r="K599" s="1"/>
      <c r="L599" s="1"/>
    </row>
    <row r="600" spans="11:12">
      <c r="K600" s="1"/>
      <c r="L600" s="1"/>
    </row>
    <row r="601" spans="11:12">
      <c r="K601" s="1"/>
      <c r="L601" s="1"/>
    </row>
    <row r="602" spans="11:12">
      <c r="K602" s="1"/>
      <c r="L602" s="1"/>
    </row>
    <row r="603" spans="11:12">
      <c r="K603" s="1"/>
      <c r="L603" s="1"/>
    </row>
    <row r="604" spans="11:12">
      <c r="K604" s="1"/>
      <c r="L604" s="1"/>
    </row>
    <row r="605" spans="11:12">
      <c r="K605" s="1"/>
      <c r="L605" s="1"/>
    </row>
    <row r="606" spans="11:12">
      <c r="K606" s="1"/>
      <c r="L606" s="1"/>
    </row>
    <row r="607" spans="11:12">
      <c r="K607" s="1"/>
      <c r="L607" s="1"/>
    </row>
    <row r="608" spans="11:12">
      <c r="K608" s="1"/>
      <c r="L608" s="1"/>
    </row>
    <row r="609" spans="11:12">
      <c r="K609" s="1"/>
      <c r="L609" s="1"/>
    </row>
    <row r="610" spans="11:12">
      <c r="K610" s="1"/>
      <c r="L610" s="1"/>
    </row>
    <row r="611" spans="11:12">
      <c r="K611" s="1"/>
      <c r="L611" s="1"/>
    </row>
    <row r="612" spans="11:12">
      <c r="K612" s="1"/>
      <c r="L612" s="1"/>
    </row>
    <row r="613" spans="11:12">
      <c r="K613" s="1"/>
      <c r="L613" s="1"/>
    </row>
    <row r="614" spans="11:12">
      <c r="K614" s="1"/>
      <c r="L614" s="1"/>
    </row>
    <row r="615" spans="11:12">
      <c r="K615" s="1"/>
      <c r="L615" s="1"/>
    </row>
    <row r="616" spans="11:12">
      <c r="K616" s="1"/>
      <c r="L616" s="1"/>
    </row>
    <row r="617" spans="11:12">
      <c r="K617" s="1"/>
      <c r="L617" s="1"/>
    </row>
    <row r="618" spans="11:12">
      <c r="K618" s="1"/>
      <c r="L618" s="1"/>
    </row>
    <row r="619" spans="11:12">
      <c r="K619" s="1"/>
      <c r="L619" s="1"/>
    </row>
    <row r="620" spans="11:12">
      <c r="K620" s="1"/>
      <c r="L620" s="1"/>
    </row>
    <row r="621" spans="11:12">
      <c r="K621" s="1"/>
      <c r="L621" s="1"/>
    </row>
    <row r="622" spans="11:12">
      <c r="K622" s="1"/>
      <c r="L622" s="1"/>
    </row>
    <row r="623" spans="11:12">
      <c r="K623" s="1"/>
      <c r="L623" s="1"/>
    </row>
    <row r="624" spans="11:12">
      <c r="K624" s="1"/>
      <c r="L624" s="1"/>
    </row>
    <row r="625" spans="11:12">
      <c r="K625" s="1"/>
      <c r="L625" s="1"/>
    </row>
    <row r="626" spans="11:12">
      <c r="K626" s="1"/>
      <c r="L626" s="1"/>
    </row>
    <row r="627" spans="11:12">
      <c r="K627" s="1"/>
      <c r="L627" s="1"/>
    </row>
    <row r="628" spans="11:12">
      <c r="K628" s="1"/>
      <c r="L628" s="1"/>
    </row>
    <row r="629" spans="11:12">
      <c r="K629" s="1"/>
      <c r="L629" s="1"/>
    </row>
    <row r="630" spans="11:12">
      <c r="K630" s="1"/>
      <c r="L630" s="1"/>
    </row>
    <row r="631" spans="11:12">
      <c r="K631" s="1"/>
      <c r="L631" s="1"/>
    </row>
    <row r="632" spans="11:12">
      <c r="K632" s="1"/>
      <c r="L632" s="1"/>
    </row>
    <row r="633" spans="11:12">
      <c r="K633" s="1"/>
      <c r="L633" s="1"/>
    </row>
    <row r="634" spans="11:12">
      <c r="K634" s="1"/>
      <c r="L634" s="1"/>
    </row>
    <row r="635" spans="11:12">
      <c r="K635" s="1"/>
      <c r="L635" s="1"/>
    </row>
    <row r="636" spans="11:12">
      <c r="K636" s="1"/>
      <c r="L636" s="1"/>
    </row>
    <row r="637" spans="11:12">
      <c r="K637" s="1"/>
      <c r="L637" s="1"/>
    </row>
    <row r="638" spans="11:12">
      <c r="K638" s="1"/>
      <c r="L638" s="1"/>
    </row>
    <row r="639" spans="11:12">
      <c r="K639" s="1"/>
      <c r="L639" s="1"/>
    </row>
    <row r="640" spans="11:12">
      <c r="K640" s="1"/>
      <c r="L640" s="1"/>
    </row>
    <row r="641" spans="11:12">
      <c r="K641" s="1"/>
      <c r="L641" s="1"/>
    </row>
    <row r="642" spans="11:12">
      <c r="K642" s="1"/>
      <c r="L642" s="1"/>
    </row>
    <row r="643" spans="11:12">
      <c r="K643" s="1"/>
      <c r="L643" s="1"/>
    </row>
    <row r="644" spans="11:12">
      <c r="K644" s="1"/>
      <c r="L644" s="1"/>
    </row>
    <row r="645" spans="11:12">
      <c r="K645" s="1"/>
      <c r="L645" s="1"/>
    </row>
    <row r="646" spans="11:12">
      <c r="K646" s="1"/>
      <c r="L646" s="1"/>
    </row>
    <row r="647" spans="11:12">
      <c r="K647" s="1"/>
      <c r="L647" s="1"/>
    </row>
    <row r="648" spans="11:12">
      <c r="K648" s="1"/>
      <c r="L648" s="1"/>
    </row>
    <row r="649" spans="11:12">
      <c r="K649" s="1"/>
      <c r="L649" s="1"/>
    </row>
    <row r="650" spans="11:12">
      <c r="K650" s="1"/>
      <c r="L650" s="1"/>
    </row>
    <row r="651" spans="11:12">
      <c r="K651" s="1"/>
      <c r="L651" s="1"/>
    </row>
    <row r="652" spans="11:12">
      <c r="K652" s="1"/>
      <c r="L652" s="1"/>
    </row>
    <row r="653" spans="11:12">
      <c r="K653" s="1"/>
      <c r="L653" s="1"/>
    </row>
    <row r="654" spans="11:12">
      <c r="K654" s="1"/>
      <c r="L654" s="1"/>
    </row>
    <row r="655" spans="11:12">
      <c r="K655" s="1"/>
      <c r="L655" s="1"/>
    </row>
    <row r="656" spans="11:12">
      <c r="K656" s="1"/>
      <c r="L656" s="1"/>
    </row>
    <row r="657" spans="11:12">
      <c r="K657" s="1"/>
      <c r="L657" s="1"/>
    </row>
    <row r="658" spans="11:12">
      <c r="K658" s="1"/>
      <c r="L658" s="1"/>
    </row>
    <row r="659" spans="11:12">
      <c r="K659" s="1"/>
      <c r="L659" s="1"/>
    </row>
    <row r="660" spans="11:12">
      <c r="K660" s="1"/>
      <c r="L660" s="1"/>
    </row>
    <row r="661" spans="11:12">
      <c r="K661" s="1"/>
      <c r="L661" s="1"/>
    </row>
    <row r="662" spans="11:12">
      <c r="K662" s="1"/>
      <c r="L662" s="1"/>
    </row>
    <row r="663" spans="11:12">
      <c r="K663" s="1"/>
      <c r="L663" s="1"/>
    </row>
    <row r="664" spans="11:12">
      <c r="K664" s="1"/>
      <c r="L664" s="1"/>
    </row>
    <row r="665" spans="11:12">
      <c r="K665" s="1"/>
      <c r="L665" s="1"/>
    </row>
    <row r="666" spans="11:12">
      <c r="K666" s="1"/>
      <c r="L666" s="1"/>
    </row>
    <row r="667" spans="11:12">
      <c r="K667" s="1"/>
      <c r="L667" s="1"/>
    </row>
    <row r="668" spans="11:12">
      <c r="K668" s="1"/>
      <c r="L668" s="1"/>
    </row>
    <row r="669" spans="11:12">
      <c r="K669" s="1"/>
      <c r="L669" s="1"/>
    </row>
    <row r="670" spans="11:12">
      <c r="K670" s="1"/>
      <c r="L670" s="1"/>
    </row>
    <row r="671" spans="11:12">
      <c r="K671" s="1"/>
      <c r="L671" s="1"/>
    </row>
    <row r="672" spans="11:12">
      <c r="K672" s="1"/>
      <c r="L672" s="1"/>
    </row>
    <row r="673" spans="11:12">
      <c r="K673" s="1"/>
      <c r="L673" s="1"/>
    </row>
    <row r="674" spans="11:12">
      <c r="K674" s="1"/>
      <c r="L674" s="1"/>
    </row>
    <row r="675" spans="11:12">
      <c r="K675" s="1"/>
      <c r="L675" s="1"/>
    </row>
    <row r="676" spans="11:12">
      <c r="K676" s="1"/>
      <c r="L676" s="1"/>
    </row>
    <row r="677" spans="11:12">
      <c r="K677" s="1"/>
      <c r="L677" s="1"/>
    </row>
    <row r="678" spans="11:12">
      <c r="K678" s="1"/>
      <c r="L678" s="1"/>
    </row>
    <row r="679" spans="11:12">
      <c r="K679" s="1"/>
      <c r="L679" s="1"/>
    </row>
    <row r="680" spans="11:12">
      <c r="K680" s="1"/>
      <c r="L680" s="1"/>
    </row>
    <row r="681" spans="11:12">
      <c r="K681" s="1"/>
      <c r="L681" s="1"/>
    </row>
    <row r="682" spans="11:12">
      <c r="K682" s="1"/>
      <c r="L682" s="1"/>
    </row>
    <row r="683" spans="11:12">
      <c r="K683" s="1"/>
      <c r="L683" s="1"/>
    </row>
    <row r="684" spans="11:12">
      <c r="K684" s="1"/>
      <c r="L684" s="1"/>
    </row>
    <row r="685" spans="11:12">
      <c r="K685" s="1"/>
      <c r="L685" s="1"/>
    </row>
    <row r="686" spans="11:12">
      <c r="K686" s="1"/>
      <c r="L686" s="1"/>
    </row>
    <row r="687" spans="11:12">
      <c r="K687" s="1"/>
      <c r="L687" s="1"/>
    </row>
    <row r="688" spans="11:12">
      <c r="K688" s="1"/>
      <c r="L688" s="1"/>
    </row>
    <row r="689" spans="11:12">
      <c r="K689" s="1"/>
      <c r="L689" s="1"/>
    </row>
    <row r="690" spans="11:12">
      <c r="K690" s="1"/>
      <c r="L690" s="1"/>
    </row>
    <row r="691" spans="11:12">
      <c r="K691" s="1"/>
      <c r="L691" s="1"/>
    </row>
    <row r="692" spans="11:12">
      <c r="K692" s="1"/>
      <c r="L692" s="1"/>
    </row>
    <row r="693" spans="11:12">
      <c r="K693" s="1"/>
      <c r="L693" s="1"/>
    </row>
    <row r="694" spans="11:12">
      <c r="K694" s="1"/>
      <c r="L694" s="1"/>
    </row>
    <row r="695" spans="11:12">
      <c r="K695" s="1"/>
      <c r="L695" s="1"/>
    </row>
    <row r="696" spans="11:12">
      <c r="K696" s="1"/>
      <c r="L696" s="1"/>
    </row>
    <row r="697" spans="11:12">
      <c r="K697" s="1"/>
      <c r="L697" s="1"/>
    </row>
    <row r="698" spans="11:12">
      <c r="K698" s="1"/>
      <c r="L698" s="1"/>
    </row>
    <row r="699" spans="11:12">
      <c r="K699" s="1"/>
      <c r="L699" s="1"/>
    </row>
    <row r="700" spans="11:12">
      <c r="K700" s="1"/>
      <c r="L700" s="1"/>
    </row>
    <row r="701" spans="11:12">
      <c r="K701" s="1"/>
      <c r="L701" s="1"/>
    </row>
    <row r="702" spans="11:12">
      <c r="K702" s="1"/>
      <c r="L702" s="1"/>
    </row>
    <row r="703" spans="11:12">
      <c r="K703" s="1"/>
      <c r="L703" s="1"/>
    </row>
    <row r="704" spans="11:12">
      <c r="K704" s="1"/>
      <c r="L704" s="1"/>
    </row>
    <row r="705" spans="11:12">
      <c r="K705" s="1"/>
      <c r="L705" s="1"/>
    </row>
    <row r="706" spans="11:12">
      <c r="K706" s="1"/>
      <c r="L706" s="1"/>
    </row>
    <row r="707" spans="11:12">
      <c r="K707" s="1"/>
      <c r="L707" s="1"/>
    </row>
    <row r="708" spans="11:12">
      <c r="K708" s="1"/>
      <c r="L708" s="1"/>
    </row>
    <row r="709" spans="11:12">
      <c r="K709" s="1"/>
      <c r="L709" s="1"/>
    </row>
    <row r="710" spans="11:12">
      <c r="K710" s="1"/>
      <c r="L710" s="1"/>
    </row>
    <row r="711" spans="11:12">
      <c r="K711" s="1"/>
      <c r="L711" s="1"/>
    </row>
    <row r="712" spans="11:12">
      <c r="K712" s="1"/>
      <c r="L712" s="1"/>
    </row>
    <row r="713" spans="11:12">
      <c r="K713" s="1"/>
      <c r="L713" s="1"/>
    </row>
    <row r="714" spans="11:12">
      <c r="K714" s="1"/>
      <c r="L714" s="1"/>
    </row>
    <row r="715" spans="11:12">
      <c r="K715" s="1"/>
      <c r="L715" s="1"/>
    </row>
    <row r="716" spans="11:12">
      <c r="K716" s="1"/>
      <c r="L716" s="1"/>
    </row>
    <row r="717" spans="11:12">
      <c r="K717" s="1"/>
      <c r="L717" s="1"/>
    </row>
    <row r="718" spans="11:12">
      <c r="K718" s="1"/>
      <c r="L718" s="1"/>
    </row>
    <row r="719" spans="11:12">
      <c r="K719" s="1"/>
      <c r="L719" s="1"/>
    </row>
    <row r="720" spans="11:12">
      <c r="K720" s="1"/>
      <c r="L720" s="1"/>
    </row>
    <row r="721" spans="11:12">
      <c r="K721" s="1"/>
      <c r="L721" s="1"/>
    </row>
    <row r="722" spans="11:12">
      <c r="K722" s="1"/>
      <c r="L722" s="1"/>
    </row>
    <row r="723" spans="11:12">
      <c r="K723" s="1"/>
      <c r="L723" s="1"/>
    </row>
    <row r="724" spans="11:12">
      <c r="K724" s="1"/>
      <c r="L724" s="1"/>
    </row>
    <row r="725" spans="11:12">
      <c r="K725" s="1"/>
      <c r="L725" s="1"/>
    </row>
    <row r="726" spans="11:12">
      <c r="K726" s="1"/>
      <c r="L726" s="1"/>
    </row>
    <row r="727" spans="11:12">
      <c r="K727" s="1"/>
      <c r="L727" s="1"/>
    </row>
    <row r="728" spans="11:12">
      <c r="K728" s="1"/>
      <c r="L728" s="1"/>
    </row>
    <row r="729" spans="11:12">
      <c r="K729" s="1"/>
      <c r="L729" s="1"/>
    </row>
    <row r="730" spans="11:12">
      <c r="K730" s="1"/>
      <c r="L730" s="1"/>
    </row>
    <row r="731" spans="11:12">
      <c r="K731" s="1"/>
      <c r="L731" s="1"/>
    </row>
    <row r="732" spans="11:12">
      <c r="K732" s="1"/>
      <c r="L732" s="1"/>
    </row>
    <row r="733" spans="11:12">
      <c r="K733" s="1"/>
      <c r="L733" s="1"/>
    </row>
    <row r="734" spans="11:12">
      <c r="K734" s="1"/>
      <c r="L734" s="1"/>
    </row>
    <row r="735" spans="11:12">
      <c r="K735" s="1"/>
      <c r="L735" s="1"/>
    </row>
    <row r="736" spans="11:12">
      <c r="K736" s="1"/>
      <c r="L736" s="1"/>
    </row>
    <row r="737" spans="11:12">
      <c r="K737" s="1"/>
      <c r="L737" s="1"/>
    </row>
    <row r="738" spans="11:12">
      <c r="K738" s="1"/>
      <c r="L738" s="1"/>
    </row>
    <row r="739" spans="11:12">
      <c r="K739" s="1"/>
      <c r="L739" s="1"/>
    </row>
    <row r="740" spans="11:12">
      <c r="K740" s="1"/>
      <c r="L740" s="1"/>
    </row>
    <row r="741" spans="11:12">
      <c r="K741" s="1"/>
      <c r="L741" s="1"/>
    </row>
    <row r="742" spans="11:12">
      <c r="K742" s="1"/>
      <c r="L742" s="1"/>
    </row>
    <row r="743" spans="11:12">
      <c r="K743" s="1"/>
      <c r="L743" s="1"/>
    </row>
    <row r="744" spans="11:12">
      <c r="K744" s="1"/>
      <c r="L744" s="1"/>
    </row>
    <row r="745" spans="11:12">
      <c r="K745" s="1"/>
      <c r="L745" s="1"/>
    </row>
    <row r="746" spans="11:12">
      <c r="K746" s="1"/>
      <c r="L746" s="1"/>
    </row>
    <row r="747" spans="11:12">
      <c r="K747" s="1"/>
      <c r="L747" s="1"/>
    </row>
    <row r="748" spans="11:12">
      <c r="K748" s="1"/>
      <c r="L748" s="1"/>
    </row>
    <row r="749" spans="11:12">
      <c r="K749" s="1"/>
      <c r="L749" s="1"/>
    </row>
    <row r="750" spans="11:12">
      <c r="K750" s="1"/>
      <c r="L750" s="1"/>
    </row>
    <row r="751" spans="11:12">
      <c r="K751" s="1"/>
      <c r="L751" s="1"/>
    </row>
    <row r="752" spans="11:12">
      <c r="K752" s="1"/>
      <c r="L752" s="1"/>
    </row>
    <row r="753" spans="11:12">
      <c r="K753" s="1"/>
      <c r="L753" s="1"/>
    </row>
    <row r="754" spans="11:12">
      <c r="K754" s="1"/>
      <c r="L754" s="1"/>
    </row>
    <row r="755" spans="11:12">
      <c r="K755" s="1"/>
      <c r="L755" s="1"/>
    </row>
    <row r="756" spans="11:12">
      <c r="K756" s="1"/>
      <c r="L756" s="1"/>
    </row>
    <row r="757" spans="11:12">
      <c r="K757" s="1"/>
      <c r="L757" s="1"/>
    </row>
    <row r="758" spans="11:12">
      <c r="K758" s="1"/>
      <c r="L758" s="1"/>
    </row>
    <row r="759" spans="11:12">
      <c r="K759" s="1"/>
      <c r="L759" s="1"/>
    </row>
    <row r="760" spans="11:12">
      <c r="K760" s="1"/>
      <c r="L760" s="1"/>
    </row>
    <row r="761" spans="11:12">
      <c r="K761" s="1"/>
      <c r="L761" s="1"/>
    </row>
    <row r="762" spans="11:12">
      <c r="K762" s="1"/>
      <c r="L762" s="1"/>
    </row>
    <row r="763" spans="11:12">
      <c r="K763" s="1"/>
      <c r="L763" s="1"/>
    </row>
    <row r="764" spans="11:12">
      <c r="K764" s="1"/>
      <c r="L764" s="1"/>
    </row>
    <row r="765" spans="11:12">
      <c r="K765" s="1"/>
      <c r="L765" s="1"/>
    </row>
    <row r="766" spans="11:12">
      <c r="K766" s="1"/>
      <c r="L766" s="1"/>
    </row>
    <row r="767" spans="11:12">
      <c r="K767" s="1"/>
      <c r="L767" s="1"/>
    </row>
    <row r="768" spans="11:12">
      <c r="K768" s="1"/>
      <c r="L768" s="1"/>
    </row>
    <row r="769" spans="11:12">
      <c r="K769" s="1"/>
      <c r="L769" s="1"/>
    </row>
    <row r="770" spans="11:12">
      <c r="K770" s="1"/>
      <c r="L770" s="1"/>
    </row>
    <row r="771" spans="11:12">
      <c r="K771" s="1"/>
      <c r="L771" s="1"/>
    </row>
    <row r="772" spans="11:12">
      <c r="K772" s="1"/>
      <c r="L772" s="1"/>
    </row>
    <row r="773" spans="11:12">
      <c r="K773" s="1"/>
      <c r="L773" s="1"/>
    </row>
    <row r="774" spans="11:12">
      <c r="K774" s="1"/>
      <c r="L774" s="1"/>
    </row>
    <row r="775" spans="11:12">
      <c r="K775" s="1"/>
      <c r="L775" s="1"/>
    </row>
    <row r="776" spans="11:12">
      <c r="K776" s="1"/>
      <c r="L776" s="1"/>
    </row>
    <row r="777" spans="11:12">
      <c r="K777" s="1"/>
      <c r="L777" s="1"/>
    </row>
    <row r="778" spans="11:12">
      <c r="K778" s="1"/>
      <c r="L778" s="1"/>
    </row>
    <row r="779" spans="11:12">
      <c r="K779" s="1"/>
      <c r="L779" s="1"/>
    </row>
    <row r="780" spans="11:12">
      <c r="K780" s="1"/>
      <c r="L780" s="1"/>
    </row>
    <row r="781" spans="11:12">
      <c r="K781" s="1"/>
      <c r="L781" s="1"/>
    </row>
    <row r="782" spans="11:12">
      <c r="K782" s="1"/>
      <c r="L782" s="1"/>
    </row>
    <row r="783" spans="11:12">
      <c r="K783" s="1"/>
      <c r="L783" s="1"/>
    </row>
    <row r="784" spans="11:12">
      <c r="K784" s="1"/>
      <c r="L784" s="1"/>
    </row>
    <row r="785" spans="11:12">
      <c r="K785" s="1"/>
      <c r="L785" s="1"/>
    </row>
    <row r="786" spans="11:12">
      <c r="K786" s="1"/>
      <c r="L786" s="1"/>
    </row>
    <row r="787" spans="11:12">
      <c r="K787" s="1"/>
      <c r="L787" s="1"/>
    </row>
    <row r="788" spans="11:12">
      <c r="K788" s="1"/>
      <c r="L788" s="1"/>
    </row>
    <row r="789" spans="11:12">
      <c r="K789" s="1"/>
      <c r="L789" s="1"/>
    </row>
    <row r="790" spans="11:12">
      <c r="K790" s="1"/>
      <c r="L790" s="1"/>
    </row>
    <row r="791" spans="11:12">
      <c r="K791" s="1"/>
      <c r="L791" s="1"/>
    </row>
    <row r="792" spans="11:12">
      <c r="K792" s="1"/>
      <c r="L792" s="1"/>
    </row>
    <row r="793" spans="11:12">
      <c r="K793" s="1"/>
      <c r="L793" s="1"/>
    </row>
    <row r="794" spans="11:12">
      <c r="K794" s="1"/>
      <c r="L794" s="1"/>
    </row>
    <row r="795" spans="11:12">
      <c r="K795" s="1"/>
      <c r="L795" s="1"/>
    </row>
    <row r="796" spans="11:12">
      <c r="K796" s="1"/>
      <c r="L796" s="1"/>
    </row>
    <row r="797" spans="11:12">
      <c r="K797" s="1"/>
      <c r="L797" s="1"/>
    </row>
    <row r="798" spans="11:12">
      <c r="K798" s="1"/>
      <c r="L798" s="1"/>
    </row>
    <row r="799" spans="11:12">
      <c r="K799" s="1"/>
      <c r="L799" s="1"/>
    </row>
    <row r="800" spans="11:12">
      <c r="K800" s="1"/>
      <c r="L800" s="1"/>
    </row>
    <row r="801" spans="11:12">
      <c r="K801" s="1"/>
      <c r="L801" s="1"/>
    </row>
    <row r="802" spans="11:12">
      <c r="K802" s="1"/>
      <c r="L802" s="1"/>
    </row>
    <row r="803" spans="11:12">
      <c r="K803" s="1"/>
      <c r="L803" s="1"/>
    </row>
    <row r="804" spans="11:12">
      <c r="K804" s="1"/>
      <c r="L804" s="1"/>
    </row>
    <row r="805" spans="11:12">
      <c r="K805" s="1"/>
      <c r="L805" s="1"/>
    </row>
    <row r="806" spans="11:12">
      <c r="K806" s="1"/>
      <c r="L806" s="1"/>
    </row>
    <row r="807" spans="11:12">
      <c r="K807" s="1"/>
      <c r="L807" s="1"/>
    </row>
    <row r="808" spans="11:12">
      <c r="K808" s="1"/>
      <c r="L808" s="1"/>
    </row>
    <row r="809" spans="11:12">
      <c r="K809" s="1"/>
      <c r="L809" s="1"/>
    </row>
    <row r="810" spans="11:12">
      <c r="K810" s="1"/>
      <c r="L810" s="1"/>
    </row>
    <row r="811" spans="11:12">
      <c r="K811" s="1"/>
      <c r="L811" s="1"/>
    </row>
    <row r="812" spans="11:12">
      <c r="K812" s="1"/>
      <c r="L812" s="1"/>
    </row>
    <row r="813" spans="11:12">
      <c r="K813" s="1"/>
      <c r="L813" s="1"/>
    </row>
    <row r="814" spans="11:12">
      <c r="K814" s="1"/>
      <c r="L814" s="1"/>
    </row>
    <row r="815" spans="11:12">
      <c r="K815" s="1"/>
      <c r="L815" s="1"/>
    </row>
    <row r="816" spans="11:12">
      <c r="K816" s="1"/>
      <c r="L816" s="1"/>
    </row>
    <row r="817" spans="11:12">
      <c r="K817" s="1"/>
      <c r="L817" s="1"/>
    </row>
    <row r="818" spans="11:12">
      <c r="K818" s="1"/>
      <c r="L818" s="1"/>
    </row>
    <row r="819" spans="11:12">
      <c r="K819" s="1"/>
      <c r="L819" s="1"/>
    </row>
    <row r="820" spans="11:12">
      <c r="K820" s="1"/>
      <c r="L820" s="1"/>
    </row>
    <row r="821" spans="11:12">
      <c r="K821" s="1"/>
      <c r="L821" s="1"/>
    </row>
    <row r="822" spans="11:12">
      <c r="K822" s="1"/>
      <c r="L822" s="1"/>
    </row>
    <row r="823" spans="11:12">
      <c r="K823" s="1"/>
      <c r="L823" s="1"/>
    </row>
    <row r="824" spans="11:12">
      <c r="K824" s="1"/>
      <c r="L824" s="1"/>
    </row>
    <row r="825" spans="11:12">
      <c r="K825" s="1"/>
      <c r="L825" s="1"/>
    </row>
    <row r="826" spans="11:12">
      <c r="K826" s="1"/>
      <c r="L826" s="1"/>
    </row>
    <row r="827" spans="11:12">
      <c r="K827" s="1"/>
      <c r="L827" s="1"/>
    </row>
    <row r="828" spans="11:12">
      <c r="K828" s="1"/>
      <c r="L828" s="1"/>
    </row>
    <row r="829" spans="11:12">
      <c r="K829" s="1"/>
      <c r="L829" s="1"/>
    </row>
    <row r="830" spans="11:12">
      <c r="K830" s="1"/>
      <c r="L830" s="1"/>
    </row>
    <row r="831" spans="11:12">
      <c r="K831" s="1"/>
      <c r="L831" s="1"/>
    </row>
    <row r="832" spans="11:12">
      <c r="K832" s="1"/>
      <c r="L832" s="1"/>
    </row>
    <row r="833" spans="11:12">
      <c r="K833" s="1"/>
      <c r="L833" s="1"/>
    </row>
    <row r="834" spans="11:12">
      <c r="K834" s="1"/>
      <c r="L834" s="1"/>
    </row>
    <row r="835" spans="11:12">
      <c r="K835" s="1"/>
      <c r="L835" s="1"/>
    </row>
    <row r="836" spans="11:12">
      <c r="K836" s="1"/>
      <c r="L836" s="1"/>
    </row>
    <row r="837" spans="11:12">
      <c r="K837" s="1"/>
      <c r="L837" s="1"/>
    </row>
    <row r="838" spans="11:12">
      <c r="K838" s="1"/>
      <c r="L838" s="1"/>
    </row>
    <row r="839" spans="11:12">
      <c r="K839" s="1"/>
      <c r="L839" s="1"/>
    </row>
    <row r="840" spans="11:12">
      <c r="K840" s="1"/>
      <c r="L840" s="1"/>
    </row>
    <row r="841" spans="11:12">
      <c r="K841" s="1"/>
      <c r="L841" s="1"/>
    </row>
    <row r="842" spans="11:12">
      <c r="K842" s="1"/>
      <c r="L842" s="1"/>
    </row>
    <row r="843" spans="11:12">
      <c r="K843" s="1"/>
      <c r="L843" s="1"/>
    </row>
    <row r="844" spans="11:12">
      <c r="K844" s="1"/>
      <c r="L844" s="1"/>
    </row>
    <row r="845" spans="11:12">
      <c r="K845" s="1"/>
      <c r="L845" s="1"/>
    </row>
    <row r="846" spans="11:12">
      <c r="K846" s="1"/>
      <c r="L846" s="1"/>
    </row>
    <row r="847" spans="11:12">
      <c r="K847" s="1"/>
      <c r="L847" s="1"/>
    </row>
    <row r="848" spans="11:12">
      <c r="K848" s="1"/>
      <c r="L848" s="1"/>
    </row>
    <row r="849" spans="11:12">
      <c r="K849" s="1"/>
      <c r="L849" s="1"/>
    </row>
    <row r="850" spans="11:12">
      <c r="K850" s="1"/>
      <c r="L850" s="1"/>
    </row>
    <row r="851" spans="11:12">
      <c r="K851" s="1"/>
      <c r="L851" s="1"/>
    </row>
    <row r="852" spans="11:12">
      <c r="K852" s="1"/>
      <c r="L852" s="1"/>
    </row>
    <row r="853" spans="11:12">
      <c r="K853" s="1"/>
      <c r="L853" s="1"/>
    </row>
    <row r="854" spans="11:12">
      <c r="K854" s="1"/>
      <c r="L854" s="1"/>
    </row>
    <row r="855" spans="11:12">
      <c r="K855" s="1"/>
      <c r="L855" s="1"/>
    </row>
    <row r="856" spans="11:12">
      <c r="K856" s="1"/>
      <c r="L856" s="1"/>
    </row>
    <row r="857" spans="11:12">
      <c r="K857" s="1"/>
      <c r="L857" s="1"/>
    </row>
    <row r="858" spans="11:12">
      <c r="K858" s="1"/>
      <c r="L858" s="1"/>
    </row>
    <row r="859" spans="11:12">
      <c r="K859" s="1"/>
      <c r="L859" s="1"/>
    </row>
    <row r="860" spans="11:12">
      <c r="K860" s="1"/>
      <c r="L860" s="1"/>
    </row>
    <row r="861" spans="11:12">
      <c r="K861" s="1"/>
      <c r="L861" s="1"/>
    </row>
    <row r="862" spans="11:12">
      <c r="K862" s="1"/>
      <c r="L862" s="1"/>
    </row>
    <row r="863" spans="11:12">
      <c r="K863" s="1"/>
      <c r="L863" s="1"/>
    </row>
    <row r="864" spans="11:12">
      <c r="K864" s="1"/>
      <c r="L864" s="1"/>
    </row>
    <row r="865" spans="11:12">
      <c r="K865" s="1"/>
      <c r="L865" s="1"/>
    </row>
    <row r="866" spans="11:12">
      <c r="K866" s="1"/>
      <c r="L866" s="1"/>
    </row>
    <row r="867" spans="11:12">
      <c r="K867" s="1"/>
      <c r="L867" s="1"/>
    </row>
    <row r="868" spans="11:12">
      <c r="K868" s="1"/>
      <c r="L868" s="1"/>
    </row>
    <row r="869" spans="11:12">
      <c r="K869" s="1"/>
      <c r="L869" s="1"/>
    </row>
    <row r="870" spans="11:12">
      <c r="K870" s="1"/>
      <c r="L870" s="1"/>
    </row>
    <row r="871" spans="11:12">
      <c r="K871" s="1"/>
      <c r="L871" s="1"/>
    </row>
    <row r="872" spans="11:12">
      <c r="K872" s="1"/>
      <c r="L872" s="1"/>
    </row>
    <row r="873" spans="11:12">
      <c r="K873" s="1"/>
      <c r="L873" s="1"/>
    </row>
    <row r="874" spans="11:12">
      <c r="K874" s="1"/>
      <c r="L874" s="1"/>
    </row>
    <row r="875" spans="11:12">
      <c r="K875" s="1"/>
      <c r="L875" s="1"/>
    </row>
    <row r="876" spans="11:12">
      <c r="K876" s="1"/>
      <c r="L876" s="1"/>
    </row>
    <row r="877" spans="11:12">
      <c r="K877" s="1"/>
      <c r="L877" s="1"/>
    </row>
    <row r="878" spans="11:12">
      <c r="K878" s="1"/>
      <c r="L878" s="1"/>
    </row>
    <row r="879" spans="11:12">
      <c r="K879" s="1"/>
      <c r="L879" s="1"/>
    </row>
    <row r="880" spans="11:12">
      <c r="K880" s="1"/>
      <c r="L880" s="1"/>
    </row>
    <row r="881" spans="11:12">
      <c r="K881" s="1"/>
      <c r="L881" s="1"/>
    </row>
    <row r="882" spans="11:12">
      <c r="K882" s="1"/>
      <c r="L882" s="1"/>
    </row>
    <row r="883" spans="11:12">
      <c r="K883" s="1"/>
      <c r="L883" s="1"/>
    </row>
    <row r="884" spans="11:12">
      <c r="K884" s="1"/>
      <c r="L884" s="1"/>
    </row>
    <row r="885" spans="11:12">
      <c r="K885" s="1"/>
      <c r="L885" s="1"/>
    </row>
    <row r="886" spans="11:12">
      <c r="K886" s="1"/>
      <c r="L886" s="1"/>
    </row>
    <row r="887" spans="11:12">
      <c r="K887" s="1"/>
      <c r="L887" s="1"/>
    </row>
    <row r="888" spans="11:12">
      <c r="K888" s="1"/>
      <c r="L888" s="1"/>
    </row>
    <row r="889" spans="11:12">
      <c r="K889" s="1"/>
      <c r="L889" s="1"/>
    </row>
    <row r="890" spans="11:12">
      <c r="K890" s="1"/>
      <c r="L890" s="1"/>
    </row>
    <row r="891" spans="11:12">
      <c r="K891" s="1"/>
      <c r="L891" s="1"/>
    </row>
    <row r="892" spans="11:12">
      <c r="K892" s="1"/>
      <c r="L892" s="1"/>
    </row>
    <row r="893" spans="11:12">
      <c r="K893" s="1"/>
      <c r="L893" s="1"/>
    </row>
    <row r="894" spans="11:12">
      <c r="K894" s="1"/>
      <c r="L894" s="1"/>
    </row>
    <row r="895" spans="11:12">
      <c r="K895" s="1"/>
      <c r="L895" s="1"/>
    </row>
    <row r="896" spans="11:12">
      <c r="K896" s="1"/>
      <c r="L896" s="1"/>
    </row>
    <row r="897" spans="11:12">
      <c r="K897" s="1"/>
      <c r="L897" s="1"/>
    </row>
    <row r="898" spans="11:12">
      <c r="K898" s="1"/>
      <c r="L898" s="1"/>
    </row>
    <row r="899" spans="11:12">
      <c r="K899" s="1"/>
      <c r="L899" s="1"/>
    </row>
    <row r="900" spans="11:12">
      <c r="K900" s="1"/>
      <c r="L900" s="1"/>
    </row>
    <row r="901" spans="11:12">
      <c r="K901" s="1"/>
      <c r="L901" s="1"/>
    </row>
    <row r="902" spans="11:12">
      <c r="K902" s="1"/>
      <c r="L902" s="1"/>
    </row>
    <row r="903" spans="11:12">
      <c r="K903" s="1"/>
      <c r="L903" s="1"/>
    </row>
    <row r="904" spans="11:12">
      <c r="K904" s="1"/>
      <c r="L904" s="1"/>
    </row>
    <row r="905" spans="11:12">
      <c r="K905" s="1"/>
      <c r="L905" s="1"/>
    </row>
    <row r="906" spans="11:12">
      <c r="K906" s="1"/>
      <c r="L906" s="1"/>
    </row>
    <row r="907" spans="11:12">
      <c r="K907" s="1"/>
      <c r="L907" s="1"/>
    </row>
    <row r="908" spans="11:12">
      <c r="K908" s="1"/>
      <c r="L908" s="1"/>
    </row>
    <row r="909" spans="11:12">
      <c r="K909" s="1"/>
      <c r="L909" s="1"/>
    </row>
    <row r="910" spans="11:12">
      <c r="K910" s="1"/>
      <c r="L910" s="1"/>
    </row>
    <row r="911" spans="11:12">
      <c r="K911" s="1"/>
      <c r="L911" s="1"/>
    </row>
    <row r="912" spans="11:12">
      <c r="K912" s="1"/>
      <c r="L912" s="1"/>
    </row>
    <row r="913" spans="11:12">
      <c r="K913" s="1"/>
      <c r="L913" s="1"/>
    </row>
    <row r="914" spans="11:12">
      <c r="K914" s="1"/>
      <c r="L914" s="1"/>
    </row>
    <row r="915" spans="11:12">
      <c r="K915" s="1"/>
      <c r="L915" s="1"/>
    </row>
    <row r="916" spans="11:12">
      <c r="K916" s="1"/>
      <c r="L916" s="1"/>
    </row>
    <row r="917" spans="11:12">
      <c r="K917" s="1"/>
      <c r="L917" s="1"/>
    </row>
    <row r="918" spans="11:12">
      <c r="K918" s="1"/>
      <c r="L918" s="1"/>
    </row>
    <row r="919" spans="11:12">
      <c r="K919" s="1"/>
      <c r="L919" s="1"/>
    </row>
    <row r="920" spans="11:12">
      <c r="K920" s="1"/>
      <c r="L920" s="1"/>
    </row>
    <row r="921" spans="11:12">
      <c r="K921" s="1"/>
      <c r="L921" s="1"/>
    </row>
    <row r="922" spans="11:12">
      <c r="K922" s="1"/>
      <c r="L922" s="1"/>
    </row>
    <row r="923" spans="11:12">
      <c r="K923" s="1"/>
      <c r="L923" s="1"/>
    </row>
    <row r="924" spans="11:12">
      <c r="K924" s="1"/>
      <c r="L924" s="1"/>
    </row>
    <row r="925" spans="11:12">
      <c r="K925" s="1"/>
      <c r="L925" s="1"/>
    </row>
    <row r="926" spans="11:12">
      <c r="K926" s="1"/>
      <c r="L926" s="1"/>
    </row>
    <row r="927" spans="11:12">
      <c r="K927" s="1"/>
      <c r="L927" s="1"/>
    </row>
    <row r="928" spans="11:12">
      <c r="K928" s="1"/>
      <c r="L928" s="1"/>
    </row>
    <row r="929" spans="11:12">
      <c r="K929" s="1"/>
      <c r="L929" s="1"/>
    </row>
    <row r="930" spans="11:12">
      <c r="K930" s="1"/>
      <c r="L930" s="1"/>
    </row>
    <row r="931" spans="11:12">
      <c r="K931" s="1"/>
      <c r="L931" s="1"/>
    </row>
    <row r="932" spans="11:12">
      <c r="K932" s="1"/>
      <c r="L932" s="1"/>
    </row>
    <row r="933" spans="11:12">
      <c r="K933" s="1"/>
      <c r="L933" s="1"/>
    </row>
    <row r="934" spans="11:12">
      <c r="K934" s="1"/>
      <c r="L934" s="1"/>
    </row>
    <row r="935" spans="11:12">
      <c r="K935" s="1"/>
      <c r="L935" s="1"/>
    </row>
    <row r="936" spans="11:12">
      <c r="K936" s="1"/>
      <c r="L936" s="1"/>
    </row>
    <row r="937" spans="11:12">
      <c r="K937" s="1"/>
      <c r="L937" s="1"/>
    </row>
    <row r="938" spans="11:12">
      <c r="K938" s="1"/>
      <c r="L938" s="1"/>
    </row>
    <row r="939" spans="11:12">
      <c r="K939" s="1"/>
      <c r="L939" s="1"/>
    </row>
    <row r="940" spans="11:12">
      <c r="K940" s="1"/>
      <c r="L940" s="1"/>
    </row>
    <row r="941" spans="11:12">
      <c r="K941" s="1"/>
      <c r="L941" s="1"/>
    </row>
    <row r="942" spans="11:12">
      <c r="K942" s="1"/>
      <c r="L942" s="1"/>
    </row>
    <row r="943" spans="11:12">
      <c r="K943" s="1"/>
      <c r="L943" s="1"/>
    </row>
    <row r="944" spans="11:12">
      <c r="K944" s="1"/>
      <c r="L944" s="1"/>
    </row>
    <row r="945" spans="11:12">
      <c r="K945" s="1"/>
      <c r="L945" s="1"/>
    </row>
    <row r="946" spans="11:12">
      <c r="K946" s="1"/>
      <c r="L946" s="1"/>
    </row>
    <row r="947" spans="11:12">
      <c r="K947" s="1"/>
      <c r="L947" s="1"/>
    </row>
    <row r="948" spans="11:12">
      <c r="K948" s="1"/>
      <c r="L948" s="1"/>
    </row>
    <row r="949" spans="11:12">
      <c r="K949" s="1"/>
      <c r="L949" s="1"/>
    </row>
    <row r="950" spans="11:12">
      <c r="K950" s="1"/>
      <c r="L950" s="1"/>
    </row>
    <row r="951" spans="11:12">
      <c r="K951" s="1"/>
      <c r="L951" s="1"/>
    </row>
    <row r="952" spans="11:12">
      <c r="K952" s="1"/>
      <c r="L952" s="1"/>
    </row>
    <row r="953" spans="11:12">
      <c r="K953" s="1"/>
      <c r="L953" s="1"/>
    </row>
    <row r="954" spans="11:12">
      <c r="K954" s="1"/>
      <c r="L954" s="1"/>
    </row>
    <row r="955" spans="11:12">
      <c r="K955" s="1"/>
      <c r="L955" s="1"/>
    </row>
    <row r="956" spans="11:12">
      <c r="K956" s="1"/>
      <c r="L956" s="1"/>
    </row>
    <row r="957" spans="11:12">
      <c r="K957" s="1"/>
      <c r="L957" s="1"/>
    </row>
    <row r="958" spans="11:12">
      <c r="K958" s="1"/>
      <c r="L958" s="1"/>
    </row>
    <row r="959" spans="11:12">
      <c r="K959" s="1"/>
      <c r="L959" s="1"/>
    </row>
    <row r="960" spans="11:12">
      <c r="K960" s="1"/>
      <c r="L960" s="1"/>
    </row>
    <row r="961" spans="11:12">
      <c r="K961" s="1"/>
      <c r="L961" s="1"/>
    </row>
    <row r="962" spans="11:12">
      <c r="K962" s="1"/>
      <c r="L962" s="1"/>
    </row>
    <row r="963" spans="11:12">
      <c r="K963" s="1"/>
      <c r="L963" s="1"/>
    </row>
    <row r="964" spans="11:12">
      <c r="K964" s="1"/>
      <c r="L964" s="1"/>
    </row>
    <row r="965" spans="11:12">
      <c r="K965" s="1"/>
      <c r="L965" s="1"/>
    </row>
    <row r="966" spans="11:12">
      <c r="K966" s="1"/>
      <c r="L966" s="1"/>
    </row>
    <row r="967" spans="11:12">
      <c r="K967" s="1"/>
      <c r="L967" s="1"/>
    </row>
    <row r="968" spans="11:12">
      <c r="K968" s="1"/>
      <c r="L968" s="1"/>
    </row>
    <row r="969" spans="11:12">
      <c r="K969" s="1"/>
      <c r="L969" s="1"/>
    </row>
    <row r="970" spans="11:12">
      <c r="K970" s="1"/>
      <c r="L970" s="1"/>
    </row>
    <row r="971" spans="11:12">
      <c r="K971" s="1"/>
      <c r="L971" s="1"/>
    </row>
    <row r="972" spans="11:12">
      <c r="K972" s="1"/>
      <c r="L972" s="1"/>
    </row>
    <row r="973" spans="11:12">
      <c r="K973" s="1"/>
      <c r="L973" s="1"/>
    </row>
    <row r="974" spans="11:12">
      <c r="K974" s="1"/>
      <c r="L974" s="1"/>
    </row>
    <row r="975" spans="11:12">
      <c r="K975" s="1"/>
      <c r="L975" s="1"/>
    </row>
    <row r="976" spans="11:12">
      <c r="K976" s="1"/>
      <c r="L976" s="1"/>
    </row>
    <row r="977" spans="11:12">
      <c r="K977" s="1"/>
      <c r="L977" s="1"/>
    </row>
    <row r="978" spans="11:12">
      <c r="K978" s="1"/>
      <c r="L978" s="1"/>
    </row>
    <row r="979" spans="11:12">
      <c r="K979" s="1"/>
      <c r="L979" s="1"/>
    </row>
    <row r="980" spans="11:12">
      <c r="K980" s="1"/>
      <c r="L980" s="1"/>
    </row>
    <row r="981" spans="11:12">
      <c r="K981" s="1"/>
      <c r="L981" s="1"/>
    </row>
    <row r="982" spans="11:12">
      <c r="K982" s="1"/>
      <c r="L982" s="1"/>
    </row>
    <row r="983" spans="11:12">
      <c r="K983" s="1"/>
      <c r="L983" s="1"/>
    </row>
    <row r="984" spans="11:12">
      <c r="K984" s="1"/>
      <c r="L984" s="1"/>
    </row>
    <row r="985" spans="11:12">
      <c r="K985" s="1"/>
      <c r="L985" s="1"/>
    </row>
    <row r="986" spans="11:12">
      <c r="K986" s="1"/>
      <c r="L986" s="1"/>
    </row>
    <row r="987" spans="11:12">
      <c r="K987" s="1"/>
      <c r="L987" s="1"/>
    </row>
    <row r="988" spans="11:12">
      <c r="K988" s="1"/>
      <c r="L988" s="1"/>
    </row>
    <row r="989" spans="11:12">
      <c r="K989" s="1"/>
      <c r="L989" s="1"/>
    </row>
    <row r="990" spans="11:12">
      <c r="K990" s="1"/>
      <c r="L990" s="1"/>
    </row>
    <row r="991" spans="11:12">
      <c r="K991" s="1"/>
      <c r="L991" s="1"/>
    </row>
    <row r="992" spans="11:12">
      <c r="K992" s="1"/>
      <c r="L992" s="1"/>
    </row>
    <row r="993" spans="11:12">
      <c r="K993" s="1"/>
      <c r="L993" s="1"/>
    </row>
    <row r="994" spans="11:12">
      <c r="K994" s="1"/>
      <c r="L994" s="1"/>
    </row>
    <row r="995" spans="11:12">
      <c r="K995" s="1"/>
      <c r="L995" s="1"/>
    </row>
    <row r="996" spans="11:12">
      <c r="K996" s="1"/>
      <c r="L996" s="1"/>
    </row>
    <row r="997" spans="11:12">
      <c r="K997" s="1"/>
      <c r="L997" s="1"/>
    </row>
    <row r="998" spans="11:12">
      <c r="K998" s="1"/>
      <c r="L998" s="1"/>
    </row>
    <row r="999" spans="11:12">
      <c r="K999" s="1"/>
      <c r="L999" s="1"/>
    </row>
    <row r="1000" spans="11:12">
      <c r="K1000" s="1"/>
      <c r="L1000" s="1"/>
    </row>
    <row r="1001" spans="11:12">
      <c r="K1001" s="1"/>
      <c r="L1001" s="1"/>
    </row>
    <row r="1002" spans="11:12">
      <c r="K1002" s="1"/>
      <c r="L1002" s="1"/>
    </row>
    <row r="1003" spans="11:12">
      <c r="K1003" s="1"/>
      <c r="L1003" s="1"/>
    </row>
    <row r="1004" spans="11:12">
      <c r="K1004" s="1"/>
      <c r="L1004" s="1"/>
    </row>
    <row r="1005" spans="11:12">
      <c r="K1005" s="1"/>
      <c r="L1005" s="1"/>
    </row>
    <row r="1006" spans="11:12">
      <c r="K1006" s="1"/>
      <c r="L1006" s="1"/>
    </row>
    <row r="1007" spans="11:12">
      <c r="K1007" s="1"/>
      <c r="L1007" s="1"/>
    </row>
    <row r="1008" spans="11:12">
      <c r="K1008" s="1"/>
      <c r="L1008" s="1"/>
    </row>
    <row r="1009" spans="11:12">
      <c r="K1009" s="1"/>
      <c r="L1009" s="1"/>
    </row>
    <row r="1010" spans="11:12">
      <c r="K1010" s="1"/>
      <c r="L1010" s="1"/>
    </row>
    <row r="1011" spans="11:12">
      <c r="K1011" s="1"/>
      <c r="L1011" s="1"/>
    </row>
    <row r="1012" spans="11:12">
      <c r="K1012" s="1"/>
      <c r="L1012" s="1"/>
    </row>
    <row r="1013" spans="11:12">
      <c r="K1013" s="1"/>
      <c r="L1013" s="1"/>
    </row>
    <row r="1014" spans="11:12">
      <c r="K1014" s="1"/>
      <c r="L1014" s="1"/>
    </row>
    <row r="1015" spans="11:12">
      <c r="K1015" s="1"/>
      <c r="L1015" s="1"/>
    </row>
    <row r="1016" spans="11:12">
      <c r="K1016" s="1"/>
      <c r="L1016" s="1"/>
    </row>
    <row r="1017" spans="11:12">
      <c r="K1017" s="1"/>
      <c r="L1017" s="1"/>
    </row>
    <row r="1018" spans="11:12">
      <c r="K1018" s="1"/>
      <c r="L1018" s="1"/>
    </row>
    <row r="1019" spans="11:12">
      <c r="K1019" s="1"/>
      <c r="L1019" s="1"/>
    </row>
    <row r="1020" spans="11:12">
      <c r="K1020" s="1"/>
      <c r="L1020" s="1"/>
    </row>
    <row r="1021" spans="11:12">
      <c r="K1021" s="1"/>
      <c r="L1021" s="1"/>
    </row>
    <row r="1022" spans="11:12">
      <c r="K1022" s="1"/>
      <c r="L1022" s="1"/>
    </row>
    <row r="1023" spans="11:12">
      <c r="K1023" s="1"/>
      <c r="L1023" s="1"/>
    </row>
    <row r="1024" spans="11:12">
      <c r="K1024" s="1"/>
      <c r="L1024" s="1"/>
    </row>
    <row r="1025" spans="11:12">
      <c r="K1025" s="1"/>
      <c r="L1025" s="1"/>
    </row>
    <row r="1026" spans="11:12">
      <c r="K1026" s="1"/>
      <c r="L1026" s="1"/>
    </row>
    <row r="1027" spans="11:12">
      <c r="K1027" s="1"/>
      <c r="L1027" s="1"/>
    </row>
    <row r="1028" spans="11:12">
      <c r="K1028" s="1"/>
      <c r="L1028" s="1"/>
    </row>
    <row r="1029" spans="11:12">
      <c r="K1029" s="1"/>
      <c r="L1029" s="1"/>
    </row>
    <row r="1030" spans="11:12">
      <c r="K1030" s="1"/>
      <c r="L1030" s="1"/>
    </row>
    <row r="1031" spans="11:12">
      <c r="K1031" s="1"/>
      <c r="L1031" s="1"/>
    </row>
    <row r="1032" spans="11:12">
      <c r="K1032" s="1"/>
      <c r="L1032" s="1"/>
    </row>
    <row r="1033" spans="11:12">
      <c r="K1033" s="1"/>
      <c r="L1033" s="1"/>
    </row>
    <row r="1034" spans="11:12">
      <c r="K1034" s="1"/>
      <c r="L1034" s="1"/>
    </row>
    <row r="1035" spans="11:12">
      <c r="K1035" s="1"/>
      <c r="L1035" s="1"/>
    </row>
    <row r="1036" spans="11:12">
      <c r="K1036" s="1"/>
      <c r="L1036" s="1"/>
    </row>
    <row r="1037" spans="11:12">
      <c r="K1037" s="1"/>
      <c r="L1037" s="1"/>
    </row>
    <row r="1038" spans="11:12">
      <c r="K1038" s="1"/>
      <c r="L1038" s="1"/>
    </row>
    <row r="1039" spans="11:12">
      <c r="K1039" s="1"/>
      <c r="L1039" s="1"/>
    </row>
    <row r="1040" spans="11:12">
      <c r="K1040" s="1"/>
      <c r="L1040" s="1"/>
    </row>
    <row r="1041" spans="11:12">
      <c r="K1041" s="1"/>
      <c r="L1041" s="1"/>
    </row>
    <row r="1042" spans="11:12">
      <c r="K1042" s="1"/>
      <c r="L1042" s="1"/>
    </row>
    <row r="1043" spans="11:12">
      <c r="K1043" s="1"/>
      <c r="L1043" s="1"/>
    </row>
    <row r="1044" spans="11:12">
      <c r="K1044" s="1"/>
      <c r="L1044" s="1"/>
    </row>
    <row r="1045" spans="11:12">
      <c r="K1045" s="1"/>
      <c r="L1045" s="1"/>
    </row>
    <row r="1046" spans="11:12">
      <c r="K1046" s="1"/>
      <c r="L1046" s="1"/>
    </row>
    <row r="1047" spans="11:12">
      <c r="K1047" s="1"/>
      <c r="L1047" s="1"/>
    </row>
    <row r="1048" spans="11:12">
      <c r="K1048" s="1"/>
      <c r="L1048" s="1"/>
    </row>
    <row r="1049" spans="11:12">
      <c r="K1049" s="1"/>
      <c r="L1049" s="1"/>
    </row>
    <row r="1050" spans="11:12">
      <c r="K1050" s="1"/>
      <c r="L1050" s="1"/>
    </row>
    <row r="1051" spans="11:12">
      <c r="K1051" s="1"/>
      <c r="L1051" s="1"/>
    </row>
    <row r="1052" spans="11:12">
      <c r="K1052" s="1"/>
      <c r="L1052" s="1"/>
    </row>
    <row r="1053" spans="11:12">
      <c r="K1053" s="1"/>
      <c r="L1053" s="1"/>
    </row>
    <row r="1054" spans="11:12">
      <c r="K1054" s="1"/>
      <c r="L1054" s="1"/>
    </row>
    <row r="1055" spans="11:12">
      <c r="K1055" s="1"/>
      <c r="L1055" s="1"/>
    </row>
    <row r="1056" spans="11:12">
      <c r="K1056" s="1"/>
      <c r="L1056" s="1"/>
    </row>
    <row r="1057" spans="11:12">
      <c r="K1057" s="1"/>
      <c r="L1057" s="1"/>
    </row>
    <row r="1058" spans="11:12">
      <c r="K1058" s="1"/>
      <c r="L1058" s="1"/>
    </row>
    <row r="1059" spans="11:12">
      <c r="K1059" s="1"/>
      <c r="L1059" s="1"/>
    </row>
    <row r="1060" spans="11:12">
      <c r="K1060" s="1"/>
      <c r="L1060" s="1"/>
    </row>
    <row r="1061" spans="11:12">
      <c r="K1061" s="1"/>
      <c r="L1061" s="1"/>
    </row>
    <row r="1062" spans="11:12">
      <c r="K1062" s="1"/>
      <c r="L1062" s="1"/>
    </row>
    <row r="1063" spans="11:12">
      <c r="K1063" s="1"/>
      <c r="L1063" s="1"/>
    </row>
    <row r="1064" spans="11:12">
      <c r="K1064" s="1"/>
      <c r="L1064" s="1"/>
    </row>
    <row r="1065" spans="11:12">
      <c r="K1065" s="1"/>
      <c r="L1065" s="1"/>
    </row>
    <row r="1066" spans="11:12">
      <c r="K1066" s="1"/>
      <c r="L1066" s="1"/>
    </row>
    <row r="1067" spans="11:12">
      <c r="K1067" s="1"/>
      <c r="L1067" s="1"/>
    </row>
    <row r="1068" spans="11:12">
      <c r="K1068" s="1"/>
      <c r="L1068" s="1"/>
    </row>
    <row r="1069" spans="11:12">
      <c r="K1069" s="1"/>
      <c r="L1069" s="1"/>
    </row>
    <row r="1070" spans="11:12">
      <c r="K1070" s="1"/>
      <c r="L1070" s="1"/>
    </row>
    <row r="1071" spans="11:12">
      <c r="K1071" s="1"/>
      <c r="L1071" s="1"/>
    </row>
    <row r="1072" spans="11:12">
      <c r="K1072" s="1"/>
      <c r="L1072" s="1"/>
    </row>
    <row r="1073" spans="11:12">
      <c r="K1073" s="1"/>
      <c r="L1073" s="1"/>
    </row>
    <row r="1074" spans="11:12">
      <c r="K1074" s="1"/>
      <c r="L1074" s="1"/>
    </row>
    <row r="1075" spans="11:12">
      <c r="K1075" s="1"/>
      <c r="L1075" s="1"/>
    </row>
    <row r="1076" spans="11:12">
      <c r="K1076" s="1"/>
      <c r="L1076" s="1"/>
    </row>
    <row r="1077" spans="11:12">
      <c r="K1077" s="1"/>
      <c r="L1077" s="1"/>
    </row>
    <row r="1078" spans="11:12">
      <c r="K1078" s="1"/>
      <c r="L1078" s="1"/>
    </row>
    <row r="1079" spans="11:12">
      <c r="K1079" s="1"/>
      <c r="L1079" s="1"/>
    </row>
    <row r="1080" spans="11:12">
      <c r="K1080" s="1"/>
      <c r="L1080" s="1"/>
    </row>
    <row r="1081" spans="11:12">
      <c r="K1081" s="1"/>
      <c r="L1081" s="1"/>
    </row>
    <row r="1082" spans="11:12">
      <c r="K1082" s="1"/>
      <c r="L1082" s="1"/>
    </row>
    <row r="1083" spans="11:12">
      <c r="K1083" s="1"/>
      <c r="L1083" s="1"/>
    </row>
    <row r="1084" spans="11:12">
      <c r="K1084" s="1"/>
      <c r="L1084" s="1"/>
    </row>
    <row r="1085" spans="11:12">
      <c r="K1085" s="1"/>
      <c r="L1085" s="1"/>
    </row>
    <row r="1086" spans="11:12">
      <c r="K1086" s="1"/>
      <c r="L1086" s="1"/>
    </row>
    <row r="1087" spans="11:12">
      <c r="K1087" s="1"/>
      <c r="L1087" s="1"/>
    </row>
    <row r="1088" spans="11:12">
      <c r="K1088" s="1"/>
      <c r="L1088" s="1"/>
    </row>
    <row r="1089" spans="11:12">
      <c r="K1089" s="1"/>
      <c r="L1089" s="1"/>
    </row>
    <row r="1090" spans="11:12">
      <c r="K1090" s="1"/>
      <c r="L1090" s="1"/>
    </row>
    <row r="1091" spans="11:12">
      <c r="K1091" s="1"/>
      <c r="L1091" s="1"/>
    </row>
    <row r="1092" spans="11:12">
      <c r="K1092" s="1"/>
      <c r="L1092" s="1"/>
    </row>
    <row r="1093" spans="11:12">
      <c r="K1093" s="1"/>
      <c r="L1093" s="1"/>
    </row>
    <row r="1094" spans="11:12">
      <c r="K1094" s="1"/>
      <c r="L1094" s="1"/>
    </row>
    <row r="1095" spans="11:12">
      <c r="K1095" s="1"/>
      <c r="L1095" s="1"/>
    </row>
    <row r="1096" spans="11:12">
      <c r="K1096" s="1"/>
      <c r="L1096" s="1"/>
    </row>
    <row r="1097" spans="11:12">
      <c r="K1097" s="1"/>
      <c r="L1097" s="1"/>
    </row>
    <row r="1098" spans="11:12">
      <c r="K1098" s="1"/>
      <c r="L1098" s="1"/>
    </row>
    <row r="1099" spans="11:12">
      <c r="K1099" s="1"/>
      <c r="L1099" s="1"/>
    </row>
    <row r="1100" spans="11:12">
      <c r="K1100" s="1"/>
      <c r="L1100" s="1"/>
    </row>
    <row r="1101" spans="11:12">
      <c r="K1101" s="1"/>
      <c r="L1101" s="1"/>
    </row>
    <row r="1102" spans="11:12">
      <c r="K1102" s="1"/>
      <c r="L1102" s="1"/>
    </row>
    <row r="1103" spans="11:12">
      <c r="K1103" s="1"/>
      <c r="L1103" s="1"/>
    </row>
    <row r="1104" spans="11:12">
      <c r="K1104" s="1"/>
      <c r="L1104" s="1"/>
    </row>
    <row r="1105" spans="11:12">
      <c r="K1105" s="1"/>
      <c r="L1105" s="1"/>
    </row>
    <row r="1106" spans="11:12">
      <c r="K1106" s="1"/>
      <c r="L1106" s="1"/>
    </row>
    <row r="1107" spans="11:12">
      <c r="K1107" s="1"/>
      <c r="L1107" s="1"/>
    </row>
    <row r="1108" spans="11:12">
      <c r="K1108" s="1"/>
      <c r="L1108" s="1"/>
    </row>
    <row r="1109" spans="11:12">
      <c r="K1109" s="1"/>
      <c r="L1109" s="1"/>
    </row>
    <row r="1110" spans="11:12">
      <c r="K1110" s="1"/>
      <c r="L1110" s="1"/>
    </row>
    <row r="1111" spans="11:12">
      <c r="K1111" s="1"/>
      <c r="L1111" s="1"/>
    </row>
    <row r="1112" spans="11:12">
      <c r="K1112" s="1"/>
      <c r="L1112" s="1"/>
    </row>
    <row r="1113" spans="11:12">
      <c r="K1113" s="1"/>
      <c r="L1113" s="1"/>
    </row>
    <row r="1114" spans="11:12">
      <c r="K1114" s="1"/>
      <c r="L1114" s="1"/>
    </row>
    <row r="1115" spans="11:12">
      <c r="K1115" s="1"/>
      <c r="L1115" s="1"/>
    </row>
    <row r="1116" spans="11:12">
      <c r="K1116" s="1"/>
      <c r="L1116" s="1"/>
    </row>
    <row r="1117" spans="11:12">
      <c r="K1117" s="1"/>
      <c r="L1117" s="1"/>
    </row>
    <row r="1118" spans="11:12">
      <c r="K1118" s="1"/>
      <c r="L1118" s="1"/>
    </row>
    <row r="1119" spans="11:12">
      <c r="K1119" s="1"/>
      <c r="L1119" s="1"/>
    </row>
    <row r="1120" spans="11:12">
      <c r="K1120" s="1"/>
      <c r="L1120" s="1"/>
    </row>
    <row r="1121" spans="11:12">
      <c r="K1121" s="1"/>
      <c r="L1121" s="1"/>
    </row>
    <row r="1122" spans="11:12">
      <c r="K1122" s="1"/>
      <c r="L1122" s="1"/>
    </row>
    <row r="1123" spans="11:12">
      <c r="K1123" s="1"/>
      <c r="L1123" s="1"/>
    </row>
    <row r="1124" spans="11:12">
      <c r="K1124" s="1"/>
      <c r="L1124" s="1"/>
    </row>
    <row r="1125" spans="11:12">
      <c r="K1125" s="1"/>
      <c r="L1125" s="1"/>
    </row>
    <row r="1126" spans="11:12">
      <c r="K1126" s="1"/>
      <c r="L1126" s="1"/>
    </row>
    <row r="1127" spans="11:12">
      <c r="K1127" s="1"/>
      <c r="L1127" s="1"/>
    </row>
    <row r="1128" spans="11:12">
      <c r="K1128" s="1"/>
      <c r="L1128" s="1"/>
    </row>
    <row r="1129" spans="11:12">
      <c r="K1129" s="1"/>
      <c r="L1129" s="1"/>
    </row>
    <row r="1130" spans="11:12">
      <c r="K1130" s="1"/>
      <c r="L1130" s="1"/>
    </row>
    <row r="1131" spans="11:12">
      <c r="K1131" s="1"/>
      <c r="L1131" s="1"/>
    </row>
    <row r="1132" spans="11:12">
      <c r="K1132" s="1"/>
      <c r="L1132" s="1"/>
    </row>
    <row r="1133" spans="11:12">
      <c r="K1133" s="1"/>
      <c r="L1133" s="1"/>
    </row>
    <row r="1134" spans="11:12">
      <c r="K1134" s="1"/>
      <c r="L1134" s="1"/>
    </row>
    <row r="1135" spans="11:12">
      <c r="K1135" s="1"/>
      <c r="L1135" s="1"/>
    </row>
    <row r="1136" spans="11:12">
      <c r="K1136" s="1"/>
      <c r="L1136" s="1"/>
    </row>
    <row r="1137" spans="11:12">
      <c r="K1137" s="1"/>
      <c r="L1137" s="1"/>
    </row>
    <row r="1138" spans="11:12">
      <c r="K1138" s="1"/>
      <c r="L1138" s="1"/>
    </row>
    <row r="1139" spans="11:12">
      <c r="K1139" s="1"/>
      <c r="L1139" s="1"/>
    </row>
    <row r="1140" spans="11:12">
      <c r="K1140" s="1"/>
      <c r="L1140" s="1"/>
    </row>
    <row r="1141" spans="11:12">
      <c r="K1141" s="1"/>
      <c r="L1141" s="1"/>
    </row>
    <row r="1142" spans="11:12">
      <c r="K1142" s="1"/>
      <c r="L1142" s="1"/>
    </row>
    <row r="1143" spans="11:12">
      <c r="K1143" s="1"/>
      <c r="L1143" s="1"/>
    </row>
    <row r="1144" spans="11:12">
      <c r="K1144" s="1"/>
      <c r="L1144" s="1"/>
    </row>
    <row r="1145" spans="11:12">
      <c r="K1145" s="1"/>
      <c r="L1145" s="1"/>
    </row>
    <row r="1146" spans="11:12">
      <c r="K1146" s="1"/>
      <c r="L1146" s="1"/>
    </row>
    <row r="1147" spans="11:12">
      <c r="K1147" s="1"/>
      <c r="L1147" s="1"/>
    </row>
    <row r="1148" spans="11:12">
      <c r="K1148" s="1"/>
      <c r="L1148" s="1"/>
    </row>
    <row r="1149" spans="11:12">
      <c r="K1149" s="1"/>
      <c r="L1149" s="1"/>
    </row>
    <row r="1150" spans="11:12">
      <c r="K1150" s="1"/>
      <c r="L1150" s="1"/>
    </row>
    <row r="1151" spans="11:12">
      <c r="K1151" s="1"/>
      <c r="L1151" s="1"/>
    </row>
    <row r="1152" spans="11:12">
      <c r="K1152" s="1"/>
      <c r="L1152" s="1"/>
    </row>
    <row r="1153" spans="11:12">
      <c r="K1153" s="1"/>
      <c r="L1153" s="1"/>
    </row>
    <row r="1154" spans="11:12">
      <c r="K1154" s="1"/>
      <c r="L1154" s="1"/>
    </row>
    <row r="1155" spans="11:12">
      <c r="K1155" s="1"/>
      <c r="L1155" s="1"/>
    </row>
    <row r="1156" spans="11:12">
      <c r="K1156" s="1"/>
      <c r="L1156" s="1"/>
    </row>
    <row r="1157" spans="11:12">
      <c r="K1157" s="1"/>
      <c r="L1157" s="1"/>
    </row>
    <row r="1158" spans="11:12">
      <c r="K1158" s="1"/>
      <c r="L1158" s="1"/>
    </row>
    <row r="1159" spans="11:12">
      <c r="K1159" s="1"/>
      <c r="L1159" s="1"/>
    </row>
    <row r="1160" spans="11:12">
      <c r="K1160" s="1"/>
      <c r="L1160" s="1"/>
    </row>
    <row r="1161" spans="11:12">
      <c r="K1161" s="1"/>
      <c r="L1161" s="1"/>
    </row>
    <row r="1162" spans="11:12">
      <c r="K1162" s="1"/>
      <c r="L1162" s="1"/>
    </row>
    <row r="1163" spans="11:12">
      <c r="K1163" s="1"/>
      <c r="L1163" s="1"/>
    </row>
    <row r="1164" spans="11:12">
      <c r="K1164" s="1"/>
      <c r="L1164" s="1"/>
    </row>
    <row r="1165" spans="11:12">
      <c r="K1165" s="1"/>
      <c r="L1165" s="1"/>
    </row>
    <row r="1166" spans="11:12">
      <c r="K1166" s="1"/>
      <c r="L1166" s="1"/>
    </row>
    <row r="1167" spans="11:12">
      <c r="K1167" s="1"/>
      <c r="L1167" s="1"/>
    </row>
    <row r="1168" spans="11:12">
      <c r="K1168" s="1"/>
      <c r="L1168" s="1"/>
    </row>
    <row r="1169" spans="11:12">
      <c r="K1169" s="1"/>
      <c r="L1169" s="1"/>
    </row>
    <row r="1170" spans="11:12">
      <c r="K1170" s="1"/>
      <c r="L1170" s="1"/>
    </row>
    <row r="1171" spans="11:12">
      <c r="K1171" s="1"/>
      <c r="L1171" s="1"/>
    </row>
    <row r="1172" spans="11:12">
      <c r="K1172" s="1"/>
      <c r="L1172" s="1"/>
    </row>
    <row r="1173" spans="11:12">
      <c r="K1173" s="1"/>
      <c r="L1173" s="1"/>
    </row>
    <row r="1174" spans="11:12">
      <c r="K1174" s="1"/>
      <c r="L1174" s="1"/>
    </row>
    <row r="1175" spans="11:12">
      <c r="K1175" s="1"/>
      <c r="L1175" s="1"/>
    </row>
    <row r="1176" spans="11:12">
      <c r="K1176" s="1"/>
      <c r="L1176" s="1"/>
    </row>
    <row r="1177" spans="11:12">
      <c r="K1177" s="1"/>
      <c r="L1177" s="1"/>
    </row>
    <row r="1178" spans="11:12">
      <c r="K1178" s="1"/>
      <c r="L1178" s="1"/>
    </row>
    <row r="1179" spans="11:12">
      <c r="K1179" s="1"/>
      <c r="L1179" s="1"/>
    </row>
    <row r="1180" spans="11:12">
      <c r="K1180" s="1"/>
      <c r="L1180" s="1"/>
    </row>
    <row r="1181" spans="11:12">
      <c r="K1181" s="1"/>
      <c r="L1181" s="1"/>
    </row>
    <row r="1182" spans="11:12">
      <c r="K1182" s="1"/>
      <c r="L1182" s="1"/>
    </row>
    <row r="1183" spans="11:12">
      <c r="K1183" s="1"/>
      <c r="L1183" s="1"/>
    </row>
    <row r="1184" spans="11:12">
      <c r="K1184" s="1"/>
      <c r="L1184" s="1"/>
    </row>
    <row r="1185" spans="11:12">
      <c r="K1185" s="1"/>
      <c r="L1185" s="1"/>
    </row>
    <row r="1186" spans="11:12">
      <c r="K1186" s="1"/>
      <c r="L1186" s="1"/>
    </row>
    <row r="1187" spans="11:12">
      <c r="K1187" s="1"/>
      <c r="L1187" s="1"/>
    </row>
    <row r="1188" spans="11:12">
      <c r="K1188" s="1"/>
      <c r="L1188" s="1"/>
    </row>
    <row r="1189" spans="11:12">
      <c r="K1189" s="1"/>
      <c r="L1189" s="1"/>
    </row>
    <row r="1190" spans="11:12">
      <c r="K1190" s="1"/>
      <c r="L1190" s="1"/>
    </row>
    <row r="1191" spans="11:12">
      <c r="K1191" s="1"/>
      <c r="L1191" s="1"/>
    </row>
    <row r="1192" spans="11:12">
      <c r="K1192" s="1"/>
      <c r="L1192" s="1"/>
    </row>
    <row r="1193" spans="11:12">
      <c r="K1193" s="1"/>
      <c r="L1193" s="1"/>
    </row>
    <row r="1194" spans="11:12">
      <c r="K1194" s="1"/>
      <c r="L1194" s="1"/>
    </row>
    <row r="1195" spans="11:12">
      <c r="K1195" s="1"/>
      <c r="L1195" s="1"/>
    </row>
    <row r="1196" spans="11:12">
      <c r="K1196" s="1"/>
      <c r="L1196" s="1"/>
    </row>
    <row r="1197" spans="11:12">
      <c r="K1197" s="1"/>
      <c r="L1197" s="1"/>
    </row>
    <row r="1198" spans="11:12">
      <c r="K1198" s="1"/>
      <c r="L1198" s="1"/>
    </row>
    <row r="1199" spans="11:12">
      <c r="K1199" s="1"/>
      <c r="L1199" s="1"/>
    </row>
    <row r="1200" spans="11:12">
      <c r="K1200" s="1"/>
      <c r="L1200" s="1"/>
    </row>
    <row r="1201" spans="11:12">
      <c r="K1201" s="1"/>
      <c r="L1201" s="1"/>
    </row>
    <row r="1202" spans="11:12">
      <c r="K1202" s="1"/>
      <c r="L1202" s="1"/>
    </row>
    <row r="1203" spans="11:12">
      <c r="K1203" s="1"/>
      <c r="L1203" s="1"/>
    </row>
    <row r="1204" spans="11:12">
      <c r="K1204" s="1"/>
      <c r="L1204" s="1"/>
    </row>
    <row r="1205" spans="11:12">
      <c r="K1205" s="1"/>
      <c r="L1205" s="1"/>
    </row>
    <row r="1206" spans="11:12">
      <c r="K1206" s="1"/>
      <c r="L1206" s="1"/>
    </row>
    <row r="1207" spans="11:12">
      <c r="K1207" s="1"/>
      <c r="L1207" s="1"/>
    </row>
    <row r="1208" spans="11:12">
      <c r="K1208" s="1"/>
      <c r="L1208" s="1"/>
    </row>
    <row r="1209" spans="11:12">
      <c r="K1209" s="1"/>
      <c r="L1209" s="1"/>
    </row>
    <row r="1210" spans="11:12">
      <c r="K1210" s="1"/>
      <c r="L1210" s="1"/>
    </row>
    <row r="1211" spans="11:12">
      <c r="K1211" s="1"/>
      <c r="L1211" s="1"/>
    </row>
    <row r="1212" spans="11:12">
      <c r="K1212" s="1"/>
      <c r="L1212" s="1"/>
    </row>
    <row r="1213" spans="11:12">
      <c r="K1213" s="1"/>
      <c r="L1213" s="1"/>
    </row>
    <row r="1214" spans="11:12">
      <c r="K1214" s="1"/>
      <c r="L1214" s="1"/>
    </row>
    <row r="1215" spans="11:12">
      <c r="K1215" s="1"/>
      <c r="L1215" s="1"/>
    </row>
    <row r="1216" spans="11:12">
      <c r="K1216" s="1"/>
      <c r="L1216" s="1"/>
    </row>
    <row r="1217" spans="11:12">
      <c r="K1217" s="1"/>
      <c r="L1217" s="1"/>
    </row>
    <row r="1218" spans="11:12">
      <c r="K1218" s="1"/>
      <c r="L1218" s="1"/>
    </row>
    <row r="1219" spans="11:12">
      <c r="K1219" s="1"/>
      <c r="L1219" s="1"/>
    </row>
    <row r="1220" spans="11:12">
      <c r="K1220" s="1"/>
      <c r="L1220" s="1"/>
    </row>
    <row r="1221" spans="11:12">
      <c r="K1221" s="1"/>
      <c r="L1221" s="1"/>
    </row>
    <row r="1222" spans="11:12">
      <c r="K1222" s="1"/>
      <c r="L1222" s="1"/>
    </row>
    <row r="1223" spans="11:12">
      <c r="K1223" s="1"/>
      <c r="L1223" s="1"/>
    </row>
    <row r="1224" spans="11:12">
      <c r="K1224" s="1"/>
      <c r="L1224" s="1"/>
    </row>
    <row r="1225" spans="11:12">
      <c r="K1225" s="1"/>
      <c r="L1225" s="1"/>
    </row>
    <row r="1226" spans="11:12">
      <c r="K1226" s="1"/>
      <c r="L1226" s="1"/>
    </row>
    <row r="1227" spans="11:12">
      <c r="K1227" s="1"/>
      <c r="L1227" s="1"/>
    </row>
    <row r="1228" spans="11:12">
      <c r="K1228" s="1"/>
      <c r="L1228" s="1"/>
    </row>
    <row r="1229" spans="11:12">
      <c r="K1229" s="1"/>
      <c r="L1229" s="1"/>
    </row>
    <row r="1230" spans="11:12">
      <c r="K1230" s="1"/>
      <c r="L1230" s="1"/>
    </row>
    <row r="1231" spans="11:12">
      <c r="K1231" s="1"/>
      <c r="L1231" s="1"/>
    </row>
    <row r="1232" spans="11:12">
      <c r="K1232" s="1"/>
      <c r="L1232" s="1"/>
    </row>
    <row r="1233" spans="11:12">
      <c r="K1233" s="1"/>
      <c r="L1233" s="1"/>
    </row>
    <row r="1234" spans="11:12">
      <c r="K1234" s="1"/>
      <c r="L1234" s="1"/>
    </row>
    <row r="1235" spans="11:12">
      <c r="K1235" s="1"/>
      <c r="L1235" s="1"/>
    </row>
    <row r="1236" spans="11:12">
      <c r="K1236" s="1"/>
      <c r="L1236" s="1"/>
    </row>
    <row r="1237" spans="11:12">
      <c r="K1237" s="1"/>
      <c r="L1237" s="1"/>
    </row>
    <row r="1238" spans="11:12">
      <c r="K1238" s="1"/>
      <c r="L1238" s="1"/>
    </row>
    <row r="1239" spans="11:12">
      <c r="K1239" s="1"/>
      <c r="L1239" s="1"/>
    </row>
    <row r="1240" spans="11:12">
      <c r="K1240" s="1"/>
      <c r="L1240" s="1"/>
    </row>
    <row r="1241" spans="11:12">
      <c r="K1241" s="1"/>
      <c r="L1241" s="1"/>
    </row>
    <row r="1242" spans="11:12">
      <c r="K1242" s="1"/>
      <c r="L1242" s="1"/>
    </row>
    <row r="1243" spans="11:12">
      <c r="K1243" s="1"/>
      <c r="L1243" s="1"/>
    </row>
    <row r="1244" spans="11:12">
      <c r="K1244" s="1"/>
      <c r="L1244" s="1"/>
    </row>
    <row r="1245" spans="11:12">
      <c r="K1245" s="1"/>
      <c r="L1245" s="1"/>
    </row>
    <row r="1246" spans="11:12">
      <c r="K1246" s="1"/>
      <c r="L1246" s="1"/>
    </row>
    <row r="1247" spans="11:12">
      <c r="K1247" s="1"/>
      <c r="L1247" s="1"/>
    </row>
  </sheetData>
  <pageMargins left="0.19685039370078741" right="0.19685039370078741" top="0.19685039370078741" bottom="0.19685039370078741" header="0" footer="0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5"/>
  <sheetViews>
    <sheetView topLeftCell="A254" workbookViewId="0">
      <selection activeCell="A4" sqref="A4:A295"/>
    </sheetView>
  </sheetViews>
  <sheetFormatPr defaultRowHeight="12.75"/>
  <cols>
    <col min="1" max="16384" width="9.140625" style="41"/>
  </cols>
  <sheetData>
    <row r="1" spans="1:10">
      <c r="A1" s="40" t="s">
        <v>11</v>
      </c>
    </row>
    <row r="2" spans="1:10">
      <c r="A2" s="42"/>
      <c r="B2" s="43" t="s">
        <v>12</v>
      </c>
      <c r="C2" s="42"/>
      <c r="D2" s="43" t="s">
        <v>13</v>
      </c>
      <c r="E2" s="42"/>
      <c r="F2" s="43" t="s">
        <v>14</v>
      </c>
      <c r="G2" s="42"/>
      <c r="H2" s="43" t="s">
        <v>15</v>
      </c>
      <c r="I2" s="42"/>
      <c r="J2" s="43" t="s">
        <v>16</v>
      </c>
    </row>
    <row r="3" spans="1:10">
      <c r="A3" s="42" t="s">
        <v>17</v>
      </c>
      <c r="B3" s="42" t="s">
        <v>18</v>
      </c>
      <c r="C3" s="42" t="s">
        <v>17</v>
      </c>
      <c r="D3" s="42" t="s">
        <v>18</v>
      </c>
      <c r="E3" s="42" t="s">
        <v>17</v>
      </c>
      <c r="F3" s="42" t="s">
        <v>18</v>
      </c>
      <c r="G3" s="42" t="s">
        <v>17</v>
      </c>
      <c r="H3" s="42" t="s">
        <v>18</v>
      </c>
      <c r="I3" s="42" t="s">
        <v>17</v>
      </c>
      <c r="J3" s="42" t="s">
        <v>18</v>
      </c>
    </row>
    <row r="4" spans="1:10">
      <c r="A4" s="44">
        <v>-9.9306999999999999</v>
      </c>
      <c r="B4" s="44">
        <v>-6.3133999999999997</v>
      </c>
      <c r="C4" s="44">
        <v>-9.9307999999999996</v>
      </c>
      <c r="D4" s="44">
        <v>-5.9691000000000001</v>
      </c>
      <c r="E4" s="44">
        <v>-9.9309999999999992</v>
      </c>
      <c r="F4" s="44">
        <v>-5.6463999999999999</v>
      </c>
      <c r="G4" s="44">
        <v>-9.9311000000000007</v>
      </c>
      <c r="H4" s="44">
        <v>-5.3235999999999999</v>
      </c>
      <c r="I4" s="44">
        <v>-9.9312000000000005</v>
      </c>
      <c r="J4" s="44">
        <v>-5.0007999999999999</v>
      </c>
    </row>
    <row r="5" spans="1:10">
      <c r="A5" s="44">
        <v>-9.7421000000000006</v>
      </c>
      <c r="B5" s="44">
        <v>-6.1843000000000004</v>
      </c>
      <c r="C5" s="44">
        <v>-9.7422000000000004</v>
      </c>
      <c r="D5" s="44">
        <v>-5.8507999999999996</v>
      </c>
      <c r="E5" s="44">
        <v>-9.7423000000000002</v>
      </c>
      <c r="F5" s="44">
        <v>-5.5279999999999996</v>
      </c>
      <c r="G5" s="44">
        <v>-9.7424999999999997</v>
      </c>
      <c r="H5" s="44">
        <v>-5.2051999999999996</v>
      </c>
      <c r="I5" s="44">
        <v>-9.7425999999999995</v>
      </c>
      <c r="J5" s="44">
        <v>-4.8823999999999996</v>
      </c>
    </row>
    <row r="6" spans="1:10">
      <c r="A6" s="44">
        <v>-9.5533999999999999</v>
      </c>
      <c r="B6" s="44">
        <v>-6.0552000000000001</v>
      </c>
      <c r="C6" s="44">
        <v>-9.5535999999999994</v>
      </c>
      <c r="D6" s="44">
        <v>-5.7217000000000002</v>
      </c>
      <c r="E6" s="44">
        <v>-9.5536999999999992</v>
      </c>
      <c r="F6" s="44">
        <v>-5.3989000000000003</v>
      </c>
      <c r="G6" s="44">
        <v>-9.5538000000000007</v>
      </c>
      <c r="H6" s="44">
        <v>-5.0654000000000003</v>
      </c>
      <c r="I6" s="44">
        <v>-9.5540000000000003</v>
      </c>
      <c r="J6" s="44">
        <v>-4.7426000000000004</v>
      </c>
    </row>
    <row r="7" spans="1:10">
      <c r="A7" s="44">
        <v>-9.3648000000000007</v>
      </c>
      <c r="B7" s="44">
        <v>-5.9260999999999999</v>
      </c>
      <c r="C7" s="44">
        <v>-9.3650000000000002</v>
      </c>
      <c r="D7" s="44">
        <v>-5.5926</v>
      </c>
      <c r="E7" s="44">
        <v>-9.3651</v>
      </c>
      <c r="F7" s="44">
        <v>-5.2698</v>
      </c>
      <c r="G7" s="44">
        <v>-9.3651999999999997</v>
      </c>
      <c r="H7" s="44">
        <v>-4.9255000000000004</v>
      </c>
      <c r="I7" s="44">
        <v>-9.3653999999999993</v>
      </c>
      <c r="J7" s="44">
        <v>-4.6026999999999996</v>
      </c>
    </row>
    <row r="8" spans="1:10">
      <c r="A8" s="44">
        <v>-9.1761999999999997</v>
      </c>
      <c r="B8" s="44">
        <v>-5.7862</v>
      </c>
      <c r="C8" s="44">
        <v>-9.1762999999999995</v>
      </c>
      <c r="D8" s="44">
        <v>-5.4634</v>
      </c>
      <c r="E8" s="44">
        <v>-9.1765000000000008</v>
      </c>
      <c r="F8" s="44">
        <v>-5.1299000000000001</v>
      </c>
      <c r="G8" s="44">
        <v>-9.1766000000000005</v>
      </c>
      <c r="H8" s="44">
        <v>-4.7964000000000002</v>
      </c>
      <c r="I8" s="44">
        <v>-9.1768000000000001</v>
      </c>
      <c r="J8" s="44">
        <v>-4.4520999999999997</v>
      </c>
    </row>
    <row r="9" spans="1:10">
      <c r="A9" s="44">
        <v>-8.9876000000000005</v>
      </c>
      <c r="B9" s="44">
        <v>-5.6570999999999998</v>
      </c>
      <c r="C9" s="44">
        <v>-8.9877000000000002</v>
      </c>
      <c r="D9" s="44">
        <v>-5.3342999999999998</v>
      </c>
      <c r="E9" s="44">
        <v>-8.9878999999999998</v>
      </c>
      <c r="F9" s="44">
        <v>-4.99</v>
      </c>
      <c r="G9" s="44">
        <v>-8.9879999999999995</v>
      </c>
      <c r="H9" s="44">
        <v>-4.6456999999999997</v>
      </c>
      <c r="I9" s="44">
        <v>-8.9880999999999993</v>
      </c>
      <c r="J9" s="44">
        <v>-4.3230000000000004</v>
      </c>
    </row>
    <row r="10" spans="1:10">
      <c r="A10" s="44">
        <v>-8.7989999999999995</v>
      </c>
      <c r="B10" s="44">
        <v>-5.5388000000000002</v>
      </c>
      <c r="C10" s="44">
        <v>-8.7990999999999993</v>
      </c>
      <c r="D10" s="44">
        <v>-5.2051999999999996</v>
      </c>
      <c r="E10" s="44">
        <v>-8.7992000000000008</v>
      </c>
      <c r="F10" s="44">
        <v>-4.8609</v>
      </c>
      <c r="G10" s="44">
        <v>-8.7994000000000003</v>
      </c>
      <c r="H10" s="44">
        <v>-4.5166000000000004</v>
      </c>
      <c r="I10" s="44">
        <v>-8.7995000000000001</v>
      </c>
      <c r="J10" s="44">
        <v>-4.1722999999999999</v>
      </c>
    </row>
    <row r="11" spans="1:10">
      <c r="A11" s="44">
        <v>-8.6103000000000005</v>
      </c>
      <c r="B11" s="44">
        <v>-5.4096000000000002</v>
      </c>
      <c r="C11" s="44">
        <v>-8.6105</v>
      </c>
      <c r="D11" s="44">
        <v>-5.0761000000000003</v>
      </c>
      <c r="E11" s="44">
        <v>-8.6105999999999998</v>
      </c>
      <c r="F11" s="44">
        <v>-4.7317999999999998</v>
      </c>
      <c r="G11" s="44">
        <v>-8.6107999999999993</v>
      </c>
      <c r="H11" s="44">
        <v>-4.3659999999999997</v>
      </c>
      <c r="I11" s="44">
        <v>-8.6109000000000009</v>
      </c>
      <c r="J11" s="44">
        <v>-4.0324999999999998</v>
      </c>
    </row>
    <row r="12" spans="1:10">
      <c r="A12" s="44">
        <v>-8.4216999999999995</v>
      </c>
      <c r="B12" s="44">
        <v>-5.2912999999999997</v>
      </c>
      <c r="C12" s="44">
        <v>-8.4217999999999993</v>
      </c>
      <c r="D12" s="44">
        <v>-4.9470000000000001</v>
      </c>
      <c r="E12" s="44">
        <v>-8.4220000000000006</v>
      </c>
      <c r="F12" s="44">
        <v>-4.6026999999999996</v>
      </c>
      <c r="G12" s="44">
        <v>-8.4221000000000004</v>
      </c>
      <c r="H12" s="44">
        <v>-4.2369000000000003</v>
      </c>
      <c r="I12" s="44">
        <v>-8.4222999999999999</v>
      </c>
      <c r="J12" s="44">
        <v>-3.8925999999999998</v>
      </c>
    </row>
    <row r="13" spans="1:10">
      <c r="A13" s="44">
        <v>-8.2331000000000003</v>
      </c>
      <c r="B13" s="44">
        <v>-5.1729000000000003</v>
      </c>
      <c r="C13" s="44">
        <v>-8.2332000000000001</v>
      </c>
      <c r="D13" s="44">
        <v>-4.8071000000000002</v>
      </c>
      <c r="E13" s="44">
        <v>-8.2333999999999996</v>
      </c>
      <c r="F13" s="44">
        <v>-4.4736000000000002</v>
      </c>
      <c r="G13" s="44">
        <v>-8.2334999999999994</v>
      </c>
      <c r="H13" s="44">
        <v>-4.0970000000000004</v>
      </c>
      <c r="I13" s="44">
        <v>-8.2337000000000007</v>
      </c>
      <c r="J13" s="44">
        <v>-3.7635000000000001</v>
      </c>
    </row>
    <row r="14" spans="1:10">
      <c r="A14" s="44">
        <v>-8.0444999999999993</v>
      </c>
      <c r="B14" s="44">
        <v>-5.0438000000000001</v>
      </c>
      <c r="C14" s="44">
        <v>-8.0446000000000009</v>
      </c>
      <c r="D14" s="44">
        <v>-4.6673</v>
      </c>
      <c r="E14" s="44">
        <v>-8.0448000000000004</v>
      </c>
      <c r="F14" s="44">
        <v>-4.3230000000000004</v>
      </c>
      <c r="G14" s="44">
        <v>-8.0449000000000002</v>
      </c>
      <c r="H14" s="44">
        <v>-3.9571000000000001</v>
      </c>
      <c r="I14" s="44">
        <v>-8.0449999999999999</v>
      </c>
      <c r="J14" s="44">
        <v>-3.6128</v>
      </c>
    </row>
    <row r="15" spans="1:10">
      <c r="A15" s="44">
        <v>-7.8558000000000003</v>
      </c>
      <c r="B15" s="44">
        <v>-4.9146999999999998</v>
      </c>
      <c r="C15" s="44">
        <v>-7.8559999999999999</v>
      </c>
      <c r="D15" s="44">
        <v>-4.5381</v>
      </c>
      <c r="E15" s="44">
        <v>-7.8560999999999996</v>
      </c>
      <c r="F15" s="44">
        <v>-4.1938000000000004</v>
      </c>
      <c r="G15" s="44">
        <v>-7.8563000000000001</v>
      </c>
      <c r="H15" s="44">
        <v>-3.8279999999999998</v>
      </c>
      <c r="I15" s="44">
        <v>-7.8563999999999998</v>
      </c>
      <c r="J15" s="44">
        <v>-3.4836999999999998</v>
      </c>
    </row>
    <row r="16" spans="1:10">
      <c r="A16" s="44">
        <v>-7.6672000000000002</v>
      </c>
      <c r="B16" s="44">
        <v>-4.7855999999999996</v>
      </c>
      <c r="C16" s="44">
        <v>-7.6673999999999998</v>
      </c>
      <c r="D16" s="44">
        <v>-4.4089999999999998</v>
      </c>
      <c r="E16" s="44">
        <v>-7.6675000000000004</v>
      </c>
      <c r="F16" s="44">
        <v>-4.0647000000000002</v>
      </c>
      <c r="G16" s="44">
        <v>-7.6677</v>
      </c>
      <c r="H16" s="44">
        <v>-3.6774</v>
      </c>
      <c r="I16" s="44">
        <v>-7.6677999999999997</v>
      </c>
      <c r="J16" s="44">
        <v>-3.3331</v>
      </c>
    </row>
    <row r="17" spans="1:10">
      <c r="A17" s="44">
        <v>-7.4786000000000001</v>
      </c>
      <c r="B17" s="44">
        <v>-4.6673</v>
      </c>
      <c r="C17" s="44">
        <v>-7.4786999999999999</v>
      </c>
      <c r="D17" s="44">
        <v>-4.2798999999999996</v>
      </c>
      <c r="E17" s="44">
        <v>-7.4789000000000003</v>
      </c>
      <c r="F17" s="44">
        <v>-3.9356</v>
      </c>
      <c r="G17" s="44">
        <v>-7.4790000000000001</v>
      </c>
      <c r="H17" s="44">
        <v>-3.5482999999999998</v>
      </c>
      <c r="I17" s="44">
        <v>-7.4791999999999996</v>
      </c>
      <c r="J17" s="44">
        <v>-3.1932</v>
      </c>
    </row>
    <row r="18" spans="1:10">
      <c r="A18" s="44">
        <v>-7.29</v>
      </c>
      <c r="B18" s="44">
        <v>-4.5381</v>
      </c>
      <c r="C18" s="44">
        <v>-7.2900999999999998</v>
      </c>
      <c r="D18" s="44">
        <v>-4.1508000000000003</v>
      </c>
      <c r="E18" s="44">
        <v>-7.2903000000000002</v>
      </c>
      <c r="F18" s="44">
        <v>-3.7850000000000001</v>
      </c>
      <c r="G18" s="44">
        <v>-7.2904</v>
      </c>
      <c r="H18" s="44">
        <v>-3.3976999999999999</v>
      </c>
      <c r="I18" s="44">
        <v>-7.2906000000000004</v>
      </c>
      <c r="J18" s="44">
        <v>-3.0533999999999999</v>
      </c>
    </row>
    <row r="19" spans="1:10">
      <c r="A19" s="44">
        <v>-7.1013000000000002</v>
      </c>
      <c r="B19" s="44">
        <v>-4.4089999999999998</v>
      </c>
      <c r="C19" s="44">
        <v>-7.1014999999999997</v>
      </c>
      <c r="D19" s="44">
        <v>-4.0217000000000001</v>
      </c>
      <c r="E19" s="44">
        <v>-7.1016000000000004</v>
      </c>
      <c r="F19" s="44">
        <v>-3.6558999999999999</v>
      </c>
      <c r="G19" s="44">
        <v>-7.1017999999999999</v>
      </c>
      <c r="H19" s="44">
        <v>-3.2686000000000002</v>
      </c>
      <c r="I19" s="44">
        <v>-7.1018999999999997</v>
      </c>
      <c r="J19" s="44">
        <v>-2.9243000000000001</v>
      </c>
    </row>
    <row r="20" spans="1:10">
      <c r="A20" s="44">
        <v>-6.9127000000000001</v>
      </c>
      <c r="B20" s="44">
        <v>-4.2798999999999996</v>
      </c>
      <c r="C20" s="44">
        <v>-6.9128999999999996</v>
      </c>
      <c r="D20" s="44">
        <v>-3.8925999999999998</v>
      </c>
      <c r="E20" s="44">
        <v>-6.9130000000000003</v>
      </c>
      <c r="F20" s="44">
        <v>-3.5268000000000002</v>
      </c>
      <c r="G20" s="44">
        <v>-6.9131999999999998</v>
      </c>
      <c r="H20" s="44">
        <v>-3.1394000000000002</v>
      </c>
      <c r="I20" s="44">
        <v>-6.9132999999999996</v>
      </c>
      <c r="J20" s="44">
        <v>-2.7736000000000001</v>
      </c>
    </row>
    <row r="21" spans="1:10">
      <c r="A21" s="44">
        <v>-6.7241</v>
      </c>
      <c r="B21" s="44">
        <v>-4.1508000000000003</v>
      </c>
      <c r="C21" s="44">
        <v>-6.7243000000000004</v>
      </c>
      <c r="D21" s="44">
        <v>-3.7635000000000001</v>
      </c>
      <c r="E21" s="44">
        <v>-6.7244000000000002</v>
      </c>
      <c r="F21" s="44">
        <v>-3.3976999999999999</v>
      </c>
      <c r="G21" s="44">
        <v>-6.7245999999999997</v>
      </c>
      <c r="H21" s="44">
        <v>-2.9996</v>
      </c>
      <c r="I21" s="44">
        <v>-6.7247000000000003</v>
      </c>
      <c r="J21" s="44">
        <v>-2.6230000000000002</v>
      </c>
    </row>
    <row r="22" spans="1:10">
      <c r="A22" s="44">
        <v>-6.5354999999999999</v>
      </c>
      <c r="B22" s="44">
        <v>-4.0217000000000001</v>
      </c>
      <c r="C22" s="44">
        <v>-6.5355999999999996</v>
      </c>
      <c r="D22" s="44">
        <v>-3.6343999999999999</v>
      </c>
      <c r="E22" s="44">
        <v>-6.5358000000000001</v>
      </c>
      <c r="F22" s="44">
        <v>-3.2686000000000002</v>
      </c>
      <c r="G22" s="44">
        <v>-6.5358999999999998</v>
      </c>
      <c r="H22" s="44">
        <v>-2.8597000000000001</v>
      </c>
      <c r="I22" s="44">
        <v>-6.5361000000000002</v>
      </c>
      <c r="J22" s="44">
        <v>-2.4939</v>
      </c>
    </row>
    <row r="23" spans="1:10">
      <c r="A23" s="44">
        <v>-6.3468</v>
      </c>
      <c r="B23" s="44">
        <v>-3.9033000000000002</v>
      </c>
      <c r="C23" s="44">
        <v>-6.3470000000000004</v>
      </c>
      <c r="D23" s="44">
        <v>-3.5053000000000001</v>
      </c>
      <c r="E23" s="44">
        <v>-6.3472</v>
      </c>
      <c r="F23" s="44">
        <v>-3.1286999999999998</v>
      </c>
      <c r="G23" s="44">
        <v>-6.3472999999999997</v>
      </c>
      <c r="H23" s="44">
        <v>-2.7305999999999999</v>
      </c>
      <c r="I23" s="44">
        <v>-6.3475000000000001</v>
      </c>
      <c r="J23" s="44">
        <v>-2.3540000000000001</v>
      </c>
    </row>
    <row r="24" spans="1:10">
      <c r="A24" s="44">
        <v>-6.1581999999999999</v>
      </c>
      <c r="B24" s="44">
        <v>-3.7850000000000001</v>
      </c>
      <c r="C24" s="44">
        <v>-6.1584000000000003</v>
      </c>
      <c r="D24" s="44">
        <v>-3.3546</v>
      </c>
      <c r="E24" s="44">
        <v>-6.1585000000000001</v>
      </c>
      <c r="F24" s="44">
        <v>-2.9887999999999999</v>
      </c>
      <c r="G24" s="44">
        <v>-6.1586999999999996</v>
      </c>
      <c r="H24" s="44">
        <v>-2.58</v>
      </c>
      <c r="I24" s="44">
        <v>-6.1589</v>
      </c>
      <c r="J24" s="44">
        <v>-2.2141000000000002</v>
      </c>
    </row>
    <row r="25" spans="1:10">
      <c r="A25" s="44">
        <v>-5.9695999999999998</v>
      </c>
      <c r="B25" s="44">
        <v>-3.6558999999999999</v>
      </c>
      <c r="C25" s="44">
        <v>-5.9698000000000002</v>
      </c>
      <c r="D25" s="44">
        <v>-3.2254999999999998</v>
      </c>
      <c r="E25" s="44">
        <v>-5.9699</v>
      </c>
      <c r="F25" s="44">
        <v>-2.8597000000000001</v>
      </c>
      <c r="G25" s="44">
        <v>-5.9701000000000004</v>
      </c>
      <c r="H25" s="44">
        <v>-2.4508000000000001</v>
      </c>
      <c r="I25" s="44">
        <v>-5.9702000000000002</v>
      </c>
      <c r="J25" s="44">
        <v>-2.085</v>
      </c>
    </row>
    <row r="26" spans="1:10">
      <c r="A26" s="44">
        <v>-5.7809999999999997</v>
      </c>
      <c r="B26" s="44">
        <v>-3.5268000000000002</v>
      </c>
      <c r="C26" s="44">
        <v>-5.7812000000000001</v>
      </c>
      <c r="D26" s="44">
        <v>-3.0964</v>
      </c>
      <c r="E26" s="44">
        <v>-5.7812999999999999</v>
      </c>
      <c r="F26" s="44">
        <v>-2.7305999999999999</v>
      </c>
      <c r="G26" s="44">
        <v>-5.7815000000000003</v>
      </c>
      <c r="H26" s="44">
        <v>-2.3001999999999998</v>
      </c>
      <c r="I26" s="44">
        <v>-5.7816000000000001</v>
      </c>
      <c r="J26" s="44">
        <v>-1.9343999999999999</v>
      </c>
    </row>
    <row r="27" spans="1:10">
      <c r="A27" s="44">
        <v>-5.5923999999999996</v>
      </c>
      <c r="B27" s="44">
        <v>-3.3976999999999999</v>
      </c>
      <c r="C27" s="44">
        <v>-5.5925000000000002</v>
      </c>
      <c r="D27" s="44">
        <v>-2.9672999999999998</v>
      </c>
      <c r="E27" s="44">
        <v>-5.5926999999999998</v>
      </c>
      <c r="F27" s="44">
        <v>-2.6015000000000001</v>
      </c>
      <c r="G27" s="44">
        <v>-5.5929000000000002</v>
      </c>
      <c r="H27" s="44">
        <v>-2.1711</v>
      </c>
      <c r="I27" s="44">
        <v>-5.593</v>
      </c>
      <c r="J27" s="44">
        <v>-1.7838000000000001</v>
      </c>
    </row>
    <row r="28" spans="1:10">
      <c r="A28" s="44">
        <v>-5.4036999999999997</v>
      </c>
      <c r="B28" s="44">
        <v>-3.2686000000000002</v>
      </c>
      <c r="C28" s="44">
        <v>-5.4039000000000001</v>
      </c>
      <c r="D28" s="44">
        <v>-2.8382000000000001</v>
      </c>
      <c r="E28" s="44">
        <v>-5.4040999999999997</v>
      </c>
      <c r="F28" s="44">
        <v>-2.4508000000000001</v>
      </c>
      <c r="G28" s="44">
        <v>-5.4042000000000003</v>
      </c>
      <c r="H28" s="44">
        <v>-2.0312000000000001</v>
      </c>
      <c r="I28" s="44">
        <v>-5.4043999999999999</v>
      </c>
      <c r="J28" s="44">
        <v>-1.6547000000000001</v>
      </c>
    </row>
    <row r="29" spans="1:10">
      <c r="A29" s="44">
        <v>-5.2150999999999996</v>
      </c>
      <c r="B29" s="44">
        <v>-3.1394000000000002</v>
      </c>
      <c r="C29" s="44">
        <v>-5.2153</v>
      </c>
      <c r="D29" s="44">
        <v>-2.7090999999999998</v>
      </c>
      <c r="E29" s="44">
        <v>-5.2153999999999998</v>
      </c>
      <c r="F29" s="44">
        <v>-2.3216999999999999</v>
      </c>
      <c r="G29" s="44">
        <v>-5.2156000000000002</v>
      </c>
      <c r="H29" s="44">
        <v>-1.8914</v>
      </c>
      <c r="I29" s="44">
        <v>-5.2157999999999998</v>
      </c>
      <c r="J29" s="44">
        <v>-1.5147999999999999</v>
      </c>
    </row>
    <row r="30" spans="1:10">
      <c r="A30" s="44">
        <v>-5.0265000000000004</v>
      </c>
      <c r="B30" s="44">
        <v>-3.0103</v>
      </c>
      <c r="C30" s="44">
        <v>-5.0266999999999999</v>
      </c>
      <c r="D30" s="44">
        <v>-2.58</v>
      </c>
      <c r="E30" s="44">
        <v>-5.0267999999999997</v>
      </c>
      <c r="F30" s="44">
        <v>-2.1926000000000001</v>
      </c>
      <c r="G30" s="44">
        <v>-5.0270000000000001</v>
      </c>
      <c r="H30" s="44">
        <v>-1.7622</v>
      </c>
      <c r="I30" s="44">
        <v>-5.0271999999999997</v>
      </c>
      <c r="J30" s="44">
        <v>-1.3749</v>
      </c>
    </row>
    <row r="31" spans="1:10">
      <c r="A31" s="44">
        <v>-4.8379000000000003</v>
      </c>
      <c r="B31" s="44">
        <v>-2.8812000000000002</v>
      </c>
      <c r="C31" s="44">
        <v>-4.8380000000000001</v>
      </c>
      <c r="D31" s="44">
        <v>-2.4508000000000001</v>
      </c>
      <c r="E31" s="44">
        <v>-4.8381999999999996</v>
      </c>
      <c r="F31" s="44">
        <v>-2.0634999999999999</v>
      </c>
      <c r="G31" s="44">
        <v>-4.8384</v>
      </c>
      <c r="H31" s="44">
        <v>-1.6115999999999999</v>
      </c>
      <c r="I31" s="44">
        <v>-4.8384999999999998</v>
      </c>
      <c r="J31" s="44">
        <v>-1.2242999999999999</v>
      </c>
    </row>
    <row r="32" spans="1:10">
      <c r="A32" s="44">
        <v>-4.6492000000000004</v>
      </c>
      <c r="B32" s="44">
        <v>-2.7521</v>
      </c>
      <c r="C32" s="44">
        <v>-4.6494</v>
      </c>
      <c r="D32" s="44">
        <v>-2.3216999999999999</v>
      </c>
      <c r="E32" s="44">
        <v>-4.6496000000000004</v>
      </c>
      <c r="F32" s="44">
        <v>-1.9343999999999999</v>
      </c>
      <c r="G32" s="44">
        <v>-4.6497999999999999</v>
      </c>
      <c r="H32" s="44">
        <v>-1.4824999999999999</v>
      </c>
      <c r="I32" s="44">
        <v>-4.6498999999999997</v>
      </c>
      <c r="J32" s="44">
        <v>-1.0952</v>
      </c>
    </row>
    <row r="33" spans="1:10">
      <c r="A33" s="44">
        <v>-4.4606000000000003</v>
      </c>
      <c r="B33" s="44">
        <v>-2.6444999999999999</v>
      </c>
      <c r="C33" s="44">
        <v>-4.4607999999999999</v>
      </c>
      <c r="D33" s="44">
        <v>-2.1711</v>
      </c>
      <c r="E33" s="44">
        <v>-4.4610000000000003</v>
      </c>
      <c r="F33" s="44">
        <v>-1.7838000000000001</v>
      </c>
      <c r="G33" s="44">
        <v>-4.4611000000000001</v>
      </c>
      <c r="H33" s="44">
        <v>-1.3319000000000001</v>
      </c>
      <c r="I33" s="44">
        <v>-4.4612999999999996</v>
      </c>
      <c r="J33" s="44">
        <v>-0.94450000000000001</v>
      </c>
    </row>
    <row r="34" spans="1:10">
      <c r="A34" s="44">
        <v>-4.2720000000000002</v>
      </c>
      <c r="B34" s="44">
        <v>-2.5154000000000001</v>
      </c>
      <c r="C34" s="44">
        <v>-4.2721999999999998</v>
      </c>
      <c r="D34" s="44">
        <v>-2.0419999999999998</v>
      </c>
      <c r="E34" s="44">
        <v>-4.2723000000000004</v>
      </c>
      <c r="F34" s="44">
        <v>-1.6547000000000001</v>
      </c>
      <c r="G34" s="44">
        <v>-4.2725</v>
      </c>
      <c r="H34" s="44">
        <v>-1.2028000000000001</v>
      </c>
      <c r="I34" s="44">
        <v>-4.2727000000000004</v>
      </c>
      <c r="J34" s="44">
        <v>-0.80469999999999997</v>
      </c>
    </row>
    <row r="35" spans="1:10">
      <c r="A35" s="44">
        <v>-4.0834000000000001</v>
      </c>
      <c r="B35" s="44">
        <v>-2.3862999999999999</v>
      </c>
      <c r="C35" s="44">
        <v>-4.0835999999999997</v>
      </c>
      <c r="D35" s="44">
        <v>-1.9129</v>
      </c>
      <c r="E35" s="44">
        <v>-4.0837000000000003</v>
      </c>
      <c r="F35" s="44">
        <v>-1.5255000000000001</v>
      </c>
      <c r="G35" s="44">
        <v>-4.0838999999999999</v>
      </c>
      <c r="H35" s="44">
        <v>-1.0629</v>
      </c>
      <c r="I35" s="44">
        <v>-4.0841000000000003</v>
      </c>
      <c r="J35" s="44">
        <v>-0.66479999999999995</v>
      </c>
    </row>
    <row r="36" spans="1:10">
      <c r="A36" s="44">
        <v>-3.8946999999999998</v>
      </c>
      <c r="B36" s="44">
        <v>-2.2572000000000001</v>
      </c>
      <c r="C36" s="44">
        <v>-3.8948999999999998</v>
      </c>
      <c r="D36" s="44">
        <v>-1.7838000000000001</v>
      </c>
      <c r="E36" s="44">
        <v>-3.8950999999999998</v>
      </c>
      <c r="F36" s="44">
        <v>-1.3964000000000001</v>
      </c>
      <c r="G36" s="44">
        <v>-3.8953000000000002</v>
      </c>
      <c r="H36" s="44">
        <v>-0.92300000000000004</v>
      </c>
      <c r="I36" s="44">
        <v>-3.8955000000000002</v>
      </c>
      <c r="J36" s="44">
        <v>-0.51419999999999999</v>
      </c>
    </row>
    <row r="37" spans="1:10">
      <c r="A37" s="44">
        <v>-3.7061000000000002</v>
      </c>
      <c r="B37" s="44">
        <v>-2.1280999999999999</v>
      </c>
      <c r="C37" s="44">
        <v>-3.7063000000000001</v>
      </c>
      <c r="D37" s="44">
        <v>-1.6547000000000001</v>
      </c>
      <c r="E37" s="44">
        <v>-3.7065000000000001</v>
      </c>
      <c r="F37" s="44">
        <v>-1.2565999999999999</v>
      </c>
      <c r="G37" s="44">
        <v>-3.7067000000000001</v>
      </c>
      <c r="H37" s="44">
        <v>-0.79390000000000005</v>
      </c>
      <c r="I37" s="44">
        <v>-3.7067999999999999</v>
      </c>
      <c r="J37" s="44">
        <v>-0.36349999999999999</v>
      </c>
    </row>
    <row r="38" spans="1:10">
      <c r="A38" s="44">
        <v>-3.5175000000000001</v>
      </c>
      <c r="B38" s="44">
        <v>-1.9990000000000001</v>
      </c>
      <c r="C38" s="44">
        <v>-3.5177</v>
      </c>
      <c r="D38" s="44">
        <v>-1.5255000000000001</v>
      </c>
      <c r="E38" s="44">
        <v>-3.5179</v>
      </c>
      <c r="F38" s="44">
        <v>-1.1167</v>
      </c>
      <c r="G38" s="44">
        <v>-3.5181</v>
      </c>
      <c r="H38" s="44">
        <v>-0.64329999999999998</v>
      </c>
      <c r="I38" s="44">
        <v>-3.5182000000000002</v>
      </c>
      <c r="J38" s="44">
        <v>-0.22370000000000001</v>
      </c>
    </row>
    <row r="39" spans="1:10">
      <c r="A39" s="44">
        <v>-3.3289</v>
      </c>
      <c r="B39" s="44">
        <v>-1.8914</v>
      </c>
      <c r="C39" s="44">
        <v>-3.3290999999999999</v>
      </c>
      <c r="D39" s="44">
        <v>-1.3964000000000001</v>
      </c>
      <c r="E39" s="44">
        <v>-3.3292000000000002</v>
      </c>
      <c r="F39" s="44">
        <v>-0.98760000000000003</v>
      </c>
      <c r="G39" s="44">
        <v>-3.3294000000000001</v>
      </c>
      <c r="H39" s="44">
        <v>-0.51419999999999999</v>
      </c>
      <c r="I39" s="44">
        <v>-3.3296000000000001</v>
      </c>
      <c r="J39" s="44">
        <v>-8.3799999999999999E-2</v>
      </c>
    </row>
    <row r="40" spans="1:10">
      <c r="A40" s="44">
        <v>-3.1402000000000001</v>
      </c>
      <c r="B40" s="44">
        <v>-1.7622</v>
      </c>
      <c r="C40" s="44">
        <v>-3.1404000000000001</v>
      </c>
      <c r="D40" s="44">
        <v>-1.2673000000000001</v>
      </c>
      <c r="E40" s="44">
        <v>-3.1406000000000001</v>
      </c>
      <c r="F40" s="44">
        <v>-0.85850000000000004</v>
      </c>
      <c r="G40" s="44">
        <v>-3.1408</v>
      </c>
      <c r="H40" s="44">
        <v>-0.36349999999999999</v>
      </c>
      <c r="I40" s="44">
        <v>-3.141</v>
      </c>
      <c r="J40" s="44">
        <v>6.6799999999999998E-2</v>
      </c>
    </row>
    <row r="41" spans="1:10">
      <c r="A41" s="44">
        <v>-2.9516</v>
      </c>
      <c r="B41" s="44">
        <v>-1.6331</v>
      </c>
      <c r="C41" s="44">
        <v>-2.9518</v>
      </c>
      <c r="D41" s="44">
        <v>-1.1382000000000001</v>
      </c>
      <c r="E41" s="44">
        <v>-2.952</v>
      </c>
      <c r="F41" s="44">
        <v>-0.72940000000000005</v>
      </c>
      <c r="G41" s="44">
        <v>-2.9521999999999999</v>
      </c>
      <c r="H41" s="44">
        <v>-0.2344</v>
      </c>
      <c r="I41" s="44">
        <v>-2.9523999999999999</v>
      </c>
      <c r="J41" s="44">
        <v>0.2175</v>
      </c>
    </row>
    <row r="42" spans="1:10">
      <c r="A42" s="44">
        <v>-2.7629999999999999</v>
      </c>
      <c r="B42" s="44">
        <v>-1.504</v>
      </c>
      <c r="C42" s="44">
        <v>-2.7631999999999999</v>
      </c>
      <c r="D42" s="44">
        <v>-1.0091000000000001</v>
      </c>
      <c r="E42" s="44">
        <v>-2.7633999999999999</v>
      </c>
      <c r="F42" s="44">
        <v>-0.57869999999999999</v>
      </c>
      <c r="G42" s="44">
        <v>-2.7635999999999998</v>
      </c>
      <c r="H42" s="44">
        <v>-9.4600000000000004E-2</v>
      </c>
      <c r="I42" s="44">
        <v>-2.7637999999999998</v>
      </c>
      <c r="J42" s="44">
        <v>0.35730000000000001</v>
      </c>
    </row>
    <row r="43" spans="1:10">
      <c r="A43" s="44">
        <v>-2.5743999999999998</v>
      </c>
      <c r="B43" s="44">
        <v>-1.3749</v>
      </c>
      <c r="C43" s="44">
        <v>-2.5746000000000002</v>
      </c>
      <c r="D43" s="44">
        <v>-0.88</v>
      </c>
      <c r="E43" s="44">
        <v>-2.5748000000000002</v>
      </c>
      <c r="F43" s="44">
        <v>-0.4496</v>
      </c>
      <c r="G43" s="44">
        <v>-2.5750000000000002</v>
      </c>
      <c r="H43" s="44">
        <v>4.53E-2</v>
      </c>
      <c r="I43" s="44">
        <v>-2.5750999999999999</v>
      </c>
      <c r="J43" s="44">
        <v>0.49719999999999998</v>
      </c>
    </row>
    <row r="44" spans="1:10">
      <c r="A44" s="44">
        <v>-2.3856999999999999</v>
      </c>
      <c r="B44" s="44">
        <v>-1.2565999999999999</v>
      </c>
      <c r="C44" s="44">
        <v>-2.3860000000000001</v>
      </c>
      <c r="D44" s="44">
        <v>-0.75090000000000001</v>
      </c>
      <c r="E44" s="44">
        <v>-2.3860999999999999</v>
      </c>
      <c r="F44" s="44">
        <v>-0.32050000000000001</v>
      </c>
      <c r="G44" s="44">
        <v>-2.3862999999999999</v>
      </c>
      <c r="H44" s="44">
        <v>0.1744</v>
      </c>
      <c r="I44" s="44">
        <v>-2.3864999999999998</v>
      </c>
      <c r="J44" s="44">
        <v>0.64780000000000004</v>
      </c>
    </row>
    <row r="45" spans="1:10">
      <c r="A45" s="44">
        <v>-2.1970999999999998</v>
      </c>
      <c r="B45" s="44">
        <v>-1.1382000000000001</v>
      </c>
      <c r="C45" s="44">
        <v>-2.1972999999999998</v>
      </c>
      <c r="D45" s="44">
        <v>-0.62180000000000002</v>
      </c>
      <c r="E45" s="44">
        <v>-2.1974999999999998</v>
      </c>
      <c r="F45" s="44">
        <v>-0.19139999999999999</v>
      </c>
      <c r="G45" s="44">
        <v>-2.1977000000000002</v>
      </c>
      <c r="H45" s="44">
        <v>0.3251</v>
      </c>
      <c r="I45" s="44">
        <v>-2.1979000000000002</v>
      </c>
      <c r="J45" s="44">
        <v>0.79849999999999999</v>
      </c>
    </row>
    <row r="46" spans="1:10">
      <c r="A46" s="44">
        <v>-2.0085000000000002</v>
      </c>
      <c r="B46" s="44">
        <v>-1.0091000000000001</v>
      </c>
      <c r="C46" s="44">
        <v>-2.0087000000000002</v>
      </c>
      <c r="D46" s="44">
        <v>-0.49270000000000003</v>
      </c>
      <c r="E46" s="44">
        <v>-2.0089000000000001</v>
      </c>
      <c r="F46" s="44">
        <v>-4.0800000000000003E-2</v>
      </c>
      <c r="G46" s="44">
        <v>-2.0091000000000001</v>
      </c>
      <c r="H46" s="44">
        <v>0.45419999999999999</v>
      </c>
      <c r="I46" s="44">
        <v>-2.0093000000000001</v>
      </c>
      <c r="J46" s="44">
        <v>0.93830000000000002</v>
      </c>
    </row>
    <row r="47" spans="1:10">
      <c r="A47" s="44">
        <v>-1.8199000000000001</v>
      </c>
      <c r="B47" s="44">
        <v>-0.88</v>
      </c>
      <c r="C47" s="44">
        <v>-1.8201000000000001</v>
      </c>
      <c r="D47" s="44">
        <v>-0.36349999999999999</v>
      </c>
      <c r="E47" s="44">
        <v>-1.8203</v>
      </c>
      <c r="F47" s="44">
        <v>8.8300000000000003E-2</v>
      </c>
      <c r="G47" s="44">
        <v>-1.8205</v>
      </c>
      <c r="H47" s="44">
        <v>0.6048</v>
      </c>
      <c r="I47" s="44">
        <v>-1.8207</v>
      </c>
      <c r="J47" s="44">
        <v>1.0782</v>
      </c>
    </row>
    <row r="48" spans="1:10">
      <c r="A48" s="44">
        <v>-1.6313</v>
      </c>
      <c r="B48" s="44">
        <v>-0.75090000000000001</v>
      </c>
      <c r="C48" s="44">
        <v>-1.6315</v>
      </c>
      <c r="D48" s="44">
        <v>-0.2344</v>
      </c>
      <c r="E48" s="44">
        <v>-1.6316999999999999</v>
      </c>
      <c r="F48" s="44">
        <v>0.2175</v>
      </c>
      <c r="G48" s="44">
        <v>-1.6318999999999999</v>
      </c>
      <c r="H48" s="44">
        <v>0.74470000000000003</v>
      </c>
      <c r="I48" s="44">
        <v>-1.6321000000000001</v>
      </c>
      <c r="J48" s="44">
        <v>1.2287999999999999</v>
      </c>
    </row>
    <row r="49" spans="1:10">
      <c r="A49" s="44">
        <v>-1.4426000000000001</v>
      </c>
      <c r="B49" s="44">
        <v>-0.62180000000000002</v>
      </c>
      <c r="C49" s="44">
        <v>-1.4428000000000001</v>
      </c>
      <c r="D49" s="44">
        <v>-0.1053</v>
      </c>
      <c r="E49" s="44">
        <v>-1.4430000000000001</v>
      </c>
      <c r="F49" s="44">
        <v>0.35730000000000001</v>
      </c>
      <c r="G49" s="44">
        <v>-1.4433</v>
      </c>
      <c r="H49" s="44">
        <v>0.88449999999999995</v>
      </c>
      <c r="I49" s="44">
        <v>-1.4435</v>
      </c>
      <c r="J49" s="44">
        <v>1.3794999999999999</v>
      </c>
    </row>
    <row r="50" spans="1:10">
      <c r="A50" s="44">
        <v>-1.254</v>
      </c>
      <c r="B50" s="44">
        <v>-0.49270000000000003</v>
      </c>
      <c r="C50" s="44">
        <v>-1.2542</v>
      </c>
      <c r="D50" s="44">
        <v>2.3800000000000002E-2</v>
      </c>
      <c r="E50" s="44">
        <v>-1.2544</v>
      </c>
      <c r="F50" s="44">
        <v>0.49719999999999998</v>
      </c>
      <c r="G50" s="44">
        <v>-1.2545999999999999</v>
      </c>
      <c r="H50" s="44">
        <v>1.0136000000000001</v>
      </c>
      <c r="I50" s="44">
        <v>-1.2547999999999999</v>
      </c>
      <c r="J50" s="44">
        <v>1.5193000000000001</v>
      </c>
    </row>
    <row r="51" spans="1:10">
      <c r="A51" s="44">
        <v>-1.0653999999999999</v>
      </c>
      <c r="B51" s="44">
        <v>-0.3851</v>
      </c>
      <c r="C51" s="44">
        <v>-1.0656000000000001</v>
      </c>
      <c r="D51" s="44">
        <v>0.15290000000000001</v>
      </c>
      <c r="E51" s="44">
        <v>-1.0658000000000001</v>
      </c>
      <c r="F51" s="44">
        <v>0.62629999999999997</v>
      </c>
      <c r="G51" s="44">
        <v>-1.0660000000000001</v>
      </c>
      <c r="H51" s="44">
        <v>1.1642999999999999</v>
      </c>
      <c r="I51" s="44">
        <v>-1.0662</v>
      </c>
      <c r="J51" s="44">
        <v>1.6592</v>
      </c>
    </row>
    <row r="52" spans="1:10">
      <c r="A52" s="44">
        <v>-0.87680000000000002</v>
      </c>
      <c r="B52" s="44">
        <v>-0.25590000000000002</v>
      </c>
      <c r="C52" s="44">
        <v>-0.877</v>
      </c>
      <c r="D52" s="44">
        <v>0.28199999999999997</v>
      </c>
      <c r="E52" s="44">
        <v>-0.87719999999999998</v>
      </c>
      <c r="F52" s="44">
        <v>0.75539999999999996</v>
      </c>
      <c r="G52" s="44">
        <v>-0.87739999999999996</v>
      </c>
      <c r="H52" s="44">
        <v>1.2934000000000001</v>
      </c>
      <c r="I52" s="44">
        <v>-0.87760000000000005</v>
      </c>
      <c r="J52" s="44">
        <v>1.8098000000000001</v>
      </c>
    </row>
    <row r="53" spans="1:10">
      <c r="A53" s="44">
        <v>-0.68810000000000004</v>
      </c>
      <c r="B53" s="44">
        <v>-0.1268</v>
      </c>
      <c r="C53" s="44">
        <v>-0.68840000000000001</v>
      </c>
      <c r="D53" s="44">
        <v>0.41110000000000002</v>
      </c>
      <c r="E53" s="44">
        <v>-0.68859999999999999</v>
      </c>
      <c r="F53" s="44">
        <v>0.88449999999999995</v>
      </c>
      <c r="G53" s="44">
        <v>-0.68879999999999997</v>
      </c>
      <c r="H53" s="44">
        <v>1.444</v>
      </c>
      <c r="I53" s="44">
        <v>-0.68899999999999995</v>
      </c>
      <c r="J53" s="44">
        <v>1.9604999999999999</v>
      </c>
    </row>
    <row r="54" spans="1:10">
      <c r="A54" s="44">
        <v>-0.4995</v>
      </c>
      <c r="B54" s="44">
        <v>2.3E-3</v>
      </c>
      <c r="C54" s="44">
        <v>-0.49969999999999998</v>
      </c>
      <c r="D54" s="44">
        <v>0.54020000000000001</v>
      </c>
      <c r="E54" s="44">
        <v>-0.49990000000000001</v>
      </c>
      <c r="F54" s="44">
        <v>1.0351999999999999</v>
      </c>
      <c r="G54" s="44">
        <v>-0.50019999999999998</v>
      </c>
      <c r="H54" s="44">
        <v>1.5730999999999999</v>
      </c>
      <c r="I54" s="44">
        <v>-0.50039999999999996</v>
      </c>
      <c r="J54" s="44">
        <v>2.1002999999999998</v>
      </c>
    </row>
    <row r="55" spans="1:10">
      <c r="A55" s="44">
        <v>-0.31090000000000001</v>
      </c>
      <c r="B55" s="44">
        <v>0.13139999999999999</v>
      </c>
      <c r="C55" s="44">
        <v>-0.31109999999999999</v>
      </c>
      <c r="D55" s="44">
        <v>0.6694</v>
      </c>
      <c r="E55" s="44">
        <v>-0.31130000000000002</v>
      </c>
      <c r="F55" s="44">
        <v>1.1642999999999999</v>
      </c>
      <c r="G55" s="44">
        <v>-0.3115</v>
      </c>
      <c r="H55" s="44">
        <v>1.7130000000000001</v>
      </c>
      <c r="I55" s="44">
        <v>-0.31180000000000002</v>
      </c>
      <c r="J55" s="44">
        <v>2.2402000000000002</v>
      </c>
    </row>
    <row r="56" spans="1:10">
      <c r="A56" s="44">
        <v>-0.12230000000000001</v>
      </c>
      <c r="B56" s="44">
        <v>0.26050000000000001</v>
      </c>
      <c r="C56" s="44">
        <v>-0.1225</v>
      </c>
      <c r="D56" s="44">
        <v>0.79849999999999999</v>
      </c>
      <c r="E56" s="44">
        <v>-0.1227</v>
      </c>
      <c r="F56" s="44">
        <v>1.2934000000000001</v>
      </c>
      <c r="G56" s="44">
        <v>-0.1229</v>
      </c>
      <c r="H56" s="44">
        <v>1.8529</v>
      </c>
      <c r="I56" s="44">
        <v>-0.1231</v>
      </c>
      <c r="J56" s="44">
        <v>2.3908</v>
      </c>
    </row>
    <row r="57" spans="1:10">
      <c r="A57" s="44">
        <v>6.6400000000000001E-2</v>
      </c>
      <c r="B57" s="44">
        <v>0.36809999999999998</v>
      </c>
      <c r="C57" s="44">
        <v>6.6100000000000006E-2</v>
      </c>
      <c r="D57" s="44">
        <v>0.92759999999999998</v>
      </c>
      <c r="E57" s="44">
        <v>6.59E-2</v>
      </c>
      <c r="F57" s="44">
        <v>1.4225000000000001</v>
      </c>
      <c r="G57" s="44">
        <v>6.5699999999999995E-2</v>
      </c>
      <c r="H57" s="44">
        <v>1.982</v>
      </c>
      <c r="I57" s="44">
        <v>6.5500000000000003E-2</v>
      </c>
      <c r="J57" s="44">
        <v>2.5415000000000001</v>
      </c>
    </row>
    <row r="58" spans="1:10">
      <c r="A58" s="44">
        <v>0.255</v>
      </c>
      <c r="B58" s="44">
        <v>0.49719999999999998</v>
      </c>
      <c r="C58" s="44">
        <v>0.25480000000000003</v>
      </c>
      <c r="D58" s="44">
        <v>1.0567</v>
      </c>
      <c r="E58" s="44">
        <v>0.2545</v>
      </c>
      <c r="F58" s="44">
        <v>1.5730999999999999</v>
      </c>
      <c r="G58" s="44">
        <v>0.25430000000000003</v>
      </c>
      <c r="H58" s="44">
        <v>2.1326000000000001</v>
      </c>
      <c r="I58" s="44">
        <v>0.25409999999999999</v>
      </c>
      <c r="J58" s="44">
        <v>2.6812999999999998</v>
      </c>
    </row>
    <row r="59" spans="1:10">
      <c r="A59" s="44">
        <v>0.44359999999999999</v>
      </c>
      <c r="B59" s="44">
        <v>0.62629999999999997</v>
      </c>
      <c r="C59" s="44">
        <v>0.44340000000000002</v>
      </c>
      <c r="D59" s="44">
        <v>1.1858</v>
      </c>
      <c r="E59" s="44">
        <v>0.44319999999999998</v>
      </c>
      <c r="F59" s="44">
        <v>1.7021999999999999</v>
      </c>
      <c r="G59" s="44">
        <v>0.44290000000000002</v>
      </c>
      <c r="H59" s="44">
        <v>2.2616999999999998</v>
      </c>
      <c r="I59" s="44">
        <v>0.44269999999999998</v>
      </c>
      <c r="J59" s="44">
        <v>2.8212000000000002</v>
      </c>
    </row>
    <row r="60" spans="1:10">
      <c r="A60" s="44">
        <v>0.63219999999999998</v>
      </c>
      <c r="B60" s="44">
        <v>0.75539999999999996</v>
      </c>
      <c r="C60" s="44">
        <v>0.63200000000000001</v>
      </c>
      <c r="D60" s="44">
        <v>1.3149</v>
      </c>
      <c r="E60" s="44">
        <v>0.63180000000000003</v>
      </c>
      <c r="F60" s="44">
        <v>1.8313999999999999</v>
      </c>
      <c r="G60" s="44">
        <v>0.63149999999999995</v>
      </c>
      <c r="H60" s="44">
        <v>2.4123999999999999</v>
      </c>
      <c r="I60" s="44">
        <v>0.63129999999999997</v>
      </c>
      <c r="J60" s="44">
        <v>2.9718</v>
      </c>
    </row>
    <row r="61" spans="1:10">
      <c r="A61" s="44">
        <v>0.82089999999999996</v>
      </c>
      <c r="B61" s="44">
        <v>0.88449999999999995</v>
      </c>
      <c r="C61" s="44">
        <v>0.8206</v>
      </c>
      <c r="D61" s="44">
        <v>1.444</v>
      </c>
      <c r="E61" s="44">
        <v>0.82040000000000002</v>
      </c>
      <c r="F61" s="44">
        <v>1.9604999999999999</v>
      </c>
      <c r="G61" s="44">
        <v>0.82020000000000004</v>
      </c>
      <c r="H61" s="44">
        <v>2.5415000000000001</v>
      </c>
      <c r="I61" s="44">
        <v>0.81989999999999996</v>
      </c>
      <c r="J61" s="44">
        <v>3.1225000000000001</v>
      </c>
    </row>
    <row r="62" spans="1:10">
      <c r="A62" s="44">
        <v>1.0095000000000001</v>
      </c>
      <c r="B62" s="44">
        <v>1.0028999999999999</v>
      </c>
      <c r="C62" s="44">
        <v>1.0092000000000001</v>
      </c>
      <c r="D62" s="44">
        <v>1.5839000000000001</v>
      </c>
      <c r="E62" s="44">
        <v>1.0089999999999999</v>
      </c>
      <c r="F62" s="44">
        <v>2.1002999999999998</v>
      </c>
      <c r="G62" s="44">
        <v>1.0087999999999999</v>
      </c>
      <c r="H62" s="44">
        <v>2.6812999999999998</v>
      </c>
      <c r="I62" s="44">
        <v>1.0085999999999999</v>
      </c>
      <c r="J62" s="44">
        <v>3.2623000000000002</v>
      </c>
    </row>
    <row r="63" spans="1:10">
      <c r="A63" s="44">
        <v>1.1980999999999999</v>
      </c>
      <c r="B63" s="44">
        <v>1.1212</v>
      </c>
      <c r="C63" s="44">
        <v>1.1979</v>
      </c>
      <c r="D63" s="44">
        <v>1.7238</v>
      </c>
      <c r="E63" s="44">
        <v>1.1976</v>
      </c>
      <c r="F63" s="44">
        <v>2.2402000000000002</v>
      </c>
      <c r="G63" s="44">
        <v>1.1974</v>
      </c>
      <c r="H63" s="44">
        <v>2.8212000000000002</v>
      </c>
      <c r="I63" s="44">
        <v>1.1972</v>
      </c>
      <c r="J63" s="44">
        <v>3.4022000000000001</v>
      </c>
    </row>
    <row r="64" spans="1:10">
      <c r="A64" s="44">
        <v>1.3867</v>
      </c>
      <c r="B64" s="44">
        <v>1.2504</v>
      </c>
      <c r="C64" s="44">
        <v>1.3865000000000001</v>
      </c>
      <c r="D64" s="44">
        <v>1.8529</v>
      </c>
      <c r="E64" s="44">
        <v>1.3863000000000001</v>
      </c>
      <c r="F64" s="44">
        <v>2.3693</v>
      </c>
      <c r="G64" s="44">
        <v>1.3859999999999999</v>
      </c>
      <c r="H64" s="44">
        <v>2.9718</v>
      </c>
      <c r="I64" s="44">
        <v>1.3857999999999999</v>
      </c>
      <c r="J64" s="44">
        <v>3.5743999999999998</v>
      </c>
    </row>
    <row r="65" spans="1:10">
      <c r="A65" s="44">
        <v>1.5753999999999999</v>
      </c>
      <c r="B65" s="44">
        <v>1.3794999999999999</v>
      </c>
      <c r="C65" s="44">
        <v>1.5750999999999999</v>
      </c>
      <c r="D65" s="44">
        <v>1.982</v>
      </c>
      <c r="E65" s="44">
        <v>1.5749</v>
      </c>
      <c r="F65" s="44">
        <v>2.5198999999999998</v>
      </c>
      <c r="G65" s="44">
        <v>1.5746</v>
      </c>
      <c r="H65" s="44">
        <v>3.1225000000000001</v>
      </c>
      <c r="I65" s="44">
        <v>1.5744</v>
      </c>
      <c r="J65" s="44">
        <v>3.7141999999999999</v>
      </c>
    </row>
    <row r="66" spans="1:10">
      <c r="A66" s="44">
        <v>1.764</v>
      </c>
      <c r="B66" s="44">
        <v>1.5085999999999999</v>
      </c>
      <c r="C66" s="44">
        <v>1.7637</v>
      </c>
      <c r="D66" s="44">
        <v>2.1111</v>
      </c>
      <c r="E66" s="44">
        <v>1.7635000000000001</v>
      </c>
      <c r="F66" s="44">
        <v>2.6490999999999998</v>
      </c>
      <c r="G66" s="44">
        <v>1.7633000000000001</v>
      </c>
      <c r="H66" s="44">
        <v>3.2623000000000002</v>
      </c>
      <c r="I66" s="44">
        <v>1.7629999999999999</v>
      </c>
      <c r="J66" s="44">
        <v>3.8540999999999999</v>
      </c>
    </row>
    <row r="67" spans="1:10">
      <c r="A67" s="44">
        <v>1.9525999999999999</v>
      </c>
      <c r="B67" s="44">
        <v>1.6162000000000001</v>
      </c>
      <c r="C67" s="44">
        <v>1.9522999999999999</v>
      </c>
      <c r="D67" s="44">
        <v>2.2402000000000002</v>
      </c>
      <c r="E67" s="44">
        <v>1.9520999999999999</v>
      </c>
      <c r="F67" s="44">
        <v>2.7997000000000001</v>
      </c>
      <c r="G67" s="44">
        <v>1.9519</v>
      </c>
      <c r="H67" s="44">
        <v>3.4022000000000001</v>
      </c>
      <c r="I67" s="44">
        <v>1.9516</v>
      </c>
      <c r="J67" s="44">
        <v>4.0046999999999997</v>
      </c>
    </row>
    <row r="68" spans="1:10">
      <c r="A68" s="44">
        <v>2.1412</v>
      </c>
      <c r="B68" s="44">
        <v>1.7453000000000001</v>
      </c>
      <c r="C68" s="44">
        <v>2.141</v>
      </c>
      <c r="D68" s="44">
        <v>2.3693</v>
      </c>
      <c r="E68" s="44">
        <v>2.1406999999999998</v>
      </c>
      <c r="F68" s="44">
        <v>2.9287999999999998</v>
      </c>
      <c r="G68" s="44">
        <v>2.1404999999999998</v>
      </c>
      <c r="H68" s="44">
        <v>3.5528</v>
      </c>
      <c r="I68" s="44">
        <v>2.1402000000000001</v>
      </c>
      <c r="J68" s="44">
        <v>4.1661000000000001</v>
      </c>
    </row>
    <row r="69" spans="1:10">
      <c r="A69" s="44">
        <v>2.3298000000000001</v>
      </c>
      <c r="B69" s="44">
        <v>1.8744000000000001</v>
      </c>
      <c r="C69" s="44">
        <v>2.3296000000000001</v>
      </c>
      <c r="D69" s="44">
        <v>2.4984000000000002</v>
      </c>
      <c r="E69" s="44">
        <v>2.3294000000000001</v>
      </c>
      <c r="F69" s="44">
        <v>3.0687000000000002</v>
      </c>
      <c r="G69" s="44">
        <v>2.3290999999999999</v>
      </c>
      <c r="H69" s="44">
        <v>3.7035</v>
      </c>
      <c r="I69" s="44">
        <v>2.3288000000000002</v>
      </c>
      <c r="J69" s="44">
        <v>4.306</v>
      </c>
    </row>
    <row r="70" spans="1:10">
      <c r="A70" s="44">
        <v>2.5185</v>
      </c>
      <c r="B70" s="44">
        <v>2.0034999999999998</v>
      </c>
      <c r="C70" s="44">
        <v>2.5182000000000002</v>
      </c>
      <c r="D70" s="44">
        <v>2.6274999999999999</v>
      </c>
      <c r="E70" s="44">
        <v>2.5179999999999998</v>
      </c>
      <c r="F70" s="44">
        <v>3.2084999999999999</v>
      </c>
      <c r="G70" s="44">
        <v>2.5177</v>
      </c>
      <c r="H70" s="44">
        <v>3.8433000000000002</v>
      </c>
      <c r="I70" s="44">
        <v>2.5175000000000001</v>
      </c>
      <c r="J70" s="44">
        <v>4.4565999999999999</v>
      </c>
    </row>
    <row r="71" spans="1:10">
      <c r="A71" s="44">
        <v>2.7071000000000001</v>
      </c>
      <c r="B71" s="44">
        <v>2.1326000000000001</v>
      </c>
      <c r="C71" s="44">
        <v>2.7067999999999999</v>
      </c>
      <c r="D71" s="44">
        <v>2.7566999999999999</v>
      </c>
      <c r="E71" s="44">
        <v>2.7065999999999999</v>
      </c>
      <c r="F71" s="44">
        <v>3.3376999999999999</v>
      </c>
      <c r="G71" s="44">
        <v>2.7063000000000001</v>
      </c>
      <c r="H71" s="44">
        <v>3.9832000000000001</v>
      </c>
      <c r="I71" s="44">
        <v>2.7061000000000002</v>
      </c>
      <c r="J71" s="44">
        <v>4.6073000000000004</v>
      </c>
    </row>
    <row r="72" spans="1:10">
      <c r="A72" s="44">
        <v>2.8957000000000002</v>
      </c>
      <c r="B72" s="44">
        <v>2.2402000000000002</v>
      </c>
      <c r="C72" s="44">
        <v>2.8955000000000002</v>
      </c>
      <c r="D72" s="44">
        <v>2.8858000000000001</v>
      </c>
      <c r="E72" s="44">
        <v>2.8952</v>
      </c>
      <c r="F72" s="44">
        <v>3.4883000000000002</v>
      </c>
      <c r="G72" s="44">
        <v>2.8948999999999998</v>
      </c>
      <c r="H72" s="44">
        <v>4.1337999999999999</v>
      </c>
      <c r="I72" s="44">
        <v>2.8946999999999998</v>
      </c>
      <c r="J72" s="44">
        <v>4.7470999999999997</v>
      </c>
    </row>
    <row r="73" spans="1:10">
      <c r="A73" s="44">
        <v>3.0842999999999998</v>
      </c>
      <c r="B73" s="44">
        <v>2.3693</v>
      </c>
      <c r="C73" s="44">
        <v>3.0840999999999998</v>
      </c>
      <c r="D73" s="44">
        <v>3.0148999999999999</v>
      </c>
      <c r="E73" s="44">
        <v>3.0838000000000001</v>
      </c>
      <c r="F73" s="44">
        <v>3.6173999999999999</v>
      </c>
      <c r="G73" s="44">
        <v>3.0836000000000001</v>
      </c>
      <c r="H73" s="44">
        <v>4.2845000000000004</v>
      </c>
      <c r="I73" s="44">
        <v>3.0832999999999999</v>
      </c>
      <c r="J73" s="44">
        <v>4.9085000000000001</v>
      </c>
    </row>
    <row r="74" spans="1:10">
      <c r="A74" s="44">
        <v>3.2730000000000001</v>
      </c>
      <c r="B74" s="44">
        <v>2.4984000000000002</v>
      </c>
      <c r="C74" s="44">
        <v>3.2726999999999999</v>
      </c>
      <c r="D74" s="44">
        <v>3.1440000000000001</v>
      </c>
      <c r="E74" s="44">
        <v>3.2724000000000002</v>
      </c>
      <c r="F74" s="44">
        <v>3.7679999999999998</v>
      </c>
      <c r="G74" s="44">
        <v>3.2722000000000002</v>
      </c>
      <c r="H74" s="44">
        <v>4.4242999999999997</v>
      </c>
      <c r="I74" s="44">
        <v>3.2719</v>
      </c>
      <c r="J74" s="44">
        <v>5.0590999999999999</v>
      </c>
    </row>
    <row r="75" spans="1:10">
      <c r="A75" s="44">
        <v>3.4615999999999998</v>
      </c>
      <c r="B75" s="44">
        <v>2.6274999999999999</v>
      </c>
      <c r="C75" s="44">
        <v>3.4613</v>
      </c>
      <c r="D75" s="44">
        <v>3.2730999999999999</v>
      </c>
      <c r="E75" s="44">
        <v>3.4611000000000001</v>
      </c>
      <c r="F75" s="44">
        <v>3.8971</v>
      </c>
      <c r="G75" s="44">
        <v>3.4607999999999999</v>
      </c>
      <c r="H75" s="44">
        <v>4.5641999999999996</v>
      </c>
      <c r="I75" s="44">
        <v>3.4605000000000001</v>
      </c>
      <c r="J75" s="44">
        <v>5.1989999999999998</v>
      </c>
    </row>
    <row r="76" spans="1:10">
      <c r="A76" s="44">
        <v>3.6501999999999999</v>
      </c>
      <c r="B76" s="44">
        <v>2.7566999999999999</v>
      </c>
      <c r="C76" s="44">
        <v>3.6499000000000001</v>
      </c>
      <c r="D76" s="44">
        <v>3.4022000000000001</v>
      </c>
      <c r="E76" s="44">
        <v>3.6497000000000002</v>
      </c>
      <c r="F76" s="44">
        <v>4.0369999999999999</v>
      </c>
      <c r="G76" s="44">
        <v>3.6494</v>
      </c>
      <c r="H76" s="44">
        <v>4.7148000000000003</v>
      </c>
      <c r="I76" s="44">
        <v>3.6492</v>
      </c>
      <c r="J76" s="44">
        <v>5.3388999999999998</v>
      </c>
    </row>
    <row r="77" spans="1:10">
      <c r="A77" s="44">
        <v>3.8388</v>
      </c>
      <c r="B77" s="44">
        <v>2.875</v>
      </c>
      <c r="C77" s="44">
        <v>3.8386</v>
      </c>
      <c r="D77" s="44">
        <v>3.5312999999999999</v>
      </c>
      <c r="E77" s="44">
        <v>3.8382999999999998</v>
      </c>
      <c r="F77" s="44">
        <v>4.1768999999999998</v>
      </c>
      <c r="G77" s="44">
        <v>3.8380000000000001</v>
      </c>
      <c r="H77" s="44">
        <v>4.8440000000000003</v>
      </c>
      <c r="I77" s="44">
        <v>3.8378000000000001</v>
      </c>
      <c r="J77" s="44">
        <v>5.5110000000000001</v>
      </c>
    </row>
    <row r="78" spans="1:10">
      <c r="A78" s="44">
        <v>4.0274999999999999</v>
      </c>
      <c r="B78" s="44">
        <v>2.9933999999999998</v>
      </c>
      <c r="C78" s="44">
        <v>4.0271999999999997</v>
      </c>
      <c r="D78" s="44">
        <v>3.6604000000000001</v>
      </c>
      <c r="E78" s="44">
        <v>4.0269000000000004</v>
      </c>
      <c r="F78" s="44">
        <v>4.306</v>
      </c>
      <c r="G78" s="44">
        <v>4.0266000000000002</v>
      </c>
      <c r="H78" s="44">
        <v>4.9946000000000002</v>
      </c>
      <c r="I78" s="44">
        <v>4.0263999999999998</v>
      </c>
      <c r="J78" s="44">
        <v>5.6509</v>
      </c>
    </row>
    <row r="79" spans="1:10">
      <c r="A79" s="44">
        <v>4.2161</v>
      </c>
      <c r="B79" s="44">
        <v>3.1225000000000001</v>
      </c>
      <c r="C79" s="44">
        <v>4.2157999999999998</v>
      </c>
      <c r="D79" s="44">
        <v>3.7894999999999999</v>
      </c>
      <c r="E79" s="44">
        <v>4.2156000000000002</v>
      </c>
      <c r="F79" s="44">
        <v>4.4351000000000003</v>
      </c>
      <c r="G79" s="44">
        <v>4.2153</v>
      </c>
      <c r="H79" s="44">
        <v>5.1345000000000001</v>
      </c>
      <c r="I79" s="44">
        <v>4.2149999999999999</v>
      </c>
      <c r="J79" s="44">
        <v>5.7907999999999999</v>
      </c>
    </row>
    <row r="80" spans="1:10">
      <c r="A80" s="44">
        <v>4.4047000000000001</v>
      </c>
      <c r="B80" s="44">
        <v>3.2515999999999998</v>
      </c>
      <c r="C80" s="44">
        <v>4.4043999999999999</v>
      </c>
      <c r="D80" s="44">
        <v>3.9186999999999999</v>
      </c>
      <c r="E80" s="44">
        <v>4.4042000000000003</v>
      </c>
      <c r="F80" s="44">
        <v>4.5857000000000001</v>
      </c>
      <c r="G80" s="44">
        <v>4.4039000000000001</v>
      </c>
      <c r="H80" s="44">
        <v>5.2743000000000002</v>
      </c>
      <c r="I80" s="44">
        <v>4.4036</v>
      </c>
      <c r="J80" s="44">
        <v>5.9413999999999998</v>
      </c>
    </row>
    <row r="81" spans="1:10">
      <c r="A81" s="44">
        <v>4.5933000000000002</v>
      </c>
      <c r="B81" s="44">
        <v>3.3807</v>
      </c>
      <c r="C81" s="44">
        <v>4.5930999999999997</v>
      </c>
      <c r="D81" s="44">
        <v>4.0477999999999996</v>
      </c>
      <c r="E81" s="44">
        <v>4.5928000000000004</v>
      </c>
      <c r="F81" s="44">
        <v>4.7148000000000003</v>
      </c>
      <c r="G81" s="44">
        <v>4.5925000000000002</v>
      </c>
      <c r="H81" s="44">
        <v>5.4249999999999998</v>
      </c>
      <c r="I81" s="44">
        <v>4.5922000000000001</v>
      </c>
      <c r="J81" s="44">
        <v>6.1028000000000002</v>
      </c>
    </row>
    <row r="82" spans="1:10">
      <c r="A82" s="44">
        <v>4.782</v>
      </c>
      <c r="B82" s="44">
        <v>3.4883000000000002</v>
      </c>
      <c r="C82" s="44">
        <v>4.7816999999999998</v>
      </c>
      <c r="D82" s="44">
        <v>4.1768999999999998</v>
      </c>
      <c r="E82" s="44">
        <v>4.7813999999999997</v>
      </c>
      <c r="F82" s="44">
        <v>4.8654999999999999</v>
      </c>
      <c r="G82" s="44">
        <v>4.7811000000000003</v>
      </c>
      <c r="H82" s="44">
        <v>5.5755999999999997</v>
      </c>
      <c r="I82" s="44">
        <v>4.7808000000000002</v>
      </c>
      <c r="J82" s="44">
        <v>6.2427000000000001</v>
      </c>
    </row>
    <row r="83" spans="1:10">
      <c r="A83" s="44">
        <v>4.9706000000000001</v>
      </c>
      <c r="B83" s="44">
        <v>3.6173999999999999</v>
      </c>
      <c r="C83" s="44">
        <v>4.9702999999999999</v>
      </c>
      <c r="D83" s="44">
        <v>4.306</v>
      </c>
      <c r="E83" s="44">
        <v>4.97</v>
      </c>
      <c r="F83" s="44">
        <v>4.9946000000000002</v>
      </c>
      <c r="G83" s="44">
        <v>4.9696999999999996</v>
      </c>
      <c r="H83" s="44">
        <v>5.7154999999999996</v>
      </c>
      <c r="I83" s="44">
        <v>4.9694000000000003</v>
      </c>
      <c r="J83" s="44">
        <v>6.3933</v>
      </c>
    </row>
    <row r="84" spans="1:10">
      <c r="A84" s="44">
        <v>5.1592000000000002</v>
      </c>
      <c r="B84" s="44">
        <v>3.7465000000000002</v>
      </c>
      <c r="C84" s="44">
        <v>5.1589</v>
      </c>
      <c r="D84" s="44">
        <v>4.4351000000000003</v>
      </c>
      <c r="E84" s="44">
        <v>5.1585999999999999</v>
      </c>
      <c r="F84" s="44">
        <v>5.1345000000000001</v>
      </c>
      <c r="G84" s="44">
        <v>5.1582999999999997</v>
      </c>
      <c r="H84" s="44">
        <v>5.8552999999999997</v>
      </c>
      <c r="I84" s="44">
        <v>5.1581000000000001</v>
      </c>
      <c r="J84" s="44">
        <v>6.5438999999999998</v>
      </c>
    </row>
    <row r="85" spans="1:10">
      <c r="A85" s="44">
        <v>5.3478000000000003</v>
      </c>
      <c r="B85" s="44">
        <v>3.8755999999999999</v>
      </c>
      <c r="C85" s="44">
        <v>5.3475000000000001</v>
      </c>
      <c r="D85" s="44">
        <v>4.5641999999999996</v>
      </c>
      <c r="E85" s="44">
        <v>5.3472999999999997</v>
      </c>
      <c r="F85" s="44">
        <v>5.2743000000000002</v>
      </c>
      <c r="G85" s="44">
        <v>5.3470000000000004</v>
      </c>
      <c r="H85" s="44">
        <v>6.0060000000000002</v>
      </c>
      <c r="I85" s="44">
        <v>5.3467000000000002</v>
      </c>
      <c r="J85" s="44">
        <v>6.6837999999999997</v>
      </c>
    </row>
    <row r="86" spans="1:10">
      <c r="A86" s="44">
        <v>5.5365000000000002</v>
      </c>
      <c r="B86" s="44">
        <v>4.0046999999999997</v>
      </c>
      <c r="C86" s="44">
        <v>5.5362</v>
      </c>
      <c r="D86" s="44">
        <v>4.6932999999999998</v>
      </c>
      <c r="E86" s="44">
        <v>5.5358999999999998</v>
      </c>
      <c r="F86" s="44">
        <v>5.4034000000000004</v>
      </c>
      <c r="G86" s="44">
        <v>5.5355999999999996</v>
      </c>
      <c r="H86" s="44">
        <v>6.1566000000000001</v>
      </c>
      <c r="I86" s="44">
        <v>5.5353000000000003</v>
      </c>
      <c r="J86" s="44">
        <v>6.8452000000000002</v>
      </c>
    </row>
    <row r="87" spans="1:10">
      <c r="A87" s="44">
        <v>5.7251000000000003</v>
      </c>
      <c r="B87" s="44">
        <v>4.1123000000000003</v>
      </c>
      <c r="C87" s="44">
        <v>5.7248000000000001</v>
      </c>
      <c r="D87" s="44">
        <v>4.8224</v>
      </c>
      <c r="E87" s="44">
        <v>5.7244999999999999</v>
      </c>
      <c r="F87" s="44">
        <v>5.5541</v>
      </c>
      <c r="G87" s="44">
        <v>5.7241999999999997</v>
      </c>
      <c r="H87" s="44">
        <v>6.2965</v>
      </c>
      <c r="I87" s="44">
        <v>5.7239000000000004</v>
      </c>
      <c r="J87" s="44">
        <v>6.9958</v>
      </c>
    </row>
    <row r="88" spans="1:10">
      <c r="A88" s="44">
        <v>5.9137000000000004</v>
      </c>
      <c r="B88" s="44">
        <v>4.2413999999999996</v>
      </c>
      <c r="C88" s="44">
        <v>5.9134000000000002</v>
      </c>
      <c r="D88" s="44">
        <v>4.9515000000000002</v>
      </c>
      <c r="E88" s="44">
        <v>5.9131</v>
      </c>
      <c r="F88" s="44">
        <v>5.6832000000000003</v>
      </c>
      <c r="G88" s="44">
        <v>5.9127999999999998</v>
      </c>
      <c r="H88" s="44">
        <v>6.4363000000000001</v>
      </c>
      <c r="I88" s="44">
        <v>5.9124999999999996</v>
      </c>
      <c r="J88" s="44">
        <v>7.1356999999999999</v>
      </c>
    </row>
    <row r="89" spans="1:10">
      <c r="A89" s="44">
        <v>6.1022999999999996</v>
      </c>
      <c r="B89" s="44">
        <v>4.3704999999999998</v>
      </c>
      <c r="C89" s="44">
        <v>6.1020000000000003</v>
      </c>
      <c r="D89" s="44">
        <v>5.0807000000000002</v>
      </c>
      <c r="E89" s="44">
        <v>6.1017000000000001</v>
      </c>
      <c r="F89" s="44">
        <v>5.8338000000000001</v>
      </c>
      <c r="G89" s="44">
        <v>6.1013999999999999</v>
      </c>
      <c r="H89" s="44">
        <v>6.5869999999999997</v>
      </c>
      <c r="I89" s="44">
        <v>6.1010999999999997</v>
      </c>
      <c r="J89" s="44">
        <v>7.2755999999999998</v>
      </c>
    </row>
    <row r="90" spans="1:10">
      <c r="A90" s="44">
        <v>6.2910000000000004</v>
      </c>
      <c r="B90" s="44">
        <v>4.4996999999999998</v>
      </c>
      <c r="C90" s="44">
        <v>6.2907000000000002</v>
      </c>
      <c r="D90" s="44">
        <v>5.2098000000000004</v>
      </c>
      <c r="E90" s="44">
        <v>6.2904</v>
      </c>
      <c r="F90" s="44">
        <v>5.9629000000000003</v>
      </c>
      <c r="G90" s="44">
        <v>6.29</v>
      </c>
      <c r="H90" s="44">
        <v>6.7375999999999996</v>
      </c>
      <c r="I90" s="44">
        <v>6.2896999999999998</v>
      </c>
      <c r="J90" s="44">
        <v>7.4477000000000002</v>
      </c>
    </row>
    <row r="91" spans="1:10">
      <c r="A91" s="44">
        <v>6.4795999999999996</v>
      </c>
      <c r="B91" s="44">
        <v>4.6180000000000003</v>
      </c>
      <c r="C91" s="44">
        <v>6.4793000000000003</v>
      </c>
      <c r="D91" s="44">
        <v>5.3388999999999998</v>
      </c>
      <c r="E91" s="44">
        <v>6.4790000000000001</v>
      </c>
      <c r="F91" s="44">
        <v>6.1028000000000002</v>
      </c>
      <c r="G91" s="44">
        <v>6.4786999999999999</v>
      </c>
      <c r="H91" s="44">
        <v>6.8775000000000004</v>
      </c>
      <c r="I91" s="44">
        <v>6.4783999999999997</v>
      </c>
      <c r="J91" s="44">
        <v>7.5876000000000001</v>
      </c>
    </row>
    <row r="92" spans="1:10">
      <c r="A92" s="44">
        <v>6.6681999999999997</v>
      </c>
      <c r="B92" s="44">
        <v>4.7363999999999997</v>
      </c>
      <c r="C92" s="44">
        <v>6.6679000000000004</v>
      </c>
      <c r="D92" s="44">
        <v>5.468</v>
      </c>
      <c r="E92" s="44">
        <v>6.6676000000000002</v>
      </c>
      <c r="F92" s="44">
        <v>6.2427000000000001</v>
      </c>
      <c r="G92" s="44">
        <v>6.6673</v>
      </c>
      <c r="H92" s="44">
        <v>7.0172999999999996</v>
      </c>
      <c r="I92" s="44">
        <v>6.6669999999999998</v>
      </c>
      <c r="J92" s="44">
        <v>7.7274000000000003</v>
      </c>
    </row>
    <row r="93" spans="1:10">
      <c r="A93" s="44">
        <v>6.8567999999999998</v>
      </c>
      <c r="B93" s="44">
        <v>4.8654999999999999</v>
      </c>
      <c r="C93" s="44">
        <v>6.8564999999999996</v>
      </c>
      <c r="D93" s="44">
        <v>5.5971000000000002</v>
      </c>
      <c r="E93" s="44">
        <v>6.8562000000000003</v>
      </c>
      <c r="F93" s="44">
        <v>6.3718000000000004</v>
      </c>
      <c r="G93" s="44">
        <v>6.8559000000000001</v>
      </c>
      <c r="H93" s="44">
        <v>7.1680000000000001</v>
      </c>
      <c r="I93" s="44">
        <v>6.8555999999999999</v>
      </c>
      <c r="J93" s="44">
        <v>7.8996000000000004</v>
      </c>
    </row>
    <row r="94" spans="1:10">
      <c r="A94" s="44">
        <v>7.0454999999999997</v>
      </c>
      <c r="B94" s="44">
        <v>4.9946000000000002</v>
      </c>
      <c r="C94" s="44">
        <v>7.0452000000000004</v>
      </c>
      <c r="D94" s="44">
        <v>5.7262000000000004</v>
      </c>
      <c r="E94" s="44">
        <v>7.0448000000000004</v>
      </c>
      <c r="F94" s="44">
        <v>6.5224000000000002</v>
      </c>
      <c r="G94" s="44">
        <v>7.0445000000000002</v>
      </c>
      <c r="H94" s="44">
        <v>7.3186</v>
      </c>
      <c r="I94" s="44">
        <v>7.0442</v>
      </c>
      <c r="J94" s="44">
        <v>8.0395000000000003</v>
      </c>
    </row>
    <row r="95" spans="1:10">
      <c r="A95" s="44">
        <v>7.2340999999999998</v>
      </c>
      <c r="B95" s="44">
        <v>5.1021999999999998</v>
      </c>
      <c r="C95" s="44">
        <v>7.2337999999999996</v>
      </c>
      <c r="D95" s="44">
        <v>5.8552999999999997</v>
      </c>
      <c r="E95" s="44">
        <v>7.2333999999999996</v>
      </c>
      <c r="F95" s="44">
        <v>6.6515000000000004</v>
      </c>
      <c r="G95" s="44">
        <v>7.2331000000000003</v>
      </c>
      <c r="H95" s="44">
        <v>7.4584999999999999</v>
      </c>
      <c r="I95" s="44">
        <v>7.2328000000000001</v>
      </c>
      <c r="J95" s="44">
        <v>8.2009000000000007</v>
      </c>
    </row>
    <row r="96" spans="1:10">
      <c r="A96" s="44">
        <v>7.4226999999999999</v>
      </c>
      <c r="B96" s="44">
        <v>5.2313000000000001</v>
      </c>
      <c r="C96" s="44">
        <v>7.4223999999999997</v>
      </c>
      <c r="D96" s="44">
        <v>5.9843999999999999</v>
      </c>
      <c r="E96" s="44">
        <v>7.4221000000000004</v>
      </c>
      <c r="F96" s="44">
        <v>6.8021000000000003</v>
      </c>
      <c r="G96" s="44">
        <v>7.4217000000000004</v>
      </c>
      <c r="H96" s="44">
        <v>7.5983000000000001</v>
      </c>
      <c r="I96" s="44">
        <v>7.4214000000000002</v>
      </c>
      <c r="J96" s="44">
        <v>8.3621999999999996</v>
      </c>
    </row>
    <row r="97" spans="1:10">
      <c r="A97" s="44">
        <v>7.6113</v>
      </c>
      <c r="B97" s="44">
        <v>5.3604000000000003</v>
      </c>
      <c r="C97" s="44">
        <v>7.6109999999999998</v>
      </c>
      <c r="D97" s="44">
        <v>6.1135999999999999</v>
      </c>
      <c r="E97" s="44">
        <v>7.6106999999999996</v>
      </c>
      <c r="F97" s="44">
        <v>6.9313000000000002</v>
      </c>
      <c r="G97" s="44">
        <v>7.6102999999999996</v>
      </c>
      <c r="H97" s="44">
        <v>7.7489999999999997</v>
      </c>
      <c r="I97" s="44">
        <v>7.61</v>
      </c>
      <c r="J97" s="44">
        <v>8.5021000000000004</v>
      </c>
    </row>
    <row r="98" spans="1:10">
      <c r="A98" s="44">
        <v>7.8</v>
      </c>
      <c r="B98" s="44">
        <v>5.468</v>
      </c>
      <c r="C98" s="44">
        <v>7.7995999999999999</v>
      </c>
      <c r="D98" s="44">
        <v>6.2427000000000001</v>
      </c>
      <c r="E98" s="44">
        <v>7.7992999999999997</v>
      </c>
      <c r="F98" s="44">
        <v>7.0711000000000004</v>
      </c>
      <c r="G98" s="44">
        <v>7.7990000000000004</v>
      </c>
      <c r="H98" s="44">
        <v>7.8996000000000004</v>
      </c>
      <c r="I98" s="44">
        <v>7.7986000000000004</v>
      </c>
      <c r="J98" s="44">
        <v>8.6743000000000006</v>
      </c>
    </row>
    <row r="99" spans="1:10">
      <c r="A99" s="44">
        <v>7.9885999999999999</v>
      </c>
      <c r="B99" s="44">
        <v>5.5971000000000002</v>
      </c>
      <c r="C99" s="44">
        <v>7.9882999999999997</v>
      </c>
      <c r="D99" s="44">
        <v>6.3718000000000004</v>
      </c>
      <c r="E99" s="44">
        <v>7.9878999999999998</v>
      </c>
      <c r="F99" s="44">
        <v>7.2110000000000003</v>
      </c>
      <c r="G99" s="44">
        <v>7.9875999999999996</v>
      </c>
      <c r="H99" s="44">
        <v>8.0395000000000003</v>
      </c>
      <c r="I99" s="44">
        <v>7.9873000000000003</v>
      </c>
      <c r="J99" s="44">
        <v>8.8140999999999998</v>
      </c>
    </row>
    <row r="100" spans="1:10">
      <c r="A100" s="44">
        <v>8.1771999999999991</v>
      </c>
      <c r="B100" s="44">
        <v>5.7262000000000004</v>
      </c>
      <c r="C100" s="44">
        <v>8.1768999999999998</v>
      </c>
      <c r="D100" s="44">
        <v>6.5008999999999997</v>
      </c>
      <c r="E100" s="44">
        <v>8.1765000000000008</v>
      </c>
      <c r="F100" s="44">
        <v>7.3400999999999996</v>
      </c>
      <c r="G100" s="44">
        <v>8.1761999999999997</v>
      </c>
      <c r="H100" s="44">
        <v>8.1792999999999996</v>
      </c>
      <c r="I100" s="44">
        <v>8.1759000000000004</v>
      </c>
      <c r="J100" s="44">
        <v>8.9755000000000003</v>
      </c>
    </row>
    <row r="101" spans="1:10">
      <c r="A101" s="44">
        <v>8.3658000000000001</v>
      </c>
      <c r="B101" s="44">
        <v>5.8445999999999998</v>
      </c>
      <c r="C101" s="44">
        <v>8.3655000000000008</v>
      </c>
      <c r="D101" s="44">
        <v>6.6515000000000004</v>
      </c>
      <c r="E101" s="44">
        <v>8.3651999999999997</v>
      </c>
      <c r="F101" s="44">
        <v>7.4907000000000004</v>
      </c>
      <c r="G101" s="44">
        <v>8.3648000000000007</v>
      </c>
      <c r="H101" s="44">
        <v>8.33</v>
      </c>
      <c r="I101" s="44">
        <v>8.3644999999999996</v>
      </c>
      <c r="J101" s="44">
        <v>9.1262000000000008</v>
      </c>
    </row>
    <row r="102" spans="1:10">
      <c r="A102" s="44">
        <v>8.5545000000000009</v>
      </c>
      <c r="B102" s="44">
        <v>5.9629000000000003</v>
      </c>
      <c r="C102" s="44">
        <v>8.5541</v>
      </c>
      <c r="D102" s="44">
        <v>6.7805999999999997</v>
      </c>
      <c r="E102" s="44">
        <v>8.5538000000000007</v>
      </c>
      <c r="F102" s="44">
        <v>7.6199000000000003</v>
      </c>
      <c r="G102" s="44">
        <v>8.5533999999999999</v>
      </c>
      <c r="H102" s="44">
        <v>8.4806000000000008</v>
      </c>
      <c r="I102" s="44">
        <v>8.5531000000000006</v>
      </c>
      <c r="J102" s="44">
        <v>9.266</v>
      </c>
    </row>
    <row r="103" spans="1:10">
      <c r="A103" s="44">
        <v>8.7431000000000001</v>
      </c>
      <c r="B103" s="44">
        <v>6.0919999999999996</v>
      </c>
      <c r="C103" s="44">
        <v>8.7426999999999992</v>
      </c>
      <c r="D103" s="44">
        <v>6.9097</v>
      </c>
      <c r="E103" s="44">
        <v>8.7423999999999999</v>
      </c>
      <c r="F103" s="44">
        <v>7.7705000000000002</v>
      </c>
      <c r="G103" s="44">
        <v>8.7420000000000009</v>
      </c>
      <c r="H103" s="44">
        <v>8.6204999999999998</v>
      </c>
      <c r="I103" s="44">
        <v>8.7416999999999998</v>
      </c>
      <c r="J103" s="44">
        <v>9.4274000000000004</v>
      </c>
    </row>
    <row r="104" spans="1:10">
      <c r="A104" s="44">
        <v>8.9316999999999993</v>
      </c>
      <c r="B104" s="44">
        <v>6.1996000000000002</v>
      </c>
      <c r="C104" s="44">
        <v>8.9314</v>
      </c>
      <c r="D104" s="44">
        <v>7.0388999999999999</v>
      </c>
      <c r="E104" s="44">
        <v>8.9309999999999992</v>
      </c>
      <c r="F104" s="44">
        <v>7.8996000000000004</v>
      </c>
      <c r="G104" s="44">
        <v>8.9306999999999999</v>
      </c>
      <c r="H104" s="44">
        <v>8.7603000000000009</v>
      </c>
      <c r="I104" s="44">
        <v>8.9303000000000008</v>
      </c>
      <c r="J104" s="44">
        <v>9.5888000000000009</v>
      </c>
    </row>
    <row r="105" spans="1:10">
      <c r="A105" s="44">
        <v>9.1203000000000003</v>
      </c>
      <c r="B105" s="44">
        <v>6.3287000000000004</v>
      </c>
      <c r="C105" s="44">
        <v>9.1199999999999992</v>
      </c>
      <c r="D105" s="44">
        <v>7.1680000000000001</v>
      </c>
      <c r="E105" s="44">
        <v>9.1196000000000002</v>
      </c>
      <c r="F105" s="44">
        <v>8.0395000000000003</v>
      </c>
      <c r="G105" s="44">
        <v>9.1193000000000008</v>
      </c>
      <c r="H105" s="44">
        <v>8.9109999999999996</v>
      </c>
      <c r="I105" s="44">
        <v>9.1189</v>
      </c>
      <c r="J105" s="44">
        <v>9.7286999999999999</v>
      </c>
    </row>
    <row r="106" spans="1:10">
      <c r="A106" s="44">
        <v>9.3089999999999993</v>
      </c>
      <c r="B106" s="44">
        <v>6.4577999999999998</v>
      </c>
      <c r="C106" s="44">
        <v>9.3086000000000002</v>
      </c>
      <c r="D106" s="44">
        <v>7.2971000000000004</v>
      </c>
      <c r="E106" s="44">
        <v>9.3081999999999994</v>
      </c>
      <c r="F106" s="44">
        <v>8.1792999999999996</v>
      </c>
      <c r="G106" s="44">
        <v>9.3079000000000001</v>
      </c>
      <c r="H106" s="44">
        <v>9.0401000000000007</v>
      </c>
      <c r="I106" s="44">
        <v>9.3074999999999992</v>
      </c>
      <c r="J106" s="44">
        <v>9.9008000000000003</v>
      </c>
    </row>
    <row r="107" spans="1:10">
      <c r="A107" s="44">
        <v>9.4976000000000003</v>
      </c>
      <c r="B107" s="44">
        <v>6.5869999999999997</v>
      </c>
      <c r="C107" s="44">
        <v>9.4971999999999994</v>
      </c>
      <c r="D107" s="44">
        <v>7.4261999999999997</v>
      </c>
      <c r="E107" s="44">
        <v>9.4969000000000001</v>
      </c>
      <c r="F107" s="44">
        <v>8.3084000000000007</v>
      </c>
      <c r="G107" s="44">
        <v>9.4964999999999993</v>
      </c>
      <c r="H107" s="44">
        <v>9.1906999999999996</v>
      </c>
      <c r="I107" s="44">
        <v>9.4962</v>
      </c>
      <c r="J107" s="44">
        <v>10.040699999999999</v>
      </c>
    </row>
    <row r="108" spans="1:10">
      <c r="A108" s="44">
        <v>9.6861999999999995</v>
      </c>
      <c r="B108" s="44">
        <v>6.6946000000000003</v>
      </c>
      <c r="C108" s="44">
        <v>9.6859000000000002</v>
      </c>
      <c r="D108" s="44">
        <v>7.5552999999999999</v>
      </c>
      <c r="E108" s="44">
        <v>9.6854999999999993</v>
      </c>
      <c r="F108" s="44">
        <v>8.4375999999999998</v>
      </c>
      <c r="G108" s="44">
        <v>9.6851000000000003</v>
      </c>
      <c r="H108" s="44">
        <v>9.3306000000000004</v>
      </c>
      <c r="I108" s="44">
        <v>9.6847999999999992</v>
      </c>
      <c r="J108" s="44">
        <v>10.2021</v>
      </c>
    </row>
    <row r="109" spans="1:10">
      <c r="A109" s="44">
        <v>9.8748000000000005</v>
      </c>
      <c r="B109" s="44">
        <v>6.8236999999999997</v>
      </c>
      <c r="C109" s="44">
        <v>9.8744999999999994</v>
      </c>
      <c r="D109" s="44">
        <v>7.6844000000000001</v>
      </c>
      <c r="E109" s="44">
        <v>9.8741000000000003</v>
      </c>
      <c r="F109" s="44">
        <v>8.5882000000000005</v>
      </c>
      <c r="G109" s="44">
        <v>9.8736999999999995</v>
      </c>
      <c r="H109" s="44">
        <v>9.4704999999999995</v>
      </c>
      <c r="I109" s="44">
        <v>9.8734000000000002</v>
      </c>
      <c r="J109" s="44">
        <v>10.3635</v>
      </c>
    </row>
    <row r="110" spans="1:10">
      <c r="A110" s="44">
        <v>10.063499999999999</v>
      </c>
      <c r="B110" s="44">
        <v>6.9420000000000002</v>
      </c>
      <c r="C110" s="44">
        <v>10.0631</v>
      </c>
      <c r="D110" s="44">
        <v>7.8135000000000003</v>
      </c>
      <c r="E110" s="44">
        <v>10.0627</v>
      </c>
      <c r="F110" s="44">
        <v>8.7172999999999998</v>
      </c>
      <c r="G110" s="44">
        <v>10.0624</v>
      </c>
      <c r="H110" s="44">
        <v>9.6211000000000002</v>
      </c>
      <c r="I110" s="44">
        <v>10.061999999999999</v>
      </c>
      <c r="J110" s="44">
        <v>10.503299999999999</v>
      </c>
    </row>
    <row r="111" spans="1:10">
      <c r="A111" s="44">
        <v>10.2521</v>
      </c>
      <c r="B111" s="44">
        <v>7.0603999999999996</v>
      </c>
      <c r="C111" s="44">
        <v>10.2517</v>
      </c>
      <c r="D111" s="44">
        <v>7.9641000000000002</v>
      </c>
      <c r="E111" s="44">
        <v>10.251300000000001</v>
      </c>
      <c r="F111" s="44">
        <v>8.8679000000000006</v>
      </c>
      <c r="G111" s="44">
        <v>10.250999999999999</v>
      </c>
      <c r="H111" s="44">
        <v>9.7716999999999992</v>
      </c>
      <c r="I111" s="44">
        <v>10.2506</v>
      </c>
      <c r="J111" s="44">
        <v>10.654</v>
      </c>
    </row>
    <row r="112" spans="1:10">
      <c r="A112" s="44">
        <v>10.4407</v>
      </c>
      <c r="B112" s="44">
        <v>7.1894999999999998</v>
      </c>
      <c r="C112" s="44">
        <v>10.440300000000001</v>
      </c>
      <c r="D112" s="44">
        <v>8.0932999999999993</v>
      </c>
      <c r="E112" s="44">
        <v>10.44</v>
      </c>
      <c r="F112" s="44">
        <v>8.9969999999999999</v>
      </c>
      <c r="G112" s="44">
        <v>10.4396</v>
      </c>
      <c r="H112" s="44">
        <v>9.9116</v>
      </c>
      <c r="I112" s="44">
        <v>10.4392</v>
      </c>
      <c r="J112" s="44">
        <v>10.8154</v>
      </c>
    </row>
    <row r="113" spans="1:10">
      <c r="A113" s="44">
        <v>10.629300000000001</v>
      </c>
      <c r="B113" s="44">
        <v>7.3186</v>
      </c>
      <c r="C113" s="44">
        <v>10.629</v>
      </c>
      <c r="D113" s="44">
        <v>8.2224000000000004</v>
      </c>
      <c r="E113" s="44">
        <v>10.6286</v>
      </c>
      <c r="F113" s="44">
        <v>9.1369000000000007</v>
      </c>
      <c r="G113" s="44">
        <v>10.6282</v>
      </c>
      <c r="H113" s="44">
        <v>10.051500000000001</v>
      </c>
      <c r="I113" s="44">
        <v>10.627800000000001</v>
      </c>
      <c r="J113" s="44">
        <v>10.9552</v>
      </c>
    </row>
    <row r="114" spans="1:10">
      <c r="A114" s="44">
        <v>10.818</v>
      </c>
      <c r="B114" s="44">
        <v>7.4261999999999997</v>
      </c>
      <c r="C114" s="44">
        <v>10.817600000000001</v>
      </c>
      <c r="D114" s="44">
        <v>8.3514999999999997</v>
      </c>
      <c r="E114" s="44">
        <v>10.8172</v>
      </c>
      <c r="F114" s="44">
        <v>9.2767999999999997</v>
      </c>
      <c r="G114" s="44">
        <v>10.816800000000001</v>
      </c>
      <c r="H114" s="44">
        <v>10.2021</v>
      </c>
      <c r="I114" s="44">
        <v>10.8164</v>
      </c>
      <c r="J114" s="44">
        <v>11.1274</v>
      </c>
    </row>
    <row r="115" spans="1:10">
      <c r="A115" s="44">
        <v>11.006600000000001</v>
      </c>
      <c r="B115" s="44">
        <v>7.5552999999999999</v>
      </c>
      <c r="C115" s="44">
        <v>11.0062</v>
      </c>
      <c r="D115" s="44">
        <v>8.4806000000000008</v>
      </c>
      <c r="E115" s="44">
        <v>11.005800000000001</v>
      </c>
      <c r="F115" s="44">
        <v>9.4059000000000008</v>
      </c>
      <c r="G115" s="44">
        <v>11.0054</v>
      </c>
      <c r="H115" s="44">
        <v>10.3527</v>
      </c>
      <c r="I115" s="44">
        <v>11.005100000000001</v>
      </c>
      <c r="J115" s="44">
        <v>11.267300000000001</v>
      </c>
    </row>
    <row r="116" spans="1:10">
      <c r="A116" s="44">
        <v>11.1952</v>
      </c>
      <c r="B116" s="44">
        <v>7.6844000000000001</v>
      </c>
      <c r="C116" s="44">
        <v>11.194800000000001</v>
      </c>
      <c r="D116" s="44">
        <v>8.6097000000000001</v>
      </c>
      <c r="E116" s="44">
        <v>11.1944</v>
      </c>
      <c r="F116" s="44">
        <v>9.5564999999999998</v>
      </c>
      <c r="G116" s="44">
        <v>11.194100000000001</v>
      </c>
      <c r="H116" s="44">
        <v>10.492599999999999</v>
      </c>
      <c r="I116" s="44">
        <v>11.1937</v>
      </c>
      <c r="J116" s="44">
        <v>11.428599999999999</v>
      </c>
    </row>
    <row r="117" spans="1:10">
      <c r="A117" s="44">
        <v>11.383800000000001</v>
      </c>
      <c r="B117" s="44">
        <v>7.7919999999999998</v>
      </c>
      <c r="C117" s="44">
        <v>11.3834</v>
      </c>
      <c r="D117" s="44">
        <v>8.7387999999999995</v>
      </c>
      <c r="E117" s="44">
        <v>11.383100000000001</v>
      </c>
      <c r="F117" s="44">
        <v>9.6856000000000009</v>
      </c>
      <c r="G117" s="44">
        <v>11.3827</v>
      </c>
      <c r="H117" s="44">
        <v>10.6325</v>
      </c>
      <c r="I117" s="44">
        <v>11.382300000000001</v>
      </c>
      <c r="J117" s="44">
        <v>11.59</v>
      </c>
    </row>
    <row r="118" spans="1:10">
      <c r="A118" s="44">
        <v>11.5725</v>
      </c>
      <c r="B118" s="44">
        <v>7.9211</v>
      </c>
      <c r="C118" s="44">
        <v>11.572100000000001</v>
      </c>
      <c r="D118" s="44">
        <v>8.8679000000000006</v>
      </c>
      <c r="E118" s="44">
        <v>11.5717</v>
      </c>
      <c r="F118" s="44">
        <v>9.8362999999999996</v>
      </c>
      <c r="G118" s="44">
        <v>11.571300000000001</v>
      </c>
      <c r="H118" s="44">
        <v>10.783099999999999</v>
      </c>
      <c r="I118" s="44">
        <v>11.5709</v>
      </c>
      <c r="J118" s="44">
        <v>11.729900000000001</v>
      </c>
    </row>
    <row r="119" spans="1:10">
      <c r="A119" s="44">
        <v>11.761100000000001</v>
      </c>
      <c r="B119" s="44">
        <v>8.0502000000000002</v>
      </c>
      <c r="C119" s="44">
        <v>11.7607</v>
      </c>
      <c r="D119" s="44">
        <v>8.9969999999999999</v>
      </c>
      <c r="E119" s="44">
        <v>11.760300000000001</v>
      </c>
      <c r="F119" s="44">
        <v>9.9654000000000007</v>
      </c>
      <c r="G119" s="44">
        <v>11.7599</v>
      </c>
      <c r="H119" s="44">
        <v>10.9337</v>
      </c>
      <c r="I119" s="44">
        <v>11.759499999999999</v>
      </c>
      <c r="J119" s="44">
        <v>11.902100000000001</v>
      </c>
    </row>
    <row r="120" spans="1:10">
      <c r="A120" s="44">
        <v>11.9497</v>
      </c>
      <c r="B120" s="44">
        <v>8.1685999999999996</v>
      </c>
      <c r="C120" s="44">
        <v>11.949299999999999</v>
      </c>
      <c r="D120" s="44">
        <v>9.1369000000000007</v>
      </c>
      <c r="E120" s="44">
        <v>11.9489</v>
      </c>
      <c r="F120" s="44">
        <v>10.1052</v>
      </c>
      <c r="G120" s="44">
        <v>11.948499999999999</v>
      </c>
      <c r="H120" s="44">
        <v>11.073600000000001</v>
      </c>
      <c r="I120" s="44">
        <v>11.9481</v>
      </c>
      <c r="J120" s="44">
        <v>12.0419</v>
      </c>
    </row>
    <row r="121" spans="1:10">
      <c r="A121" s="44">
        <v>12.138299999999999</v>
      </c>
      <c r="B121" s="44">
        <v>8.2868999999999993</v>
      </c>
      <c r="C121" s="44">
        <v>12.1379</v>
      </c>
      <c r="D121" s="44">
        <v>9.2767999999999997</v>
      </c>
      <c r="E121" s="44">
        <v>12.137499999999999</v>
      </c>
      <c r="F121" s="44">
        <v>10.245100000000001</v>
      </c>
      <c r="G121" s="44">
        <v>12.1371</v>
      </c>
      <c r="H121" s="44">
        <v>11.2135</v>
      </c>
      <c r="I121" s="44">
        <v>12.136699999999999</v>
      </c>
      <c r="J121" s="44">
        <v>12.181800000000001</v>
      </c>
    </row>
    <row r="122" spans="1:10">
      <c r="A122" s="44">
        <v>12.327</v>
      </c>
      <c r="B122" s="44">
        <v>8.3945000000000007</v>
      </c>
      <c r="C122" s="44">
        <v>12.326499999999999</v>
      </c>
      <c r="D122" s="44">
        <v>9.4059000000000008</v>
      </c>
      <c r="E122" s="44">
        <v>12.3262</v>
      </c>
      <c r="F122" s="44">
        <v>10.3742</v>
      </c>
      <c r="G122" s="44">
        <v>12.325699999999999</v>
      </c>
      <c r="H122" s="44">
        <v>11.364100000000001</v>
      </c>
      <c r="I122" s="44">
        <v>12.3253</v>
      </c>
      <c r="J122" s="44">
        <v>12.353899999999999</v>
      </c>
    </row>
    <row r="123" spans="1:10">
      <c r="A123" s="44">
        <v>12.515599999999999</v>
      </c>
      <c r="B123" s="44">
        <v>8.5236000000000001</v>
      </c>
      <c r="C123" s="44">
        <v>12.5152</v>
      </c>
      <c r="D123" s="44">
        <v>9.5350000000000001</v>
      </c>
      <c r="E123" s="44">
        <v>12.514799999999999</v>
      </c>
      <c r="F123" s="44">
        <v>10.524900000000001</v>
      </c>
      <c r="G123" s="44">
        <v>12.5144</v>
      </c>
      <c r="H123" s="44">
        <v>11.514699999999999</v>
      </c>
      <c r="I123" s="44">
        <v>12.513999999999999</v>
      </c>
      <c r="J123" s="44">
        <v>12.4938</v>
      </c>
    </row>
    <row r="124" spans="1:10">
      <c r="A124" s="44">
        <v>12.7042</v>
      </c>
      <c r="B124" s="44">
        <v>8.6526999999999994</v>
      </c>
      <c r="C124" s="44">
        <v>12.703799999999999</v>
      </c>
      <c r="D124" s="44">
        <v>9.6640999999999995</v>
      </c>
      <c r="E124" s="44">
        <v>12.7034</v>
      </c>
      <c r="F124" s="44">
        <v>10.654</v>
      </c>
      <c r="G124" s="44">
        <v>12.702999999999999</v>
      </c>
      <c r="H124" s="44">
        <v>11.6546</v>
      </c>
      <c r="I124" s="44">
        <v>12.7026</v>
      </c>
      <c r="J124" s="44">
        <v>12.655200000000001</v>
      </c>
    </row>
    <row r="125" spans="1:10">
      <c r="A125" s="44">
        <v>12.892799999999999</v>
      </c>
      <c r="B125" s="44">
        <v>8.7603000000000009</v>
      </c>
      <c r="C125" s="44">
        <v>12.8924</v>
      </c>
      <c r="D125" s="44">
        <v>9.7932000000000006</v>
      </c>
      <c r="E125" s="44">
        <v>12.891999999999999</v>
      </c>
      <c r="F125" s="44">
        <v>10.804600000000001</v>
      </c>
      <c r="G125" s="44">
        <v>12.8916</v>
      </c>
      <c r="H125" s="44">
        <v>11.816000000000001</v>
      </c>
      <c r="I125" s="44">
        <v>12.8912</v>
      </c>
      <c r="J125" s="44">
        <v>12.816599999999999</v>
      </c>
    </row>
    <row r="126" spans="1:10">
      <c r="A126" s="44">
        <v>13.0815</v>
      </c>
      <c r="B126" s="44">
        <v>8.8787000000000003</v>
      </c>
      <c r="C126" s="44">
        <v>13.081</v>
      </c>
      <c r="D126" s="44">
        <v>9.9222999999999999</v>
      </c>
      <c r="E126" s="44">
        <v>13.0806</v>
      </c>
      <c r="F126" s="44">
        <v>10.9337</v>
      </c>
      <c r="G126" s="44">
        <v>13.0802</v>
      </c>
      <c r="H126" s="44">
        <v>11.9666</v>
      </c>
      <c r="I126" s="44">
        <v>13.079800000000001</v>
      </c>
      <c r="J126" s="44">
        <v>12.9565</v>
      </c>
    </row>
    <row r="127" spans="1:10">
      <c r="A127" s="44">
        <v>13.270099999999999</v>
      </c>
      <c r="B127" s="44">
        <v>8.9969999999999999</v>
      </c>
      <c r="C127" s="44">
        <v>13.2697</v>
      </c>
      <c r="D127" s="44">
        <v>10.051500000000001</v>
      </c>
      <c r="E127" s="44">
        <v>13.2692</v>
      </c>
      <c r="F127" s="44">
        <v>11.073600000000001</v>
      </c>
      <c r="G127" s="44">
        <v>13.268800000000001</v>
      </c>
      <c r="H127" s="44">
        <v>12.1065</v>
      </c>
      <c r="I127" s="44">
        <v>13.2684</v>
      </c>
      <c r="J127" s="44">
        <v>13.1286</v>
      </c>
    </row>
    <row r="128" spans="1:10">
      <c r="A128" s="44">
        <v>13.4587</v>
      </c>
      <c r="B128" s="44">
        <v>9.1262000000000008</v>
      </c>
      <c r="C128" s="44">
        <v>13.458299999999999</v>
      </c>
      <c r="D128" s="44">
        <v>10.1806</v>
      </c>
      <c r="E128" s="44">
        <v>13.4579</v>
      </c>
      <c r="F128" s="44">
        <v>11.2135</v>
      </c>
      <c r="G128" s="44">
        <v>13.4574</v>
      </c>
      <c r="H128" s="44">
        <v>12.2463</v>
      </c>
      <c r="I128" s="44">
        <v>13.457000000000001</v>
      </c>
      <c r="J128" s="44">
        <v>13.2685</v>
      </c>
    </row>
    <row r="129" spans="1:10">
      <c r="A129" s="44">
        <v>13.6473</v>
      </c>
      <c r="B129" s="44">
        <v>9.2337000000000007</v>
      </c>
      <c r="C129" s="44">
        <v>13.6469</v>
      </c>
      <c r="D129" s="44">
        <v>10.309699999999999</v>
      </c>
      <c r="E129" s="44">
        <v>13.6465</v>
      </c>
      <c r="F129" s="44">
        <v>11.342599999999999</v>
      </c>
      <c r="G129" s="44">
        <v>13.646000000000001</v>
      </c>
      <c r="H129" s="44">
        <v>12.397</v>
      </c>
      <c r="I129" s="44">
        <v>13.6456</v>
      </c>
      <c r="J129" s="44">
        <v>13.4299</v>
      </c>
    </row>
    <row r="130" spans="1:10">
      <c r="A130" s="44">
        <v>13.836</v>
      </c>
      <c r="B130" s="44">
        <v>9.3628999999999998</v>
      </c>
      <c r="C130" s="44">
        <v>13.8355</v>
      </c>
      <c r="D130" s="44">
        <v>10.438800000000001</v>
      </c>
      <c r="E130" s="44">
        <v>13.835100000000001</v>
      </c>
      <c r="F130" s="44">
        <v>11.4932</v>
      </c>
      <c r="G130" s="44">
        <v>13.8347</v>
      </c>
      <c r="H130" s="44">
        <v>12.547599999999999</v>
      </c>
      <c r="I130" s="44">
        <v>13.834199999999999</v>
      </c>
      <c r="J130" s="44">
        <v>13.5913</v>
      </c>
    </row>
    <row r="131" spans="1:10">
      <c r="A131" s="44">
        <v>14.0246</v>
      </c>
      <c r="B131" s="44">
        <v>9.4704999999999995</v>
      </c>
      <c r="C131" s="44">
        <v>14.0242</v>
      </c>
      <c r="D131" s="44">
        <v>10.5679</v>
      </c>
      <c r="E131" s="44">
        <v>14.0237</v>
      </c>
      <c r="F131" s="44">
        <v>11.622299999999999</v>
      </c>
      <c r="G131" s="44">
        <v>14.023300000000001</v>
      </c>
      <c r="H131" s="44">
        <v>12.6875</v>
      </c>
      <c r="I131" s="44">
        <v>14.0229</v>
      </c>
      <c r="J131" s="44">
        <v>13.7311</v>
      </c>
    </row>
    <row r="132" spans="1:10">
      <c r="A132" s="44">
        <v>14.213200000000001</v>
      </c>
      <c r="B132" s="44">
        <v>9.5996000000000006</v>
      </c>
      <c r="C132" s="44">
        <v>14.2128</v>
      </c>
      <c r="D132" s="44">
        <v>10.696999999999999</v>
      </c>
      <c r="E132" s="44">
        <v>14.212300000000001</v>
      </c>
      <c r="F132" s="44">
        <v>11.7729</v>
      </c>
      <c r="G132" s="44">
        <v>14.2119</v>
      </c>
      <c r="H132" s="44">
        <v>12.8489</v>
      </c>
      <c r="I132" s="44">
        <v>14.211499999999999</v>
      </c>
      <c r="J132" s="44">
        <v>13.9033</v>
      </c>
    </row>
    <row r="133" spans="1:10">
      <c r="A133" s="44">
        <v>14.401899999999999</v>
      </c>
      <c r="B133" s="44">
        <v>9.7179000000000002</v>
      </c>
      <c r="C133" s="44">
        <v>14.401400000000001</v>
      </c>
      <c r="D133" s="44">
        <v>10.8261</v>
      </c>
      <c r="E133" s="44">
        <v>14.401</v>
      </c>
      <c r="F133" s="44">
        <v>11.902100000000001</v>
      </c>
      <c r="G133" s="44">
        <v>14.400499999999999</v>
      </c>
      <c r="H133" s="44">
        <v>12.999499999999999</v>
      </c>
      <c r="I133" s="44">
        <v>14.4001</v>
      </c>
      <c r="J133" s="44">
        <v>14.043100000000001</v>
      </c>
    </row>
    <row r="134" spans="1:10">
      <c r="A134" s="44">
        <v>14.5905</v>
      </c>
      <c r="B134" s="44">
        <v>9.8362999999999996</v>
      </c>
      <c r="C134" s="44">
        <v>14.59</v>
      </c>
      <c r="D134" s="44">
        <v>10.9552</v>
      </c>
      <c r="E134" s="44">
        <v>14.589600000000001</v>
      </c>
      <c r="F134" s="44">
        <v>12.0419</v>
      </c>
      <c r="G134" s="44">
        <v>14.5891</v>
      </c>
      <c r="H134" s="44">
        <v>13.1394</v>
      </c>
      <c r="I134" s="44">
        <v>14.588699999999999</v>
      </c>
      <c r="J134" s="44">
        <v>14.204499999999999</v>
      </c>
    </row>
    <row r="135" spans="1:10">
      <c r="A135" s="44">
        <v>14.7791</v>
      </c>
      <c r="B135" s="44">
        <v>9.9438999999999993</v>
      </c>
      <c r="C135" s="44">
        <v>14.778600000000001</v>
      </c>
      <c r="D135" s="44">
        <v>11.084300000000001</v>
      </c>
      <c r="E135" s="44">
        <v>14.7782</v>
      </c>
      <c r="F135" s="44">
        <v>12.181800000000001</v>
      </c>
      <c r="G135" s="44">
        <v>14.777699999999999</v>
      </c>
      <c r="H135" s="44">
        <v>13.279199999999999</v>
      </c>
      <c r="I135" s="44">
        <v>14.7773</v>
      </c>
      <c r="J135" s="44">
        <v>14.3552</v>
      </c>
    </row>
    <row r="136" spans="1:10">
      <c r="A136" s="44">
        <v>14.967700000000001</v>
      </c>
      <c r="B136" s="44">
        <v>10.073</v>
      </c>
      <c r="C136" s="44">
        <v>14.9673</v>
      </c>
      <c r="D136" s="44">
        <v>11.2135</v>
      </c>
      <c r="E136" s="44">
        <v>14.966799999999999</v>
      </c>
      <c r="F136" s="44">
        <v>12.3324</v>
      </c>
      <c r="G136" s="44">
        <v>14.9664</v>
      </c>
      <c r="H136" s="44">
        <v>13.4299</v>
      </c>
      <c r="I136" s="44">
        <v>14.9659</v>
      </c>
      <c r="J136" s="44">
        <v>14.494999999999999</v>
      </c>
    </row>
    <row r="137" spans="1:10">
      <c r="A137" s="44">
        <v>15.1564</v>
      </c>
      <c r="B137" s="44">
        <v>10.1806</v>
      </c>
      <c r="C137" s="44">
        <v>15.155900000000001</v>
      </c>
      <c r="D137" s="44">
        <v>11.342599999999999</v>
      </c>
      <c r="E137" s="44">
        <v>15.1554</v>
      </c>
      <c r="F137" s="44">
        <v>12.461499999999999</v>
      </c>
      <c r="G137" s="44">
        <v>15.154999999999999</v>
      </c>
      <c r="H137" s="44">
        <v>13.580500000000001</v>
      </c>
      <c r="I137" s="44">
        <v>15.154500000000001</v>
      </c>
      <c r="J137" s="44">
        <v>14.6564</v>
      </c>
    </row>
    <row r="138" spans="1:10">
      <c r="A138" s="44">
        <v>15.345000000000001</v>
      </c>
      <c r="B138" s="44">
        <v>10.309699999999999</v>
      </c>
      <c r="C138" s="44">
        <v>15.3445</v>
      </c>
      <c r="D138" s="44">
        <v>11.4717</v>
      </c>
      <c r="E138" s="44">
        <v>15.343999999999999</v>
      </c>
      <c r="F138" s="44">
        <v>12.6122</v>
      </c>
      <c r="G138" s="44">
        <v>15.3436</v>
      </c>
      <c r="H138" s="44">
        <v>13.7204</v>
      </c>
      <c r="I138" s="44">
        <v>15.3431</v>
      </c>
      <c r="J138" s="44">
        <v>14.8178</v>
      </c>
    </row>
    <row r="139" spans="1:10">
      <c r="A139" s="44">
        <v>15.5336</v>
      </c>
      <c r="B139" s="44">
        <v>10.428000000000001</v>
      </c>
      <c r="C139" s="44">
        <v>15.533099999999999</v>
      </c>
      <c r="D139" s="44">
        <v>11.6008</v>
      </c>
      <c r="E139" s="44">
        <v>15.5327</v>
      </c>
      <c r="F139" s="44">
        <v>12.741300000000001</v>
      </c>
      <c r="G139" s="44">
        <v>15.5322</v>
      </c>
      <c r="H139" s="44">
        <v>13.8818</v>
      </c>
      <c r="I139" s="44">
        <v>15.531700000000001</v>
      </c>
      <c r="J139" s="44">
        <v>14.957700000000001</v>
      </c>
    </row>
    <row r="140" spans="1:10">
      <c r="A140" s="44">
        <v>15.722200000000001</v>
      </c>
      <c r="B140" s="44">
        <v>10.5464</v>
      </c>
      <c r="C140" s="44">
        <v>15.7218</v>
      </c>
      <c r="D140" s="44">
        <v>11.729900000000001</v>
      </c>
      <c r="E140" s="44">
        <v>15.721299999999999</v>
      </c>
      <c r="F140" s="44">
        <v>12.8811</v>
      </c>
      <c r="G140" s="44">
        <v>15.720800000000001</v>
      </c>
      <c r="H140" s="44">
        <v>14.032400000000001</v>
      </c>
      <c r="I140" s="44">
        <v>15.7204</v>
      </c>
      <c r="J140" s="44">
        <v>15.129799999999999</v>
      </c>
    </row>
    <row r="141" spans="1:10">
      <c r="A141" s="44">
        <v>15.9109</v>
      </c>
      <c r="B141" s="44">
        <v>10.654</v>
      </c>
      <c r="C141" s="44">
        <v>15.910399999999999</v>
      </c>
      <c r="D141" s="44">
        <v>11.859</v>
      </c>
      <c r="E141" s="44">
        <v>15.9099</v>
      </c>
      <c r="F141" s="44">
        <v>13.021000000000001</v>
      </c>
      <c r="G141" s="44">
        <v>15.9094</v>
      </c>
      <c r="H141" s="44">
        <v>14.1723</v>
      </c>
      <c r="I141" s="44">
        <v>15.909000000000001</v>
      </c>
      <c r="J141" s="44">
        <v>15.2697</v>
      </c>
    </row>
    <row r="142" spans="1:10">
      <c r="A142" s="44">
        <v>16.099499999999999</v>
      </c>
      <c r="B142" s="44">
        <v>10.783099999999999</v>
      </c>
      <c r="C142" s="44">
        <v>16.099</v>
      </c>
      <c r="D142" s="44">
        <v>11.988099999999999</v>
      </c>
      <c r="E142" s="44">
        <v>16.098500000000001</v>
      </c>
      <c r="F142" s="44">
        <v>13.1501</v>
      </c>
      <c r="G142" s="44">
        <v>16.097999999999999</v>
      </c>
      <c r="H142" s="44">
        <v>14.312099999999999</v>
      </c>
      <c r="I142" s="44">
        <v>16.0976</v>
      </c>
      <c r="J142" s="44">
        <v>15.431100000000001</v>
      </c>
    </row>
    <row r="143" spans="1:10">
      <c r="A143" s="44">
        <v>16.2881</v>
      </c>
      <c r="B143" s="44">
        <v>10.9122</v>
      </c>
      <c r="C143" s="44">
        <v>16.287600000000001</v>
      </c>
      <c r="D143" s="44">
        <v>12.1172</v>
      </c>
      <c r="E143" s="44">
        <v>16.287099999999999</v>
      </c>
      <c r="F143" s="44">
        <v>13.300800000000001</v>
      </c>
      <c r="G143" s="44">
        <v>16.2867</v>
      </c>
      <c r="H143" s="44">
        <v>14.4628</v>
      </c>
      <c r="I143" s="44">
        <v>16.286200000000001</v>
      </c>
      <c r="J143" s="44">
        <v>15.592499999999999</v>
      </c>
    </row>
    <row r="144" spans="1:10">
      <c r="A144" s="44">
        <v>16.476700000000001</v>
      </c>
      <c r="B144" s="44">
        <v>11.0198</v>
      </c>
      <c r="C144" s="44">
        <v>16.476199999999999</v>
      </c>
      <c r="D144" s="44">
        <v>12.2463</v>
      </c>
      <c r="E144" s="44">
        <v>16.4758</v>
      </c>
      <c r="F144" s="44">
        <v>13.4299</v>
      </c>
      <c r="G144" s="44">
        <v>16.475300000000001</v>
      </c>
      <c r="H144" s="44">
        <v>14.6134</v>
      </c>
      <c r="I144" s="44">
        <v>16.474799999999998</v>
      </c>
      <c r="J144" s="44">
        <v>15.7324</v>
      </c>
    </row>
    <row r="145" spans="1:10">
      <c r="A145" s="44">
        <v>16.665400000000002</v>
      </c>
      <c r="B145" s="44">
        <v>11.1381</v>
      </c>
      <c r="C145" s="44">
        <v>16.664899999999999</v>
      </c>
      <c r="D145" s="44">
        <v>12.375500000000001</v>
      </c>
      <c r="E145" s="44">
        <v>16.664400000000001</v>
      </c>
      <c r="F145" s="44">
        <v>13.580500000000001</v>
      </c>
      <c r="G145" s="44">
        <v>16.663900000000002</v>
      </c>
      <c r="H145" s="44">
        <v>14.753299999999999</v>
      </c>
      <c r="I145" s="44">
        <v>16.663399999999999</v>
      </c>
      <c r="J145" s="44">
        <v>15.904500000000001</v>
      </c>
    </row>
    <row r="146" spans="1:10">
      <c r="A146" s="44">
        <v>16.853999999999999</v>
      </c>
      <c r="B146" s="44">
        <v>11.256500000000001</v>
      </c>
      <c r="C146" s="44">
        <v>16.8535</v>
      </c>
      <c r="D146" s="44">
        <v>12.5046</v>
      </c>
      <c r="E146" s="44">
        <v>16.853000000000002</v>
      </c>
      <c r="F146" s="44">
        <v>13.7096</v>
      </c>
      <c r="G146" s="44">
        <v>16.852499999999999</v>
      </c>
      <c r="H146" s="44">
        <v>14.9147</v>
      </c>
      <c r="I146" s="44">
        <v>16.852</v>
      </c>
      <c r="J146" s="44">
        <v>16.0444</v>
      </c>
    </row>
    <row r="147" spans="1:10">
      <c r="A147" s="44">
        <v>17.0426</v>
      </c>
      <c r="B147" s="44">
        <v>11.3856</v>
      </c>
      <c r="C147" s="44">
        <v>17.042100000000001</v>
      </c>
      <c r="D147" s="44">
        <v>12.633699999999999</v>
      </c>
      <c r="E147" s="44">
        <v>17.041599999999999</v>
      </c>
      <c r="F147" s="44">
        <v>13.849500000000001</v>
      </c>
      <c r="G147" s="44">
        <v>17.0411</v>
      </c>
      <c r="H147" s="44">
        <v>15.065300000000001</v>
      </c>
      <c r="I147" s="44">
        <v>17.040600000000001</v>
      </c>
      <c r="J147" s="44">
        <v>16.2058</v>
      </c>
    </row>
    <row r="148" spans="1:10">
      <c r="A148" s="44">
        <v>17.231300000000001</v>
      </c>
      <c r="B148" s="44">
        <v>11.4932</v>
      </c>
      <c r="C148" s="44">
        <v>17.230699999999999</v>
      </c>
      <c r="D148" s="44">
        <v>12.7628</v>
      </c>
      <c r="E148" s="44">
        <v>17.2302</v>
      </c>
      <c r="F148" s="44">
        <v>13.9894</v>
      </c>
      <c r="G148" s="44">
        <v>17.229700000000001</v>
      </c>
      <c r="H148" s="44">
        <v>15.2052</v>
      </c>
      <c r="I148" s="44">
        <v>17.229199999999999</v>
      </c>
      <c r="J148" s="44">
        <v>16.3672</v>
      </c>
    </row>
    <row r="149" spans="1:10">
      <c r="A149" s="44">
        <v>17.419899999999998</v>
      </c>
      <c r="B149" s="44">
        <v>11.622299999999999</v>
      </c>
      <c r="C149" s="44">
        <v>17.4194</v>
      </c>
      <c r="D149" s="44">
        <v>12.8919</v>
      </c>
      <c r="E149" s="44">
        <v>17.418800000000001</v>
      </c>
      <c r="F149" s="44">
        <v>14.118499999999999</v>
      </c>
      <c r="G149" s="44">
        <v>17.418299999999999</v>
      </c>
      <c r="H149" s="44">
        <v>15.345000000000001</v>
      </c>
      <c r="I149" s="44">
        <v>17.417899999999999</v>
      </c>
      <c r="J149" s="44">
        <v>16.507000000000001</v>
      </c>
    </row>
    <row r="150" spans="1:10">
      <c r="A150" s="44">
        <v>17.608499999999999</v>
      </c>
      <c r="B150" s="44">
        <v>11.729900000000001</v>
      </c>
      <c r="C150" s="44">
        <v>17.608000000000001</v>
      </c>
      <c r="D150" s="44">
        <v>13.0425</v>
      </c>
      <c r="E150" s="44">
        <v>17.607500000000002</v>
      </c>
      <c r="F150" s="44">
        <v>14.2691</v>
      </c>
      <c r="G150" s="44">
        <v>17.606999999999999</v>
      </c>
      <c r="H150" s="44">
        <v>15.495699999999999</v>
      </c>
      <c r="I150" s="44">
        <v>17.6065</v>
      </c>
      <c r="J150" s="44">
        <v>16.679200000000002</v>
      </c>
    </row>
    <row r="151" spans="1:10">
      <c r="A151" s="44">
        <v>17.7971</v>
      </c>
      <c r="B151" s="44">
        <v>11.859</v>
      </c>
      <c r="C151" s="44">
        <v>17.796600000000002</v>
      </c>
      <c r="D151" s="44">
        <v>13.1716</v>
      </c>
      <c r="E151" s="44">
        <v>17.796099999999999</v>
      </c>
      <c r="F151" s="44">
        <v>14.419700000000001</v>
      </c>
      <c r="G151" s="44">
        <v>17.7956</v>
      </c>
      <c r="H151" s="44">
        <v>15.657</v>
      </c>
      <c r="I151" s="44">
        <v>17.795100000000001</v>
      </c>
      <c r="J151" s="44">
        <v>16.818999999999999</v>
      </c>
    </row>
    <row r="152" spans="1:10">
      <c r="A152" s="44">
        <v>17.985800000000001</v>
      </c>
      <c r="B152" s="44">
        <v>11.977399999999999</v>
      </c>
      <c r="C152" s="44">
        <v>17.985199999999999</v>
      </c>
      <c r="D152" s="44">
        <v>13.300800000000001</v>
      </c>
      <c r="E152" s="44">
        <v>17.9847</v>
      </c>
      <c r="F152" s="44">
        <v>14.5488</v>
      </c>
      <c r="G152" s="44">
        <v>17.984200000000001</v>
      </c>
      <c r="H152" s="44">
        <v>15.796900000000001</v>
      </c>
      <c r="I152" s="44">
        <v>17.983699999999999</v>
      </c>
      <c r="J152" s="44">
        <v>17.001999999999999</v>
      </c>
    </row>
    <row r="153" spans="1:10">
      <c r="A153" s="44">
        <v>18.174399999999999</v>
      </c>
      <c r="B153" s="44">
        <v>12.095700000000001</v>
      </c>
      <c r="C153" s="44">
        <v>18.1738</v>
      </c>
      <c r="D153" s="44">
        <v>13.4299</v>
      </c>
      <c r="E153" s="44">
        <v>18.173300000000001</v>
      </c>
      <c r="F153" s="44">
        <v>14.688700000000001</v>
      </c>
      <c r="G153" s="44">
        <v>18.172799999999999</v>
      </c>
      <c r="H153" s="44">
        <v>15.9475</v>
      </c>
      <c r="I153" s="44">
        <v>18.1723</v>
      </c>
      <c r="J153" s="44">
        <v>17.1418</v>
      </c>
    </row>
    <row r="154" spans="1:10">
      <c r="A154" s="44">
        <v>18.363</v>
      </c>
      <c r="B154" s="44">
        <v>12.2248</v>
      </c>
      <c r="C154" s="44">
        <v>18.362500000000001</v>
      </c>
      <c r="D154" s="44">
        <v>13.558999999999999</v>
      </c>
      <c r="E154" s="44">
        <v>18.361899999999999</v>
      </c>
      <c r="F154" s="44">
        <v>14.8286</v>
      </c>
      <c r="G154" s="44">
        <v>18.3614</v>
      </c>
      <c r="H154" s="44">
        <v>16.108899999999998</v>
      </c>
      <c r="I154" s="44">
        <v>18.360900000000001</v>
      </c>
      <c r="J154" s="44">
        <v>17.3355</v>
      </c>
    </row>
    <row r="155" spans="1:10">
      <c r="A155" s="44">
        <v>18.551600000000001</v>
      </c>
      <c r="B155" s="44">
        <v>12.3324</v>
      </c>
      <c r="C155" s="44">
        <v>18.551100000000002</v>
      </c>
      <c r="D155" s="44">
        <v>13.6881</v>
      </c>
      <c r="E155" s="44">
        <v>18.5505</v>
      </c>
      <c r="F155" s="44">
        <v>14.979200000000001</v>
      </c>
      <c r="G155" s="44">
        <v>18.55</v>
      </c>
      <c r="H155" s="44">
        <v>16.248799999999999</v>
      </c>
      <c r="I155" s="44">
        <v>18.549499999999998</v>
      </c>
      <c r="J155" s="44">
        <v>17.4754</v>
      </c>
    </row>
    <row r="156" spans="1:10">
      <c r="A156" s="44">
        <v>18.740300000000001</v>
      </c>
      <c r="B156" s="44">
        <v>12.461499999999999</v>
      </c>
      <c r="C156" s="44">
        <v>18.739699999999999</v>
      </c>
      <c r="D156" s="44">
        <v>13.8172</v>
      </c>
      <c r="E156" s="44">
        <v>18.7392</v>
      </c>
      <c r="F156" s="44">
        <v>15.129799999999999</v>
      </c>
      <c r="G156" s="44">
        <v>18.738600000000002</v>
      </c>
      <c r="H156" s="44">
        <v>16.420999999999999</v>
      </c>
      <c r="I156" s="44">
        <v>18.738099999999999</v>
      </c>
      <c r="J156" s="44">
        <v>17.658300000000001</v>
      </c>
    </row>
    <row r="157" spans="1:10">
      <c r="A157" s="44">
        <v>18.928899999999999</v>
      </c>
      <c r="B157" s="44">
        <v>12.569100000000001</v>
      </c>
      <c r="C157" s="44">
        <v>18.9283</v>
      </c>
      <c r="D157" s="44">
        <v>13.946300000000001</v>
      </c>
      <c r="E157" s="44">
        <v>18.927800000000001</v>
      </c>
      <c r="F157" s="44">
        <v>15.2697</v>
      </c>
      <c r="G157" s="44">
        <v>18.927199999999999</v>
      </c>
      <c r="H157" s="44">
        <v>16.5608</v>
      </c>
      <c r="I157" s="44">
        <v>18.9267</v>
      </c>
      <c r="J157" s="44">
        <v>17.798100000000002</v>
      </c>
    </row>
    <row r="158" spans="1:10">
      <c r="A158" s="44">
        <v>19.1175</v>
      </c>
      <c r="B158" s="44">
        <v>12.6982</v>
      </c>
      <c r="C158" s="44">
        <v>19.116900000000001</v>
      </c>
      <c r="D158" s="44">
        <v>14.0754</v>
      </c>
      <c r="E158" s="44">
        <v>19.116399999999999</v>
      </c>
      <c r="F158" s="44">
        <v>15.409599999999999</v>
      </c>
      <c r="G158" s="44">
        <v>19.1159</v>
      </c>
      <c r="H158" s="44">
        <v>16.700700000000001</v>
      </c>
      <c r="I158" s="44">
        <v>19.115300000000001</v>
      </c>
      <c r="J158" s="44">
        <v>17.981000000000002</v>
      </c>
    </row>
    <row r="159" spans="1:10">
      <c r="A159" s="44">
        <v>19.306100000000001</v>
      </c>
      <c r="B159" s="44">
        <v>12.816599999999999</v>
      </c>
      <c r="C159" s="44">
        <v>19.305599999999998</v>
      </c>
      <c r="D159" s="44">
        <v>14.204499999999999</v>
      </c>
      <c r="E159" s="44">
        <v>19.305</v>
      </c>
      <c r="F159" s="44">
        <v>15.5387</v>
      </c>
      <c r="G159" s="44">
        <v>19.304500000000001</v>
      </c>
      <c r="H159" s="44">
        <v>16.872800000000002</v>
      </c>
      <c r="I159" s="44">
        <v>19.303999999999998</v>
      </c>
      <c r="J159" s="44">
        <v>18.120899999999999</v>
      </c>
    </row>
    <row r="160" spans="1:10">
      <c r="A160" s="44">
        <v>19.494800000000001</v>
      </c>
      <c r="B160" s="44">
        <v>12.934900000000001</v>
      </c>
      <c r="C160" s="44">
        <v>19.494199999999999</v>
      </c>
      <c r="D160" s="44">
        <v>14.3337</v>
      </c>
      <c r="E160" s="44">
        <v>19.493600000000001</v>
      </c>
      <c r="F160" s="44">
        <v>15.689299999999999</v>
      </c>
      <c r="G160" s="44">
        <v>19.493099999999998</v>
      </c>
      <c r="H160" s="44">
        <v>17.012699999999999</v>
      </c>
      <c r="I160" s="44">
        <v>19.492599999999999</v>
      </c>
      <c r="J160" s="44">
        <v>18.303799999999999</v>
      </c>
    </row>
    <row r="161" spans="1:10">
      <c r="A161" s="44">
        <v>19.683399999999999</v>
      </c>
      <c r="B161" s="44">
        <v>13.0641</v>
      </c>
      <c r="C161" s="44">
        <v>19.6828</v>
      </c>
      <c r="D161" s="44">
        <v>14.4628</v>
      </c>
      <c r="E161" s="44">
        <v>19.682200000000002</v>
      </c>
      <c r="F161" s="44">
        <v>15.84</v>
      </c>
      <c r="G161" s="44">
        <v>19.681699999999999</v>
      </c>
      <c r="H161" s="44">
        <v>17.1526</v>
      </c>
      <c r="I161" s="44">
        <v>19.6812</v>
      </c>
      <c r="J161" s="44">
        <v>18.4437</v>
      </c>
    </row>
    <row r="162" spans="1:10">
      <c r="A162" s="44">
        <v>19.872</v>
      </c>
      <c r="B162" s="44">
        <v>13.1716</v>
      </c>
      <c r="C162" s="44">
        <v>19.871400000000001</v>
      </c>
      <c r="D162" s="44">
        <v>14.591900000000001</v>
      </c>
      <c r="E162" s="44">
        <v>19.870899999999999</v>
      </c>
      <c r="F162" s="44">
        <v>15.979799999999999</v>
      </c>
      <c r="G162" s="44">
        <v>19.8703</v>
      </c>
      <c r="H162" s="44">
        <v>17.3247</v>
      </c>
      <c r="I162" s="44">
        <v>19.869800000000001</v>
      </c>
      <c r="J162" s="44">
        <v>18.6266</v>
      </c>
    </row>
    <row r="163" spans="1:10">
      <c r="A163" s="44">
        <v>20.060600000000001</v>
      </c>
      <c r="B163" s="44">
        <v>13.300800000000001</v>
      </c>
      <c r="C163" s="44">
        <v>20.060099999999998</v>
      </c>
      <c r="D163" s="44">
        <v>14.721</v>
      </c>
      <c r="E163" s="44">
        <v>20.0595</v>
      </c>
      <c r="F163" s="44">
        <v>16.119700000000002</v>
      </c>
      <c r="G163" s="44">
        <v>20.058900000000001</v>
      </c>
      <c r="H163" s="44">
        <v>17.464600000000001</v>
      </c>
      <c r="I163" s="44">
        <v>20.058399999999999</v>
      </c>
      <c r="J163" s="44">
        <v>18.766500000000001</v>
      </c>
    </row>
    <row r="164" spans="1:10">
      <c r="A164" s="44">
        <v>20.249300000000002</v>
      </c>
      <c r="B164" s="44">
        <v>13.4299</v>
      </c>
      <c r="C164" s="44">
        <v>20.248699999999999</v>
      </c>
      <c r="D164" s="44">
        <v>14.850099999999999</v>
      </c>
      <c r="E164" s="44">
        <v>20.248100000000001</v>
      </c>
      <c r="F164" s="44">
        <v>16.270299999999999</v>
      </c>
      <c r="G164" s="44">
        <v>20.247499999999999</v>
      </c>
      <c r="H164" s="44">
        <v>17.626000000000001</v>
      </c>
      <c r="I164" s="44">
        <v>20.247</v>
      </c>
      <c r="J164" s="44">
        <v>18.949400000000001</v>
      </c>
    </row>
    <row r="165" spans="1:10">
      <c r="A165" s="44">
        <v>20.437899999999999</v>
      </c>
      <c r="B165" s="44">
        <v>13.5375</v>
      </c>
      <c r="C165" s="44">
        <v>20.4373</v>
      </c>
      <c r="D165" s="44">
        <v>14.979200000000001</v>
      </c>
      <c r="E165" s="44">
        <v>20.436699999999998</v>
      </c>
      <c r="F165" s="44">
        <v>16.3994</v>
      </c>
      <c r="G165" s="44">
        <v>20.436199999999999</v>
      </c>
      <c r="H165" s="44">
        <v>17.776599999999998</v>
      </c>
      <c r="I165" s="44">
        <v>20.435600000000001</v>
      </c>
      <c r="J165" s="44">
        <v>19.110800000000001</v>
      </c>
    </row>
    <row r="166" spans="1:10">
      <c r="A166" s="44">
        <v>20.6265</v>
      </c>
      <c r="B166" s="44">
        <v>13.655799999999999</v>
      </c>
      <c r="C166" s="44">
        <v>20.625900000000001</v>
      </c>
      <c r="D166" s="44">
        <v>15.1083</v>
      </c>
      <c r="E166" s="44">
        <v>20.625299999999999</v>
      </c>
      <c r="F166" s="44">
        <v>16.5501</v>
      </c>
      <c r="G166" s="44">
        <v>20.6248</v>
      </c>
      <c r="H166" s="44">
        <v>17.916499999999999</v>
      </c>
      <c r="I166" s="44">
        <v>20.624199999999998</v>
      </c>
      <c r="J166" s="44">
        <v>19.272200000000002</v>
      </c>
    </row>
    <row r="167" spans="1:10">
      <c r="A167" s="44">
        <v>20.815100000000001</v>
      </c>
      <c r="B167" s="44">
        <v>13.7742</v>
      </c>
      <c r="C167" s="44">
        <v>20.814499999999999</v>
      </c>
      <c r="D167" s="44">
        <v>15.237399999999999</v>
      </c>
      <c r="E167" s="44">
        <v>20.8139</v>
      </c>
      <c r="F167" s="44">
        <v>16.689900000000002</v>
      </c>
      <c r="G167" s="44">
        <v>20.813400000000001</v>
      </c>
      <c r="H167" s="44">
        <v>18.0779</v>
      </c>
      <c r="I167" s="44">
        <v>20.812799999999999</v>
      </c>
      <c r="J167" s="44">
        <v>19.433599999999998</v>
      </c>
    </row>
    <row r="168" spans="1:10">
      <c r="A168" s="44">
        <v>21.003799999999998</v>
      </c>
      <c r="B168" s="44">
        <v>13.9033</v>
      </c>
      <c r="C168" s="44">
        <v>21.0032</v>
      </c>
      <c r="D168" s="44">
        <v>15.3665</v>
      </c>
      <c r="E168" s="44">
        <v>21.002600000000001</v>
      </c>
      <c r="F168" s="44">
        <v>16.829799999999999</v>
      </c>
      <c r="G168" s="44">
        <v>21.001999999999999</v>
      </c>
      <c r="H168" s="44">
        <v>18.2285</v>
      </c>
      <c r="I168" s="44">
        <v>21.0014</v>
      </c>
      <c r="J168" s="44">
        <v>19.594899999999999</v>
      </c>
    </row>
    <row r="169" spans="1:10">
      <c r="A169" s="44">
        <v>21.192399999999999</v>
      </c>
      <c r="B169" s="44">
        <v>14.010899999999999</v>
      </c>
      <c r="C169" s="44">
        <v>21.191800000000001</v>
      </c>
      <c r="D169" s="44">
        <v>15.495699999999999</v>
      </c>
      <c r="E169" s="44">
        <v>21.191199999999998</v>
      </c>
      <c r="F169" s="44">
        <v>16.980399999999999</v>
      </c>
      <c r="G169" s="44">
        <v>21.1906</v>
      </c>
      <c r="H169" s="44">
        <v>18.368400000000001</v>
      </c>
      <c r="I169" s="44">
        <v>21.19</v>
      </c>
      <c r="J169" s="44">
        <v>19.7563</v>
      </c>
    </row>
    <row r="170" spans="1:10">
      <c r="A170" s="44">
        <v>21.381</v>
      </c>
      <c r="B170" s="44">
        <v>14.14</v>
      </c>
      <c r="C170" s="44">
        <v>21.380400000000002</v>
      </c>
      <c r="D170" s="44">
        <v>15.6248</v>
      </c>
      <c r="E170" s="44">
        <v>21.379799999999999</v>
      </c>
      <c r="F170" s="44">
        <v>17.109500000000001</v>
      </c>
      <c r="G170" s="44">
        <v>21.379200000000001</v>
      </c>
      <c r="H170" s="44">
        <v>18.529800000000002</v>
      </c>
      <c r="I170" s="44">
        <v>21.378599999999999</v>
      </c>
      <c r="J170" s="44">
        <v>19.9177</v>
      </c>
    </row>
    <row r="171" spans="1:10">
      <c r="A171" s="44">
        <v>21.569600000000001</v>
      </c>
      <c r="B171" s="44">
        <v>14.2691</v>
      </c>
      <c r="C171" s="44">
        <v>21.568999999999999</v>
      </c>
      <c r="D171" s="44">
        <v>15.7539</v>
      </c>
      <c r="E171" s="44">
        <v>21.5684</v>
      </c>
      <c r="F171" s="44">
        <v>17.260200000000001</v>
      </c>
      <c r="G171" s="44">
        <v>21.567799999999998</v>
      </c>
      <c r="H171" s="44">
        <v>18.680399999999999</v>
      </c>
      <c r="I171" s="44">
        <v>21.567299999999999</v>
      </c>
      <c r="J171" s="44">
        <v>20.0791</v>
      </c>
    </row>
    <row r="172" spans="1:10">
      <c r="A172" s="44">
        <v>21.758299999999998</v>
      </c>
      <c r="B172" s="44">
        <v>14.3767</v>
      </c>
      <c r="C172" s="44">
        <v>21.7577</v>
      </c>
      <c r="D172" s="44">
        <v>15.882999999999999</v>
      </c>
      <c r="E172" s="44">
        <v>21.757000000000001</v>
      </c>
      <c r="F172" s="44">
        <v>17.399999999999999</v>
      </c>
      <c r="G172" s="44">
        <v>21.756399999999999</v>
      </c>
      <c r="H172" s="44">
        <v>18.8203</v>
      </c>
      <c r="I172" s="44">
        <v>21.7559</v>
      </c>
      <c r="J172" s="44">
        <v>20.240500000000001</v>
      </c>
    </row>
    <row r="173" spans="1:10">
      <c r="A173" s="44">
        <v>21.946899999999999</v>
      </c>
      <c r="B173" s="44">
        <v>14.505800000000001</v>
      </c>
      <c r="C173" s="44">
        <v>21.946300000000001</v>
      </c>
      <c r="D173" s="44">
        <v>16.0121</v>
      </c>
      <c r="E173" s="44">
        <v>21.945699999999999</v>
      </c>
      <c r="F173" s="44">
        <v>17.539899999999999</v>
      </c>
      <c r="G173" s="44">
        <v>21.9451</v>
      </c>
      <c r="H173" s="44">
        <v>18.9817</v>
      </c>
      <c r="I173" s="44">
        <v>21.944500000000001</v>
      </c>
      <c r="J173" s="44">
        <v>20.401900000000001</v>
      </c>
    </row>
    <row r="174" spans="1:10">
      <c r="A174" s="44">
        <v>22.1355</v>
      </c>
      <c r="B174" s="44">
        <v>14.6242</v>
      </c>
      <c r="C174" s="44">
        <v>22.134899999999998</v>
      </c>
      <c r="D174" s="44">
        <v>16.141200000000001</v>
      </c>
      <c r="E174" s="44">
        <v>22.1343</v>
      </c>
      <c r="F174" s="44">
        <v>17.6905</v>
      </c>
      <c r="G174" s="44">
        <v>22.133700000000001</v>
      </c>
      <c r="H174" s="44">
        <v>19.1431</v>
      </c>
      <c r="I174" s="44">
        <v>22.133099999999999</v>
      </c>
      <c r="J174" s="44">
        <v>20.563300000000002</v>
      </c>
    </row>
    <row r="175" spans="1:10">
      <c r="A175" s="44">
        <v>22.324200000000001</v>
      </c>
      <c r="B175" s="44">
        <v>14.7425</v>
      </c>
      <c r="C175" s="44">
        <v>22.323499999999999</v>
      </c>
      <c r="D175" s="44">
        <v>16.270299999999999</v>
      </c>
      <c r="E175" s="44">
        <v>22.322900000000001</v>
      </c>
      <c r="F175" s="44">
        <v>17.841200000000001</v>
      </c>
      <c r="G175" s="44">
        <v>22.322299999999998</v>
      </c>
      <c r="H175" s="44">
        <v>19.282900000000001</v>
      </c>
      <c r="I175" s="44">
        <v>22.3217</v>
      </c>
      <c r="J175" s="44">
        <v>20.746200000000002</v>
      </c>
    </row>
    <row r="176" spans="1:10">
      <c r="A176" s="44">
        <v>22.512799999999999</v>
      </c>
      <c r="B176" s="44">
        <v>14.850099999999999</v>
      </c>
      <c r="C176" s="44">
        <v>22.5121</v>
      </c>
      <c r="D176" s="44">
        <v>16.3994</v>
      </c>
      <c r="E176" s="44">
        <v>22.511500000000002</v>
      </c>
      <c r="F176" s="44">
        <v>17.970300000000002</v>
      </c>
      <c r="G176" s="44">
        <v>22.510899999999999</v>
      </c>
      <c r="H176" s="44">
        <v>19.433599999999998</v>
      </c>
      <c r="I176" s="44">
        <v>22.510300000000001</v>
      </c>
      <c r="J176" s="44">
        <v>20.886099999999999</v>
      </c>
    </row>
    <row r="177" spans="1:10">
      <c r="A177" s="44">
        <v>22.7014</v>
      </c>
      <c r="B177" s="44">
        <v>14.979200000000001</v>
      </c>
      <c r="C177" s="44">
        <v>22.700800000000001</v>
      </c>
      <c r="D177" s="44">
        <v>16.528500000000001</v>
      </c>
      <c r="E177" s="44">
        <v>22.700099999999999</v>
      </c>
      <c r="F177" s="44">
        <v>18.110199999999999</v>
      </c>
      <c r="G177" s="44">
        <v>22.6995</v>
      </c>
      <c r="H177" s="44">
        <v>19.594899999999999</v>
      </c>
      <c r="I177" s="44">
        <v>22.698899999999998</v>
      </c>
      <c r="J177" s="44">
        <v>21.068999999999999</v>
      </c>
    </row>
    <row r="178" spans="1:10">
      <c r="A178" s="44">
        <v>22.89</v>
      </c>
      <c r="B178" s="44">
        <v>15.1083</v>
      </c>
      <c r="C178" s="44">
        <v>22.889399999999998</v>
      </c>
      <c r="D178" s="44">
        <v>16.657699999999998</v>
      </c>
      <c r="E178" s="44">
        <v>22.8887</v>
      </c>
      <c r="F178" s="44">
        <v>18.25</v>
      </c>
      <c r="G178" s="44">
        <v>22.888100000000001</v>
      </c>
      <c r="H178" s="44">
        <v>19.7348</v>
      </c>
      <c r="I178" s="44">
        <v>22.887499999999999</v>
      </c>
      <c r="J178" s="44">
        <v>21.2088</v>
      </c>
    </row>
    <row r="179" spans="1:10">
      <c r="A179" s="44">
        <v>23.078700000000001</v>
      </c>
      <c r="B179" s="44">
        <v>15.2159</v>
      </c>
      <c r="C179" s="44">
        <v>23.077999999999999</v>
      </c>
      <c r="D179" s="44">
        <v>16.786799999999999</v>
      </c>
      <c r="E179" s="44">
        <v>23.077400000000001</v>
      </c>
      <c r="F179" s="44">
        <v>18.400700000000001</v>
      </c>
      <c r="G179" s="44">
        <v>23.076699999999999</v>
      </c>
      <c r="H179" s="44">
        <v>19.885400000000001</v>
      </c>
      <c r="I179" s="44">
        <v>23.0761</v>
      </c>
      <c r="J179" s="44">
        <v>21.3917</v>
      </c>
    </row>
    <row r="180" spans="1:10">
      <c r="A180" s="44">
        <v>23.267299999999999</v>
      </c>
      <c r="B180" s="44">
        <v>15.334300000000001</v>
      </c>
      <c r="C180" s="44">
        <v>23.2666</v>
      </c>
      <c r="D180" s="44">
        <v>16.915900000000001</v>
      </c>
      <c r="E180" s="44">
        <v>23.265999999999998</v>
      </c>
      <c r="F180" s="44">
        <v>18.551300000000001</v>
      </c>
      <c r="G180" s="44">
        <v>23.2653</v>
      </c>
      <c r="H180" s="44">
        <v>20.046800000000001</v>
      </c>
      <c r="I180" s="44">
        <v>23.264700000000001</v>
      </c>
      <c r="J180" s="44">
        <v>21.531600000000001</v>
      </c>
    </row>
    <row r="181" spans="1:10">
      <c r="A181" s="44">
        <v>23.4559</v>
      </c>
      <c r="B181" s="44">
        <v>15.4526</v>
      </c>
      <c r="C181" s="44">
        <v>23.455300000000001</v>
      </c>
      <c r="D181" s="44">
        <v>17.045000000000002</v>
      </c>
      <c r="E181" s="44">
        <v>23.454599999999999</v>
      </c>
      <c r="F181" s="44">
        <v>18.680399999999999</v>
      </c>
      <c r="G181" s="44">
        <v>23.454000000000001</v>
      </c>
      <c r="H181" s="44">
        <v>20.186699999999998</v>
      </c>
      <c r="I181" s="44">
        <v>23.453299999999999</v>
      </c>
      <c r="J181" s="44">
        <v>21.714500000000001</v>
      </c>
    </row>
    <row r="182" spans="1:10">
      <c r="A182" s="44">
        <v>23.644500000000001</v>
      </c>
      <c r="B182" s="44">
        <v>15.5602</v>
      </c>
      <c r="C182" s="44">
        <v>23.643899999999999</v>
      </c>
      <c r="D182" s="44">
        <v>17.174099999999999</v>
      </c>
      <c r="E182" s="44">
        <v>23.6432</v>
      </c>
      <c r="F182" s="44">
        <v>18.8203</v>
      </c>
      <c r="G182" s="44">
        <v>23.642600000000002</v>
      </c>
      <c r="H182" s="44">
        <v>20.358899999999998</v>
      </c>
      <c r="I182" s="44">
        <v>23.641999999999999</v>
      </c>
      <c r="J182" s="44">
        <v>21.854399999999998</v>
      </c>
    </row>
    <row r="183" spans="1:10">
      <c r="A183" s="44">
        <v>23.833200000000001</v>
      </c>
      <c r="B183" s="44">
        <v>15.689299999999999</v>
      </c>
      <c r="C183" s="44">
        <v>23.8325</v>
      </c>
      <c r="D183" s="44">
        <v>17.3032</v>
      </c>
      <c r="E183" s="44">
        <v>23.831800000000001</v>
      </c>
      <c r="F183" s="44">
        <v>18.960100000000001</v>
      </c>
      <c r="G183" s="44">
        <v>23.831199999999999</v>
      </c>
      <c r="H183" s="44">
        <v>20.498699999999999</v>
      </c>
      <c r="I183" s="44">
        <v>23.8306</v>
      </c>
      <c r="J183" s="44">
        <v>22.048100000000002</v>
      </c>
    </row>
    <row r="184" spans="1:10">
      <c r="A184" s="44">
        <v>24.021799999999999</v>
      </c>
      <c r="B184" s="44">
        <v>15.796900000000001</v>
      </c>
      <c r="C184" s="44">
        <v>24.021100000000001</v>
      </c>
      <c r="D184" s="44">
        <v>17.432300000000001</v>
      </c>
      <c r="E184" s="44">
        <v>24.020399999999999</v>
      </c>
      <c r="F184" s="44">
        <v>19.110800000000001</v>
      </c>
      <c r="G184" s="44">
        <v>24.0198</v>
      </c>
      <c r="H184" s="44">
        <v>20.6386</v>
      </c>
      <c r="I184" s="44">
        <v>24.019200000000001</v>
      </c>
      <c r="J184" s="44">
        <v>22.187899999999999</v>
      </c>
    </row>
    <row r="185" spans="1:10">
      <c r="A185" s="44">
        <v>24.2104</v>
      </c>
      <c r="B185" s="44">
        <v>15.9153</v>
      </c>
      <c r="C185" s="44">
        <v>24.209700000000002</v>
      </c>
      <c r="D185" s="44">
        <v>17.561399999999999</v>
      </c>
      <c r="E185" s="44">
        <v>24.209099999999999</v>
      </c>
      <c r="F185" s="44">
        <v>19.239899999999999</v>
      </c>
      <c r="G185" s="44">
        <v>24.208400000000001</v>
      </c>
      <c r="H185" s="44">
        <v>20.810700000000001</v>
      </c>
      <c r="I185" s="44">
        <v>24.207799999999999</v>
      </c>
      <c r="J185" s="44">
        <v>22.370799999999999</v>
      </c>
    </row>
    <row r="186" spans="1:10">
      <c r="A186" s="44">
        <v>24.399100000000001</v>
      </c>
      <c r="B186" s="44">
        <v>16.0336</v>
      </c>
      <c r="C186" s="44">
        <v>24.398399999999999</v>
      </c>
      <c r="D186" s="44">
        <v>17.6905</v>
      </c>
      <c r="E186" s="44">
        <v>24.3977</v>
      </c>
      <c r="F186" s="44">
        <v>19.390499999999999</v>
      </c>
      <c r="G186" s="44">
        <v>24.396999999999998</v>
      </c>
      <c r="H186" s="44">
        <v>20.950600000000001</v>
      </c>
      <c r="I186" s="44">
        <v>24.3964</v>
      </c>
      <c r="J186" s="44">
        <v>22.5107</v>
      </c>
    </row>
    <row r="187" spans="1:10">
      <c r="A187" s="44">
        <v>24.587700000000002</v>
      </c>
      <c r="B187" s="44">
        <v>16.141200000000001</v>
      </c>
      <c r="C187" s="44">
        <v>24.587</v>
      </c>
      <c r="D187" s="44">
        <v>17.819700000000001</v>
      </c>
      <c r="E187" s="44">
        <v>24.586300000000001</v>
      </c>
      <c r="F187" s="44">
        <v>19.5304</v>
      </c>
      <c r="G187" s="44">
        <v>24.585599999999999</v>
      </c>
      <c r="H187" s="44">
        <v>21.090499999999999</v>
      </c>
      <c r="I187" s="44">
        <v>24.585000000000001</v>
      </c>
      <c r="J187" s="44">
        <v>22.6936</v>
      </c>
    </row>
    <row r="188" spans="1:10">
      <c r="A188" s="44">
        <v>24.776299999999999</v>
      </c>
      <c r="B188" s="44">
        <v>16.270299999999999</v>
      </c>
      <c r="C188" s="44">
        <v>24.775600000000001</v>
      </c>
      <c r="D188" s="44">
        <v>17.948799999999999</v>
      </c>
      <c r="E188" s="44">
        <v>24.774899999999999</v>
      </c>
      <c r="F188" s="44">
        <v>19.670300000000001</v>
      </c>
      <c r="G188" s="44">
        <v>24.7743</v>
      </c>
      <c r="H188" s="44">
        <v>21.262599999999999</v>
      </c>
      <c r="I188" s="44">
        <v>24.773599999999998</v>
      </c>
      <c r="J188" s="44">
        <v>22.833500000000001</v>
      </c>
    </row>
    <row r="189" spans="1:10">
      <c r="A189" s="44">
        <v>24.9649</v>
      </c>
      <c r="B189" s="44">
        <v>16.3779</v>
      </c>
      <c r="C189" s="44">
        <v>24.964200000000002</v>
      </c>
      <c r="D189" s="44">
        <v>18.0779</v>
      </c>
      <c r="E189" s="44">
        <v>24.9635</v>
      </c>
      <c r="F189" s="44">
        <v>19.799399999999999</v>
      </c>
      <c r="G189" s="44">
        <v>24.962900000000001</v>
      </c>
      <c r="H189" s="44">
        <v>21.4025</v>
      </c>
      <c r="I189" s="44">
        <v>24.962199999999999</v>
      </c>
      <c r="J189" s="44">
        <v>23.016400000000001</v>
      </c>
    </row>
    <row r="190" spans="1:10">
      <c r="A190" s="44">
        <v>25.153600000000001</v>
      </c>
      <c r="B190" s="44">
        <v>16.496300000000002</v>
      </c>
      <c r="C190" s="44">
        <v>25.152899999999999</v>
      </c>
      <c r="D190" s="44">
        <v>18.207000000000001</v>
      </c>
      <c r="E190" s="44">
        <v>25.152100000000001</v>
      </c>
      <c r="F190" s="44">
        <v>19.95</v>
      </c>
      <c r="G190" s="44">
        <v>25.151499999999999</v>
      </c>
      <c r="H190" s="44">
        <v>21.5639</v>
      </c>
      <c r="I190" s="44">
        <v>25.1508</v>
      </c>
      <c r="J190" s="44">
        <v>23.177800000000001</v>
      </c>
    </row>
    <row r="191" spans="1:10">
      <c r="A191" s="44">
        <v>25.342199999999998</v>
      </c>
      <c r="B191" s="44">
        <v>16.614599999999999</v>
      </c>
      <c r="C191" s="44">
        <v>25.3415</v>
      </c>
      <c r="D191" s="44">
        <v>18.336099999999998</v>
      </c>
      <c r="E191" s="44">
        <v>25.340800000000002</v>
      </c>
      <c r="F191" s="44">
        <v>20.1006</v>
      </c>
      <c r="G191" s="44">
        <v>25.3401</v>
      </c>
      <c r="H191" s="44">
        <v>21.714500000000001</v>
      </c>
      <c r="I191" s="44">
        <v>25.339400000000001</v>
      </c>
      <c r="J191" s="44">
        <v>23.339200000000002</v>
      </c>
    </row>
    <row r="192" spans="1:10">
      <c r="A192" s="44">
        <v>25.530799999999999</v>
      </c>
      <c r="B192" s="44">
        <v>16.722200000000001</v>
      </c>
      <c r="C192" s="44">
        <v>25.530100000000001</v>
      </c>
      <c r="D192" s="44">
        <v>18.465199999999999</v>
      </c>
      <c r="E192" s="44">
        <v>25.529399999999999</v>
      </c>
      <c r="F192" s="44">
        <v>20.229700000000001</v>
      </c>
      <c r="G192" s="44">
        <v>25.528700000000001</v>
      </c>
      <c r="H192" s="44">
        <v>21.854399999999998</v>
      </c>
      <c r="I192" s="44">
        <v>25.527999999999999</v>
      </c>
      <c r="J192" s="44">
        <v>23.500599999999999</v>
      </c>
    </row>
    <row r="193" spans="1:10">
      <c r="A193" s="44">
        <v>25.7194</v>
      </c>
      <c r="B193" s="44">
        <v>16.851299999999998</v>
      </c>
      <c r="C193" s="44">
        <v>25.718699999999998</v>
      </c>
      <c r="D193" s="44">
        <v>18.5943</v>
      </c>
      <c r="E193" s="44">
        <v>25.718</v>
      </c>
      <c r="F193" s="44">
        <v>20.369599999999998</v>
      </c>
      <c r="G193" s="44">
        <v>25.717300000000002</v>
      </c>
      <c r="H193" s="44">
        <v>22.015799999999999</v>
      </c>
      <c r="I193" s="44">
        <v>25.7166</v>
      </c>
      <c r="J193" s="44">
        <v>23.661999999999999</v>
      </c>
    </row>
    <row r="194" spans="1:10">
      <c r="A194" s="44">
        <v>25.908100000000001</v>
      </c>
      <c r="B194" s="44">
        <v>16.980399999999999</v>
      </c>
      <c r="C194" s="44">
        <v>25.907299999999999</v>
      </c>
      <c r="D194" s="44">
        <v>18.723400000000002</v>
      </c>
      <c r="E194" s="44">
        <v>25.906600000000001</v>
      </c>
      <c r="F194" s="44">
        <v>20.509499999999999</v>
      </c>
      <c r="G194" s="44">
        <v>25.905899999999999</v>
      </c>
      <c r="H194" s="44">
        <v>22.177199999999999</v>
      </c>
      <c r="I194" s="44">
        <v>25.9053</v>
      </c>
      <c r="J194" s="44">
        <v>23.8233</v>
      </c>
    </row>
    <row r="195" spans="1:10">
      <c r="A195" s="44">
        <v>26.096699999999998</v>
      </c>
      <c r="B195" s="44">
        <v>17.088000000000001</v>
      </c>
      <c r="C195" s="44">
        <v>26.096</v>
      </c>
      <c r="D195" s="44">
        <v>18.852599999999999</v>
      </c>
      <c r="E195" s="44">
        <v>26.095199999999998</v>
      </c>
      <c r="F195" s="44">
        <v>20.6601</v>
      </c>
      <c r="G195" s="44">
        <v>26.0945</v>
      </c>
      <c r="H195" s="44">
        <v>22.317</v>
      </c>
      <c r="I195" s="44">
        <v>26.093900000000001</v>
      </c>
      <c r="J195" s="44">
        <v>23.9847</v>
      </c>
    </row>
    <row r="196" spans="1:10">
      <c r="A196" s="44">
        <v>26.285299999999999</v>
      </c>
      <c r="B196" s="44">
        <v>17.206399999999999</v>
      </c>
      <c r="C196" s="44">
        <v>26.284600000000001</v>
      </c>
      <c r="D196" s="44">
        <v>18.9817</v>
      </c>
      <c r="E196" s="44">
        <v>26.283899999999999</v>
      </c>
      <c r="F196" s="44">
        <v>20.789200000000001</v>
      </c>
      <c r="G196" s="44">
        <v>26.283200000000001</v>
      </c>
      <c r="H196" s="44">
        <v>22.467700000000001</v>
      </c>
      <c r="I196" s="44">
        <v>26.282499999999999</v>
      </c>
      <c r="J196" s="44">
        <v>24.146100000000001</v>
      </c>
    </row>
    <row r="197" spans="1:10">
      <c r="A197" s="44">
        <v>26.4739</v>
      </c>
      <c r="B197" s="44">
        <v>17.3247</v>
      </c>
      <c r="C197" s="44">
        <v>26.473199999999999</v>
      </c>
      <c r="D197" s="44">
        <v>19.110800000000001</v>
      </c>
      <c r="E197" s="44">
        <v>26.4725</v>
      </c>
      <c r="F197" s="44">
        <v>20.939900000000002</v>
      </c>
      <c r="G197" s="44">
        <v>26.471800000000002</v>
      </c>
      <c r="H197" s="44">
        <v>22.629100000000001</v>
      </c>
      <c r="I197" s="44">
        <v>26.4711</v>
      </c>
      <c r="J197" s="44">
        <v>24.307500000000001</v>
      </c>
    </row>
    <row r="198" spans="1:10">
      <c r="A198" s="44">
        <v>26.662600000000001</v>
      </c>
      <c r="B198" s="44">
        <v>17.432300000000001</v>
      </c>
      <c r="C198" s="44">
        <v>26.661799999999999</v>
      </c>
      <c r="D198" s="44">
        <v>19.239899999999999</v>
      </c>
      <c r="E198" s="44">
        <v>26.661100000000001</v>
      </c>
      <c r="F198" s="44">
        <v>21.079699999999999</v>
      </c>
      <c r="G198" s="44">
        <v>26.660399999999999</v>
      </c>
      <c r="H198" s="44">
        <v>22.768899999999999</v>
      </c>
      <c r="I198" s="44">
        <v>26.659700000000001</v>
      </c>
      <c r="J198" s="44">
        <v>24.490400000000001</v>
      </c>
    </row>
    <row r="199" spans="1:10">
      <c r="A199" s="44">
        <v>26.851199999999999</v>
      </c>
      <c r="B199" s="44">
        <v>17.561399999999999</v>
      </c>
      <c r="C199" s="44">
        <v>26.8505</v>
      </c>
      <c r="D199" s="44">
        <v>19.369</v>
      </c>
      <c r="E199" s="44">
        <v>26.849699999999999</v>
      </c>
      <c r="F199" s="44">
        <v>21.2196</v>
      </c>
      <c r="G199" s="44">
        <v>26.849</v>
      </c>
      <c r="H199" s="44">
        <v>22.941099999999999</v>
      </c>
      <c r="I199" s="44">
        <v>26.848299999999998</v>
      </c>
      <c r="J199" s="44">
        <v>24.630299999999998</v>
      </c>
    </row>
    <row r="200" spans="1:10">
      <c r="A200" s="44">
        <v>27.0398</v>
      </c>
      <c r="B200" s="44">
        <v>17.669</v>
      </c>
      <c r="C200" s="44">
        <v>27.039100000000001</v>
      </c>
      <c r="D200" s="44">
        <v>19.498100000000001</v>
      </c>
      <c r="E200" s="44">
        <v>27.0383</v>
      </c>
      <c r="F200" s="44">
        <v>21.348700000000001</v>
      </c>
      <c r="G200" s="44">
        <v>27.037600000000001</v>
      </c>
      <c r="H200" s="44">
        <v>23.081</v>
      </c>
      <c r="I200" s="44">
        <v>27.036899999999999</v>
      </c>
      <c r="J200" s="44">
        <v>24.813199999999998</v>
      </c>
    </row>
    <row r="201" spans="1:10">
      <c r="A201" s="44">
        <v>27.2285</v>
      </c>
      <c r="B201" s="44">
        <v>17.787400000000002</v>
      </c>
      <c r="C201" s="44">
        <v>27.227699999999999</v>
      </c>
      <c r="D201" s="44">
        <v>19.627199999999998</v>
      </c>
      <c r="E201" s="44">
        <v>27.226900000000001</v>
      </c>
      <c r="F201" s="44">
        <v>21.499300000000002</v>
      </c>
      <c r="G201" s="44">
        <v>27.226199999999999</v>
      </c>
      <c r="H201" s="44">
        <v>23.220800000000001</v>
      </c>
      <c r="I201" s="44">
        <v>27.2255</v>
      </c>
      <c r="J201" s="44">
        <v>24.953099999999999</v>
      </c>
    </row>
    <row r="202" spans="1:10">
      <c r="A202" s="44">
        <v>27.417100000000001</v>
      </c>
      <c r="B202" s="44">
        <v>17.9057</v>
      </c>
      <c r="C202" s="44">
        <v>27.4163</v>
      </c>
      <c r="D202" s="44">
        <v>19.7563</v>
      </c>
      <c r="E202" s="44">
        <v>27.415500000000002</v>
      </c>
      <c r="F202" s="44">
        <v>21.65</v>
      </c>
      <c r="G202" s="44">
        <v>27.4148</v>
      </c>
      <c r="H202" s="44">
        <v>23.393000000000001</v>
      </c>
      <c r="I202" s="44">
        <v>27.414100000000001</v>
      </c>
      <c r="J202" s="44">
        <v>25.135999999999999</v>
      </c>
    </row>
    <row r="203" spans="1:10">
      <c r="A203" s="44">
        <v>27.605699999999999</v>
      </c>
      <c r="B203" s="44">
        <v>18.013300000000001</v>
      </c>
      <c r="C203" s="44">
        <v>27.604900000000001</v>
      </c>
      <c r="D203" s="44">
        <v>19.885400000000001</v>
      </c>
      <c r="E203" s="44">
        <v>27.604199999999999</v>
      </c>
      <c r="F203" s="44">
        <v>21.7791</v>
      </c>
      <c r="G203" s="44">
        <v>27.6035</v>
      </c>
      <c r="H203" s="44">
        <v>23.532800000000002</v>
      </c>
      <c r="I203" s="44">
        <v>27.602699999999999</v>
      </c>
      <c r="J203" s="44">
        <v>25.2758</v>
      </c>
    </row>
    <row r="204" spans="1:10">
      <c r="A204" s="44">
        <v>27.7943</v>
      </c>
      <c r="B204" s="44">
        <v>18.142399999999999</v>
      </c>
      <c r="C204" s="44">
        <v>27.793600000000001</v>
      </c>
      <c r="D204" s="44">
        <v>20.014600000000002</v>
      </c>
      <c r="E204" s="44">
        <v>27.7928</v>
      </c>
      <c r="F204" s="44">
        <v>21.919</v>
      </c>
      <c r="G204" s="44">
        <v>27.792100000000001</v>
      </c>
      <c r="H204" s="44">
        <v>23.672699999999999</v>
      </c>
      <c r="I204" s="44">
        <v>27.7913</v>
      </c>
      <c r="J204" s="44">
        <v>25.4695</v>
      </c>
    </row>
    <row r="205" spans="1:10">
      <c r="A205" s="44">
        <v>27.983000000000001</v>
      </c>
      <c r="B205" s="44">
        <v>18.25</v>
      </c>
      <c r="C205" s="44">
        <v>27.982199999999999</v>
      </c>
      <c r="D205" s="44">
        <v>20.143699999999999</v>
      </c>
      <c r="E205" s="44">
        <v>27.981400000000001</v>
      </c>
      <c r="F205" s="44">
        <v>22.058800000000002</v>
      </c>
      <c r="G205" s="44">
        <v>27.980699999999999</v>
      </c>
      <c r="H205" s="44">
        <v>23.844899999999999</v>
      </c>
      <c r="I205" s="44">
        <v>27.979900000000001</v>
      </c>
      <c r="J205" s="44">
        <v>25.609400000000001</v>
      </c>
    </row>
    <row r="206" spans="1:10">
      <c r="A206" s="44">
        <v>28.171600000000002</v>
      </c>
      <c r="B206" s="44">
        <v>18.368400000000001</v>
      </c>
      <c r="C206" s="44">
        <v>28.1708</v>
      </c>
      <c r="D206" s="44">
        <v>20.2728</v>
      </c>
      <c r="E206" s="44">
        <v>28.17</v>
      </c>
      <c r="F206" s="44">
        <v>22.209499999999998</v>
      </c>
      <c r="G206" s="44">
        <v>28.1693</v>
      </c>
      <c r="H206" s="44">
        <v>23.9847</v>
      </c>
      <c r="I206" s="44">
        <v>28.168500000000002</v>
      </c>
      <c r="J206" s="44">
        <v>25.792300000000001</v>
      </c>
    </row>
    <row r="207" spans="1:10">
      <c r="A207" s="44">
        <v>28.360199999999999</v>
      </c>
      <c r="B207" s="44">
        <v>18.486699999999999</v>
      </c>
      <c r="C207" s="44">
        <v>28.359400000000001</v>
      </c>
      <c r="D207" s="44">
        <v>20.401900000000001</v>
      </c>
      <c r="E207" s="44">
        <v>28.358599999999999</v>
      </c>
      <c r="F207" s="44">
        <v>22.3386</v>
      </c>
      <c r="G207" s="44">
        <v>28.357900000000001</v>
      </c>
      <c r="H207" s="44">
        <v>24.146100000000001</v>
      </c>
      <c r="I207" s="44">
        <v>28.357199999999999</v>
      </c>
      <c r="J207" s="44">
        <v>25.932200000000002</v>
      </c>
    </row>
    <row r="208" spans="1:10">
      <c r="A208" s="44">
        <v>28.5489</v>
      </c>
      <c r="B208" s="44">
        <v>18.5943</v>
      </c>
      <c r="C208" s="44">
        <v>28.548100000000002</v>
      </c>
      <c r="D208" s="44">
        <v>20.552499999999998</v>
      </c>
      <c r="E208" s="44">
        <v>28.5473</v>
      </c>
      <c r="F208" s="44">
        <v>22.4892</v>
      </c>
      <c r="G208" s="44">
        <v>28.546500000000002</v>
      </c>
      <c r="H208" s="44">
        <v>24.307500000000001</v>
      </c>
      <c r="I208" s="44">
        <v>28.5458</v>
      </c>
      <c r="J208" s="44">
        <v>26.115100000000002</v>
      </c>
    </row>
    <row r="209" spans="1:10">
      <c r="A209" s="44">
        <v>28.737500000000001</v>
      </c>
      <c r="B209" s="44">
        <v>18.723400000000002</v>
      </c>
      <c r="C209" s="44">
        <v>28.736699999999999</v>
      </c>
      <c r="D209" s="44">
        <v>20.6816</v>
      </c>
      <c r="E209" s="44">
        <v>28.735900000000001</v>
      </c>
      <c r="F209" s="44">
        <v>22.629100000000001</v>
      </c>
      <c r="G209" s="44">
        <v>28.735099999999999</v>
      </c>
      <c r="H209" s="44">
        <v>24.447399999999998</v>
      </c>
      <c r="I209" s="44">
        <v>28.734400000000001</v>
      </c>
      <c r="J209" s="44">
        <v>26.276499999999999</v>
      </c>
    </row>
    <row r="210" spans="1:10">
      <c r="A210" s="44">
        <v>28.926100000000002</v>
      </c>
      <c r="B210" s="44">
        <v>18.831</v>
      </c>
      <c r="C210" s="44">
        <v>28.9253</v>
      </c>
      <c r="D210" s="44">
        <v>20.810700000000001</v>
      </c>
      <c r="E210" s="44">
        <v>28.924499999999998</v>
      </c>
      <c r="F210" s="44">
        <v>22.768899999999999</v>
      </c>
      <c r="G210" s="44">
        <v>28.9237</v>
      </c>
      <c r="H210" s="44">
        <v>24.619499999999999</v>
      </c>
      <c r="I210" s="44">
        <v>28.922999999999998</v>
      </c>
      <c r="J210" s="44">
        <v>26.437899999999999</v>
      </c>
    </row>
    <row r="211" spans="1:10">
      <c r="A211" s="44">
        <v>29.114699999999999</v>
      </c>
      <c r="B211" s="44">
        <v>18.960100000000001</v>
      </c>
      <c r="C211" s="44">
        <v>29.113900000000001</v>
      </c>
      <c r="D211" s="44">
        <v>20.939900000000002</v>
      </c>
      <c r="E211" s="44">
        <v>29.113099999999999</v>
      </c>
      <c r="F211" s="44">
        <v>22.898</v>
      </c>
      <c r="G211" s="44">
        <v>29.112300000000001</v>
      </c>
      <c r="H211" s="44">
        <v>24.759399999999999</v>
      </c>
      <c r="I211" s="44">
        <v>29.111599999999999</v>
      </c>
      <c r="J211" s="44">
        <v>26.631499999999999</v>
      </c>
    </row>
    <row r="212" spans="1:10">
      <c r="A212" s="44">
        <v>29.3034</v>
      </c>
      <c r="B212" s="44">
        <v>19.078499999999998</v>
      </c>
      <c r="C212" s="44">
        <v>29.302499999999998</v>
      </c>
      <c r="D212" s="44">
        <v>21.068999999999999</v>
      </c>
      <c r="E212" s="44">
        <v>29.3017</v>
      </c>
      <c r="F212" s="44">
        <v>23.0487</v>
      </c>
      <c r="G212" s="44">
        <v>29.300899999999999</v>
      </c>
      <c r="H212" s="44">
        <v>24.942299999999999</v>
      </c>
      <c r="I212" s="44">
        <v>29.3002</v>
      </c>
      <c r="J212" s="44">
        <v>26.7714</v>
      </c>
    </row>
    <row r="213" spans="1:10">
      <c r="A213" s="44">
        <v>29.492000000000001</v>
      </c>
      <c r="B213" s="44">
        <v>19.1968</v>
      </c>
      <c r="C213" s="44">
        <v>29.491199999999999</v>
      </c>
      <c r="D213" s="44">
        <v>21.1981</v>
      </c>
      <c r="E213" s="44">
        <v>29.490300000000001</v>
      </c>
      <c r="F213" s="44">
        <v>23.199300000000001</v>
      </c>
      <c r="G213" s="44">
        <v>29.489599999999999</v>
      </c>
      <c r="H213" s="44">
        <v>25.0822</v>
      </c>
      <c r="I213" s="44">
        <v>29.488800000000001</v>
      </c>
      <c r="J213" s="44">
        <v>26.9543</v>
      </c>
    </row>
    <row r="214" spans="1:10">
      <c r="A214" s="44">
        <v>29.680599999999998</v>
      </c>
      <c r="B214" s="44">
        <v>19.304400000000001</v>
      </c>
      <c r="C214" s="44">
        <v>29.6798</v>
      </c>
      <c r="D214" s="44">
        <v>21.327200000000001</v>
      </c>
      <c r="E214" s="44">
        <v>29.678999999999998</v>
      </c>
      <c r="F214" s="44">
        <v>23.339200000000002</v>
      </c>
      <c r="G214" s="44">
        <v>29.6782</v>
      </c>
      <c r="H214" s="44">
        <v>25.243600000000001</v>
      </c>
      <c r="I214" s="44">
        <v>29.677399999999999</v>
      </c>
      <c r="J214" s="44">
        <v>27.1372</v>
      </c>
    </row>
    <row r="215" spans="1:10">
      <c r="A215" s="44">
        <v>29.869199999999999</v>
      </c>
      <c r="B215" s="44">
        <v>19.433599999999998</v>
      </c>
      <c r="C215" s="44">
        <v>29.868400000000001</v>
      </c>
      <c r="D215" s="44">
        <v>21.456299999999999</v>
      </c>
      <c r="E215" s="44">
        <v>29.867599999999999</v>
      </c>
      <c r="F215" s="44">
        <v>23.478999999999999</v>
      </c>
      <c r="G215" s="44">
        <v>29.866800000000001</v>
      </c>
      <c r="H215" s="44">
        <v>25.405000000000001</v>
      </c>
      <c r="I215" s="44">
        <v>29.866</v>
      </c>
      <c r="J215" s="44">
        <v>27.277100000000001</v>
      </c>
    </row>
    <row r="216" spans="1:10">
      <c r="A216" s="44">
        <v>30.0579</v>
      </c>
      <c r="B216" s="44">
        <v>19.5411</v>
      </c>
      <c r="C216" s="44">
        <v>30.056999999999999</v>
      </c>
      <c r="D216" s="44">
        <v>21.5854</v>
      </c>
      <c r="E216" s="44">
        <v>30.0562</v>
      </c>
      <c r="F216" s="44">
        <v>23.6297</v>
      </c>
      <c r="G216" s="44">
        <v>30.055399999999999</v>
      </c>
      <c r="H216" s="44">
        <v>25.544799999999999</v>
      </c>
      <c r="I216" s="44">
        <v>30.054600000000001</v>
      </c>
      <c r="J216" s="44">
        <v>27.470700000000001</v>
      </c>
    </row>
    <row r="217" spans="1:10">
      <c r="A217" s="44">
        <v>30.246500000000001</v>
      </c>
      <c r="B217" s="44">
        <v>19.659500000000001</v>
      </c>
      <c r="C217" s="44">
        <v>30.2456</v>
      </c>
      <c r="D217" s="44">
        <v>21.725300000000001</v>
      </c>
      <c r="E217" s="44">
        <v>30.244800000000001</v>
      </c>
      <c r="F217" s="44">
        <v>23.758800000000001</v>
      </c>
      <c r="G217" s="44">
        <v>30.244</v>
      </c>
      <c r="H217" s="44">
        <v>25.727699999999999</v>
      </c>
      <c r="I217" s="44">
        <v>30.243200000000002</v>
      </c>
      <c r="J217" s="44">
        <v>27.632100000000001</v>
      </c>
    </row>
    <row r="218" spans="1:10">
      <c r="A218" s="44">
        <v>30.435099999999998</v>
      </c>
      <c r="B218" s="44">
        <v>19.777899999999999</v>
      </c>
      <c r="C218" s="44">
        <v>30.4343</v>
      </c>
      <c r="D218" s="44">
        <v>21.865200000000002</v>
      </c>
      <c r="E218" s="44">
        <v>30.433399999999999</v>
      </c>
      <c r="F218" s="44">
        <v>23.909400000000002</v>
      </c>
      <c r="G218" s="44">
        <v>30.432600000000001</v>
      </c>
      <c r="H218" s="44">
        <v>25.867599999999999</v>
      </c>
      <c r="I218" s="44">
        <v>30.431799999999999</v>
      </c>
      <c r="J218" s="44">
        <v>27.793500000000002</v>
      </c>
    </row>
    <row r="219" spans="1:10">
      <c r="A219" s="44">
        <v>30.623699999999999</v>
      </c>
      <c r="B219" s="44">
        <v>19.907</v>
      </c>
      <c r="C219" s="44">
        <v>30.622900000000001</v>
      </c>
      <c r="D219" s="44">
        <v>21.994299999999999</v>
      </c>
      <c r="E219" s="44">
        <v>30.622</v>
      </c>
      <c r="F219" s="44">
        <v>24.049299999999999</v>
      </c>
      <c r="G219" s="44">
        <v>30.621200000000002</v>
      </c>
      <c r="H219" s="44">
        <v>26.0398</v>
      </c>
      <c r="I219" s="44">
        <v>30.6204</v>
      </c>
      <c r="J219" s="44">
        <v>27.987200000000001</v>
      </c>
    </row>
    <row r="220" spans="1:10">
      <c r="A220" s="44">
        <v>30.8124</v>
      </c>
      <c r="B220" s="44">
        <v>20.014600000000002</v>
      </c>
      <c r="C220" s="44">
        <v>30.811499999999999</v>
      </c>
      <c r="D220" s="44">
        <v>22.1234</v>
      </c>
      <c r="E220" s="44">
        <v>30.810700000000001</v>
      </c>
      <c r="F220" s="44">
        <v>24.1892</v>
      </c>
      <c r="G220" s="44">
        <v>30.809799999999999</v>
      </c>
      <c r="H220" s="44">
        <v>26.179600000000001</v>
      </c>
      <c r="I220" s="44">
        <v>30.809000000000001</v>
      </c>
      <c r="J220" s="44">
        <v>28.127099999999999</v>
      </c>
    </row>
    <row r="221" spans="1:10">
      <c r="A221" s="44">
        <v>31.001000000000001</v>
      </c>
      <c r="B221" s="44">
        <v>20.143699999999999</v>
      </c>
      <c r="C221" s="44">
        <v>31.0001</v>
      </c>
      <c r="D221" s="44">
        <v>22.252500000000001</v>
      </c>
      <c r="E221" s="44">
        <v>30.999300000000002</v>
      </c>
      <c r="F221" s="44">
        <v>24.3398</v>
      </c>
      <c r="G221" s="44">
        <v>30.9984</v>
      </c>
      <c r="H221" s="44">
        <v>26.362500000000001</v>
      </c>
      <c r="I221" s="44">
        <v>30.997599999999998</v>
      </c>
      <c r="J221" s="44">
        <v>28.31</v>
      </c>
    </row>
    <row r="222" spans="1:10">
      <c r="A222" s="44">
        <v>31.189599999999999</v>
      </c>
      <c r="B222" s="44">
        <v>20.251300000000001</v>
      </c>
      <c r="C222" s="44">
        <v>31.188800000000001</v>
      </c>
      <c r="D222" s="44">
        <v>22.381599999999999</v>
      </c>
      <c r="E222" s="44">
        <v>31.187899999999999</v>
      </c>
      <c r="F222" s="44">
        <v>24.490400000000001</v>
      </c>
      <c r="G222" s="44">
        <v>31.187100000000001</v>
      </c>
      <c r="H222" s="44">
        <v>26.502400000000002</v>
      </c>
      <c r="I222" s="44">
        <v>31.186199999999999</v>
      </c>
      <c r="J222" s="44">
        <v>28.492899999999999</v>
      </c>
    </row>
    <row r="223" spans="1:10">
      <c r="A223" s="44">
        <v>31.378299999999999</v>
      </c>
      <c r="B223" s="44">
        <v>20.369599999999998</v>
      </c>
      <c r="C223" s="44">
        <v>31.377400000000002</v>
      </c>
      <c r="D223" s="44">
        <v>22.5107</v>
      </c>
      <c r="E223" s="44">
        <v>31.3765</v>
      </c>
      <c r="F223" s="44">
        <v>24.619499999999999</v>
      </c>
      <c r="G223" s="44">
        <v>31.375699999999998</v>
      </c>
      <c r="H223" s="44">
        <v>26.663799999999998</v>
      </c>
      <c r="I223" s="44">
        <v>31.3749</v>
      </c>
      <c r="J223" s="44">
        <v>28.6327</v>
      </c>
    </row>
    <row r="224" spans="1:10">
      <c r="A224" s="44">
        <v>31.5669</v>
      </c>
      <c r="B224" s="44">
        <v>20.488</v>
      </c>
      <c r="C224" s="44">
        <v>31.565999999999999</v>
      </c>
      <c r="D224" s="44">
        <v>22.639800000000001</v>
      </c>
      <c r="E224" s="44">
        <v>31.565100000000001</v>
      </c>
      <c r="F224" s="44">
        <v>24.759399999999999</v>
      </c>
      <c r="G224" s="44">
        <v>31.564299999999999</v>
      </c>
      <c r="H224" s="44">
        <v>26.825199999999999</v>
      </c>
      <c r="I224" s="44">
        <v>31.563500000000001</v>
      </c>
      <c r="J224" s="44">
        <v>28.8264</v>
      </c>
    </row>
    <row r="225" spans="1:10">
      <c r="A225" s="44">
        <v>31.755500000000001</v>
      </c>
      <c r="B225" s="44">
        <v>20.595600000000001</v>
      </c>
      <c r="C225" s="44">
        <v>31.7546</v>
      </c>
      <c r="D225" s="44">
        <v>22.768899999999999</v>
      </c>
      <c r="E225" s="44">
        <v>31.753699999999998</v>
      </c>
      <c r="F225" s="44">
        <v>24.8993</v>
      </c>
      <c r="G225" s="44">
        <v>31.7529</v>
      </c>
      <c r="H225" s="44">
        <v>26.986599999999999</v>
      </c>
      <c r="I225" s="44">
        <v>31.752099999999999</v>
      </c>
      <c r="J225" s="44">
        <v>28.9663</v>
      </c>
    </row>
    <row r="226" spans="1:10">
      <c r="A226" s="44">
        <v>31.944099999999999</v>
      </c>
      <c r="B226" s="44">
        <v>20.724699999999999</v>
      </c>
      <c r="C226" s="44">
        <v>31.943200000000001</v>
      </c>
      <c r="D226" s="44">
        <v>22.898</v>
      </c>
      <c r="E226" s="44">
        <v>31.942399999999999</v>
      </c>
      <c r="F226" s="44">
        <v>25.049900000000001</v>
      </c>
      <c r="G226" s="44">
        <v>31.941500000000001</v>
      </c>
      <c r="H226" s="44">
        <v>27.148</v>
      </c>
      <c r="I226" s="44">
        <v>31.9407</v>
      </c>
      <c r="J226" s="44">
        <v>29.1492</v>
      </c>
    </row>
    <row r="227" spans="1:10">
      <c r="A227" s="44">
        <v>32.132800000000003</v>
      </c>
      <c r="B227" s="44">
        <v>20.8538</v>
      </c>
      <c r="C227" s="44">
        <v>32.131900000000002</v>
      </c>
      <c r="D227" s="44">
        <v>23.027200000000001</v>
      </c>
      <c r="E227" s="44">
        <v>32.131</v>
      </c>
      <c r="F227" s="44">
        <v>25.200500000000002</v>
      </c>
      <c r="G227" s="44">
        <v>32.130099999999999</v>
      </c>
      <c r="H227" s="44">
        <v>27.287800000000001</v>
      </c>
      <c r="I227" s="44">
        <v>32.129300000000001</v>
      </c>
      <c r="J227" s="44">
        <v>29.332100000000001</v>
      </c>
    </row>
    <row r="228" spans="1:10">
      <c r="A228" s="44">
        <v>32.321399999999997</v>
      </c>
      <c r="B228" s="44">
        <v>20.961400000000001</v>
      </c>
      <c r="C228" s="44">
        <v>32.320500000000003</v>
      </c>
      <c r="D228" s="44">
        <v>23.177800000000001</v>
      </c>
      <c r="E228" s="44">
        <v>32.319600000000001</v>
      </c>
      <c r="F228" s="44">
        <v>25.329599999999999</v>
      </c>
      <c r="G228" s="44">
        <v>32.3187</v>
      </c>
      <c r="H228" s="44">
        <v>27.470700000000001</v>
      </c>
      <c r="I228" s="44">
        <v>32.317900000000002</v>
      </c>
      <c r="J228" s="44">
        <v>29.472000000000001</v>
      </c>
    </row>
    <row r="229" spans="1:10">
      <c r="A229" s="44">
        <v>32.51</v>
      </c>
      <c r="B229" s="44">
        <v>21.079699999999999</v>
      </c>
      <c r="C229" s="44">
        <v>32.509099999999997</v>
      </c>
      <c r="D229" s="44">
        <v>23.306899999999999</v>
      </c>
      <c r="E229" s="44">
        <v>32.508200000000002</v>
      </c>
      <c r="F229" s="44">
        <v>25.4695</v>
      </c>
      <c r="G229" s="44">
        <v>32.507300000000001</v>
      </c>
      <c r="H229" s="44">
        <v>27.610600000000002</v>
      </c>
      <c r="I229" s="44">
        <v>32.506500000000003</v>
      </c>
      <c r="J229" s="44">
        <v>29.665600000000001</v>
      </c>
    </row>
    <row r="230" spans="1:10">
      <c r="A230" s="44">
        <v>32.698599999999999</v>
      </c>
      <c r="B230" s="44">
        <v>21.1981</v>
      </c>
      <c r="C230" s="44">
        <v>32.697699999999998</v>
      </c>
      <c r="D230" s="44">
        <v>23.436</v>
      </c>
      <c r="E230" s="44">
        <v>32.696800000000003</v>
      </c>
      <c r="F230" s="44">
        <v>25.609400000000001</v>
      </c>
      <c r="G230" s="44">
        <v>32.695900000000002</v>
      </c>
      <c r="H230" s="44">
        <v>27.782800000000002</v>
      </c>
      <c r="I230" s="44">
        <v>32.695099999999996</v>
      </c>
      <c r="J230" s="44">
        <v>29.827000000000002</v>
      </c>
    </row>
    <row r="231" spans="1:10">
      <c r="A231" s="44">
        <v>32.887300000000003</v>
      </c>
      <c r="B231" s="44">
        <v>21.305700000000002</v>
      </c>
      <c r="C231" s="44">
        <v>32.886299999999999</v>
      </c>
      <c r="D231" s="44">
        <v>23.565100000000001</v>
      </c>
      <c r="E231" s="44">
        <v>32.885399999999997</v>
      </c>
      <c r="F231" s="44">
        <v>25.76</v>
      </c>
      <c r="G231" s="44">
        <v>32.884599999999999</v>
      </c>
      <c r="H231" s="44">
        <v>27.922599999999999</v>
      </c>
      <c r="I231" s="44">
        <v>32.883699999999997</v>
      </c>
      <c r="J231" s="44">
        <v>29.988399999999999</v>
      </c>
    </row>
    <row r="232" spans="1:10">
      <c r="A232" s="44">
        <v>33.075899999999997</v>
      </c>
      <c r="B232" s="44">
        <v>21.434799999999999</v>
      </c>
      <c r="C232" s="44">
        <v>33.075000000000003</v>
      </c>
      <c r="D232" s="44">
        <v>23.694199999999999</v>
      </c>
      <c r="E232" s="44">
        <v>33.074100000000001</v>
      </c>
      <c r="F232" s="44">
        <v>25.910599999999999</v>
      </c>
      <c r="G232" s="44">
        <v>33.0732</v>
      </c>
      <c r="H232" s="44">
        <v>28.084</v>
      </c>
      <c r="I232" s="44">
        <v>33.072299999999998</v>
      </c>
      <c r="J232" s="44">
        <v>30.182099999999998</v>
      </c>
    </row>
    <row r="233" spans="1:10">
      <c r="A233" s="44">
        <v>33.264499999999998</v>
      </c>
      <c r="B233" s="44">
        <v>21.542400000000001</v>
      </c>
      <c r="C233" s="44">
        <v>33.263599999999997</v>
      </c>
      <c r="D233" s="44">
        <v>23.8233</v>
      </c>
      <c r="E233" s="44">
        <v>33.262700000000002</v>
      </c>
      <c r="F233" s="44">
        <v>26.0505</v>
      </c>
      <c r="G233" s="44">
        <v>33.261800000000001</v>
      </c>
      <c r="H233" s="44">
        <v>28.2454</v>
      </c>
      <c r="I233" s="44">
        <v>33.260899999999999</v>
      </c>
      <c r="J233" s="44">
        <v>30.321999999999999</v>
      </c>
    </row>
    <row r="234" spans="1:10">
      <c r="A234" s="44">
        <v>33.453200000000002</v>
      </c>
      <c r="B234" s="44">
        <v>21.671500000000002</v>
      </c>
      <c r="C234" s="44">
        <v>33.452199999999998</v>
      </c>
      <c r="D234" s="44">
        <v>23.952500000000001</v>
      </c>
      <c r="E234" s="44">
        <v>33.451300000000003</v>
      </c>
      <c r="F234" s="44">
        <v>26.1904</v>
      </c>
      <c r="G234" s="44">
        <v>33.450400000000002</v>
      </c>
      <c r="H234" s="44">
        <v>28.4068</v>
      </c>
      <c r="I234" s="44">
        <v>33.4495</v>
      </c>
      <c r="J234" s="44">
        <v>30.504899999999999</v>
      </c>
    </row>
    <row r="235" spans="1:10">
      <c r="A235" s="44">
        <v>33.641800000000003</v>
      </c>
      <c r="B235" s="44">
        <v>21.7898</v>
      </c>
      <c r="C235" s="44">
        <v>33.640799999999999</v>
      </c>
      <c r="D235" s="44">
        <v>24.081600000000002</v>
      </c>
      <c r="E235" s="44">
        <v>33.639899999999997</v>
      </c>
      <c r="F235" s="44">
        <v>26.319500000000001</v>
      </c>
      <c r="G235" s="44">
        <v>33.639000000000003</v>
      </c>
      <c r="H235" s="44">
        <v>28.568200000000001</v>
      </c>
      <c r="I235" s="44">
        <v>33.638100000000001</v>
      </c>
      <c r="J235" s="44">
        <v>30.687799999999999</v>
      </c>
    </row>
    <row r="236" spans="1:10">
      <c r="A236" s="44">
        <v>33.830399999999997</v>
      </c>
      <c r="B236" s="44">
        <v>21.908200000000001</v>
      </c>
      <c r="C236" s="44">
        <v>33.829500000000003</v>
      </c>
      <c r="D236" s="44">
        <v>24.210699999999999</v>
      </c>
      <c r="E236" s="44">
        <v>33.828499999999998</v>
      </c>
      <c r="F236" s="44">
        <v>26.470099999999999</v>
      </c>
      <c r="G236" s="44">
        <v>33.827599999999997</v>
      </c>
      <c r="H236" s="44">
        <v>28.708100000000002</v>
      </c>
      <c r="I236" s="44">
        <v>33.826700000000002</v>
      </c>
      <c r="J236" s="44">
        <v>30.8276</v>
      </c>
    </row>
    <row r="237" spans="1:10">
      <c r="A237" s="44">
        <v>34.018999999999998</v>
      </c>
      <c r="B237" s="44">
        <v>22.015799999999999</v>
      </c>
      <c r="C237" s="44">
        <v>34.018099999999997</v>
      </c>
      <c r="D237" s="44">
        <v>24.3398</v>
      </c>
      <c r="E237" s="44">
        <v>34.017099999999999</v>
      </c>
      <c r="F237" s="44">
        <v>26.620799999999999</v>
      </c>
      <c r="G237" s="44">
        <v>34.016199999999998</v>
      </c>
      <c r="H237" s="44">
        <v>28.890999999999998</v>
      </c>
      <c r="I237" s="44">
        <v>34.015300000000003</v>
      </c>
      <c r="J237" s="44">
        <v>31.0213</v>
      </c>
    </row>
    <row r="238" spans="1:10">
      <c r="A238" s="44">
        <v>34.207700000000003</v>
      </c>
      <c r="B238" s="44">
        <v>22.1449</v>
      </c>
      <c r="C238" s="44">
        <v>34.206699999999998</v>
      </c>
      <c r="D238" s="44">
        <v>24.468900000000001</v>
      </c>
      <c r="E238" s="44">
        <v>34.205800000000004</v>
      </c>
      <c r="F238" s="44">
        <v>26.7606</v>
      </c>
      <c r="G238" s="44">
        <v>34.204799999999999</v>
      </c>
      <c r="H238" s="44">
        <v>29.030799999999999</v>
      </c>
      <c r="I238" s="44">
        <v>34.203899999999997</v>
      </c>
      <c r="J238" s="44">
        <v>31.182700000000001</v>
      </c>
    </row>
    <row r="239" spans="1:10">
      <c r="A239" s="44">
        <v>34.396299999999997</v>
      </c>
      <c r="B239" s="44">
        <v>22.241700000000002</v>
      </c>
      <c r="C239" s="44">
        <v>34.395299999999999</v>
      </c>
      <c r="D239" s="44">
        <v>24.597999999999999</v>
      </c>
      <c r="E239" s="44">
        <v>34.394399999999997</v>
      </c>
      <c r="F239" s="44">
        <v>26.900500000000001</v>
      </c>
      <c r="G239" s="44">
        <v>34.3934</v>
      </c>
      <c r="H239" s="44">
        <v>29.202999999999999</v>
      </c>
      <c r="I239" s="44">
        <v>34.392600000000002</v>
      </c>
      <c r="J239" s="44">
        <v>31.344100000000001</v>
      </c>
    </row>
    <row r="240" spans="1:10">
      <c r="A240" s="44">
        <v>34.584899999999998</v>
      </c>
      <c r="B240" s="44">
        <v>22.360099999999999</v>
      </c>
      <c r="C240" s="44">
        <v>34.5839</v>
      </c>
      <c r="D240" s="44">
        <v>24.7271</v>
      </c>
      <c r="E240" s="44">
        <v>34.582999999999998</v>
      </c>
      <c r="F240" s="44">
        <v>27.051100000000002</v>
      </c>
      <c r="G240" s="44">
        <v>34.582099999999997</v>
      </c>
      <c r="H240" s="44">
        <v>29.3429</v>
      </c>
      <c r="I240" s="44">
        <v>34.581099999999999</v>
      </c>
      <c r="J240" s="44">
        <v>31.537800000000001</v>
      </c>
    </row>
    <row r="241" spans="1:10">
      <c r="A241" s="44">
        <v>34.773600000000002</v>
      </c>
      <c r="B241" s="44">
        <v>22.467700000000001</v>
      </c>
      <c r="C241" s="44">
        <v>34.772599999999997</v>
      </c>
      <c r="D241" s="44">
        <v>24.856200000000001</v>
      </c>
      <c r="E241" s="44">
        <v>34.771599999999999</v>
      </c>
      <c r="F241" s="44">
        <v>27.201799999999999</v>
      </c>
      <c r="G241" s="44">
        <v>34.770699999999998</v>
      </c>
      <c r="H241" s="44">
        <v>29.5258</v>
      </c>
      <c r="I241" s="44">
        <v>34.769799999999996</v>
      </c>
      <c r="J241" s="44">
        <v>31.699100000000001</v>
      </c>
    </row>
    <row r="242" spans="1:10">
      <c r="A242" s="44">
        <v>34.962200000000003</v>
      </c>
      <c r="B242" s="44">
        <v>22.575299999999999</v>
      </c>
      <c r="C242" s="44">
        <v>34.961199999999998</v>
      </c>
      <c r="D242" s="44">
        <v>24.985299999999999</v>
      </c>
      <c r="E242" s="44">
        <v>34.9602</v>
      </c>
      <c r="F242" s="44">
        <v>27.3416</v>
      </c>
      <c r="G242" s="44">
        <v>34.959299999999999</v>
      </c>
      <c r="H242" s="44">
        <v>29.665600000000001</v>
      </c>
      <c r="I242" s="44">
        <v>34.958399999999997</v>
      </c>
      <c r="J242" s="44">
        <v>31.860499999999998</v>
      </c>
    </row>
    <row r="243" spans="1:10">
      <c r="A243" s="44">
        <v>35.150799999999997</v>
      </c>
      <c r="B243" s="44">
        <v>22.6936</v>
      </c>
      <c r="C243" s="44">
        <v>35.149799999999999</v>
      </c>
      <c r="D243" s="44">
        <v>25.1145</v>
      </c>
      <c r="E243" s="44">
        <v>35.148800000000001</v>
      </c>
      <c r="F243" s="44">
        <v>27.4815</v>
      </c>
      <c r="G243" s="44">
        <v>35.1479</v>
      </c>
      <c r="H243" s="44">
        <v>29.827000000000002</v>
      </c>
      <c r="I243" s="44">
        <v>35.146999999999998</v>
      </c>
      <c r="J243" s="44">
        <v>32.054200000000002</v>
      </c>
    </row>
    <row r="244" spans="1:10">
      <c r="A244" s="44">
        <v>35.339399999999998</v>
      </c>
      <c r="B244" s="44">
        <v>22.812000000000001</v>
      </c>
      <c r="C244" s="44">
        <v>35.3384</v>
      </c>
      <c r="D244" s="44">
        <v>25.243600000000001</v>
      </c>
      <c r="E244" s="44">
        <v>35.337499999999999</v>
      </c>
      <c r="F244" s="44">
        <v>27.632100000000001</v>
      </c>
      <c r="G244" s="44">
        <v>35.336500000000001</v>
      </c>
      <c r="H244" s="44">
        <v>29.988399999999999</v>
      </c>
      <c r="I244" s="44">
        <v>35.335599999999999</v>
      </c>
      <c r="J244" s="44">
        <v>32.215600000000002</v>
      </c>
    </row>
    <row r="245" spans="1:10">
      <c r="A245" s="44">
        <v>35.528100000000002</v>
      </c>
      <c r="B245" s="44">
        <v>22.919599999999999</v>
      </c>
      <c r="C245" s="44">
        <v>35.527099999999997</v>
      </c>
      <c r="D245" s="44">
        <v>25.372699999999998</v>
      </c>
      <c r="E245" s="44">
        <v>35.5261</v>
      </c>
      <c r="F245" s="44">
        <v>27.782800000000002</v>
      </c>
      <c r="G245" s="44">
        <v>35.525100000000002</v>
      </c>
      <c r="H245" s="44">
        <v>30.149799999999999</v>
      </c>
      <c r="I245" s="44">
        <v>35.5242</v>
      </c>
      <c r="J245" s="44">
        <v>32.377000000000002</v>
      </c>
    </row>
    <row r="246" spans="1:10">
      <c r="A246" s="44">
        <v>35.716700000000003</v>
      </c>
      <c r="B246" s="44">
        <v>23.027200000000001</v>
      </c>
      <c r="C246" s="44">
        <v>35.715699999999998</v>
      </c>
      <c r="D246" s="44">
        <v>25.501799999999999</v>
      </c>
      <c r="E246" s="44">
        <v>35.714700000000001</v>
      </c>
      <c r="F246" s="44">
        <v>27.922599999999999</v>
      </c>
      <c r="G246" s="44">
        <v>35.713700000000003</v>
      </c>
      <c r="H246" s="44">
        <v>30.311199999999999</v>
      </c>
      <c r="I246" s="44">
        <v>35.712800000000001</v>
      </c>
      <c r="J246" s="44">
        <v>32.570599999999999</v>
      </c>
    </row>
    <row r="247" spans="1:10">
      <c r="A247" s="44">
        <v>35.905299999999997</v>
      </c>
      <c r="B247" s="44">
        <v>23.145499999999998</v>
      </c>
      <c r="C247" s="44">
        <v>35.904299999999999</v>
      </c>
      <c r="D247" s="44">
        <v>25.6309</v>
      </c>
      <c r="E247" s="44">
        <v>35.903300000000002</v>
      </c>
      <c r="F247" s="44">
        <v>28.0625</v>
      </c>
      <c r="G247" s="44">
        <v>35.902299999999997</v>
      </c>
      <c r="H247" s="44">
        <v>30.4511</v>
      </c>
      <c r="I247" s="44">
        <v>35.901400000000002</v>
      </c>
      <c r="J247" s="44">
        <v>32.731999999999999</v>
      </c>
    </row>
    <row r="248" spans="1:10">
      <c r="A248" s="44">
        <v>36.094000000000001</v>
      </c>
      <c r="B248" s="44">
        <v>23.2423</v>
      </c>
      <c r="C248" s="44">
        <v>36.0929</v>
      </c>
      <c r="D248" s="44">
        <v>25.76</v>
      </c>
      <c r="E248" s="44">
        <v>36.091900000000003</v>
      </c>
      <c r="F248" s="44">
        <v>28.213100000000001</v>
      </c>
      <c r="G248" s="44">
        <v>36.090899999999998</v>
      </c>
      <c r="H248" s="44">
        <v>30.634</v>
      </c>
      <c r="I248" s="44">
        <v>36.090000000000003</v>
      </c>
      <c r="J248" s="44">
        <v>32.8934</v>
      </c>
    </row>
    <row r="249" spans="1:10">
      <c r="A249" s="44">
        <v>36.282600000000002</v>
      </c>
      <c r="B249" s="44">
        <v>23.371500000000001</v>
      </c>
      <c r="C249" s="44">
        <v>36.281599999999997</v>
      </c>
      <c r="D249" s="44">
        <v>25.889099999999999</v>
      </c>
      <c r="E249" s="44">
        <v>36.280500000000004</v>
      </c>
      <c r="F249" s="44">
        <v>28.363800000000001</v>
      </c>
      <c r="G249" s="44">
        <v>36.279499999999999</v>
      </c>
      <c r="H249" s="44">
        <v>30.773800000000001</v>
      </c>
      <c r="I249" s="44">
        <v>36.278599999999997</v>
      </c>
      <c r="J249" s="44">
        <v>33.0871</v>
      </c>
    </row>
    <row r="250" spans="1:10">
      <c r="A250" s="44">
        <v>36.471200000000003</v>
      </c>
      <c r="B250" s="44">
        <v>23.478999999999999</v>
      </c>
      <c r="C250" s="44">
        <v>36.470199999999998</v>
      </c>
      <c r="D250" s="44">
        <v>26.0182</v>
      </c>
      <c r="E250" s="44">
        <v>36.469200000000001</v>
      </c>
      <c r="F250" s="44">
        <v>28.503599999999999</v>
      </c>
      <c r="G250" s="44">
        <v>36.4681</v>
      </c>
      <c r="H250" s="44">
        <v>30.946000000000002</v>
      </c>
      <c r="I250" s="44">
        <v>36.467199999999998</v>
      </c>
      <c r="J250" s="44">
        <v>33.2485</v>
      </c>
    </row>
    <row r="251" spans="1:10">
      <c r="A251" s="44">
        <v>36.659799999999997</v>
      </c>
      <c r="B251" s="44">
        <v>23.5974</v>
      </c>
      <c r="C251" s="44">
        <v>36.658799999999999</v>
      </c>
      <c r="D251" s="44">
        <v>26.147400000000001</v>
      </c>
      <c r="E251" s="44">
        <v>36.657800000000002</v>
      </c>
      <c r="F251" s="44">
        <v>28.6435</v>
      </c>
      <c r="G251" s="44">
        <v>36.656799999999997</v>
      </c>
      <c r="H251" s="44">
        <v>31.085899999999999</v>
      </c>
      <c r="I251" s="44">
        <v>36.655799999999999</v>
      </c>
      <c r="J251" s="44">
        <v>33.4099</v>
      </c>
    </row>
    <row r="252" spans="1:10">
      <c r="A252" s="44">
        <v>36.848500000000001</v>
      </c>
      <c r="B252" s="44">
        <v>23.694199999999999</v>
      </c>
      <c r="C252" s="44">
        <v>36.8474</v>
      </c>
      <c r="D252" s="44">
        <v>26.254899999999999</v>
      </c>
      <c r="E252" s="44">
        <v>36.846400000000003</v>
      </c>
      <c r="F252" s="44">
        <v>28.7941</v>
      </c>
      <c r="G252" s="44">
        <v>36.845399999999998</v>
      </c>
      <c r="H252" s="44">
        <v>31.268799999999999</v>
      </c>
      <c r="I252" s="44">
        <v>36.8444</v>
      </c>
      <c r="J252" s="44">
        <v>33.603499999999997</v>
      </c>
    </row>
    <row r="253" spans="1:10">
      <c r="A253" s="44">
        <v>37.037100000000002</v>
      </c>
      <c r="B253" s="44">
        <v>23.8233</v>
      </c>
      <c r="C253" s="44">
        <v>37.036000000000001</v>
      </c>
      <c r="D253" s="44">
        <v>26.3841</v>
      </c>
      <c r="E253" s="44">
        <v>37.034999999999997</v>
      </c>
      <c r="F253" s="44">
        <v>28.944800000000001</v>
      </c>
      <c r="G253" s="44">
        <v>37.033999999999999</v>
      </c>
      <c r="H253" s="44">
        <v>31.4086</v>
      </c>
      <c r="I253" s="44">
        <v>37.033000000000001</v>
      </c>
      <c r="J253" s="44">
        <v>33.743400000000001</v>
      </c>
    </row>
    <row r="254" spans="1:10">
      <c r="A254" s="44">
        <v>37.225700000000003</v>
      </c>
      <c r="B254" s="44">
        <v>23.930900000000001</v>
      </c>
      <c r="C254" s="44">
        <v>37.224699999999999</v>
      </c>
      <c r="D254" s="44">
        <v>26.513200000000001</v>
      </c>
      <c r="E254" s="44">
        <v>37.223599999999998</v>
      </c>
      <c r="F254" s="44">
        <v>29.084599999999998</v>
      </c>
      <c r="G254" s="44">
        <v>37.2226</v>
      </c>
      <c r="H254" s="44">
        <v>31.57</v>
      </c>
      <c r="I254" s="44">
        <v>37.221600000000002</v>
      </c>
      <c r="J254" s="44">
        <v>33.926299999999998</v>
      </c>
    </row>
    <row r="255" spans="1:10">
      <c r="A255" s="44">
        <v>37.414400000000001</v>
      </c>
      <c r="B255" s="44">
        <v>24.049299999999999</v>
      </c>
      <c r="C255" s="44">
        <v>37.4133</v>
      </c>
      <c r="D255" s="44">
        <v>26.642299999999999</v>
      </c>
      <c r="E255" s="44">
        <v>37.412199999999999</v>
      </c>
      <c r="F255" s="44">
        <v>29.224499999999999</v>
      </c>
      <c r="G255" s="44">
        <v>37.411200000000001</v>
      </c>
      <c r="H255" s="44">
        <v>31.731400000000001</v>
      </c>
      <c r="I255" s="44">
        <v>37.410200000000003</v>
      </c>
      <c r="J255" s="44">
        <v>34.119999999999997</v>
      </c>
    </row>
    <row r="256" spans="1:10">
      <c r="A256" s="44">
        <v>37.603000000000002</v>
      </c>
      <c r="B256" s="44">
        <v>24.146100000000001</v>
      </c>
      <c r="C256" s="44">
        <v>37.601900000000001</v>
      </c>
      <c r="D256" s="44">
        <v>26.7714</v>
      </c>
      <c r="E256" s="44">
        <v>37.6008</v>
      </c>
      <c r="F256" s="44">
        <v>29.3751</v>
      </c>
      <c r="G256" s="44">
        <v>37.599800000000002</v>
      </c>
      <c r="H256" s="44">
        <v>31.892800000000001</v>
      </c>
      <c r="I256" s="44">
        <v>37.598799999999997</v>
      </c>
      <c r="J256" s="44">
        <v>34.259900000000002</v>
      </c>
    </row>
    <row r="257" spans="1:10">
      <c r="A257" s="44">
        <v>37.791600000000003</v>
      </c>
      <c r="B257" s="44">
        <v>24.275200000000002</v>
      </c>
      <c r="C257" s="44">
        <v>37.790500000000002</v>
      </c>
      <c r="D257" s="44">
        <v>26.900500000000001</v>
      </c>
      <c r="E257" s="44">
        <v>37.789499999999997</v>
      </c>
      <c r="F257" s="44">
        <v>29.5258</v>
      </c>
      <c r="G257" s="44">
        <v>37.788400000000003</v>
      </c>
      <c r="H257" s="44">
        <v>32.054200000000002</v>
      </c>
      <c r="I257" s="44">
        <v>37.787399999999998</v>
      </c>
      <c r="J257" s="44">
        <v>34.442799999999998</v>
      </c>
    </row>
    <row r="258" spans="1:10">
      <c r="A258" s="44">
        <v>37.9803</v>
      </c>
      <c r="B258" s="44">
        <v>24.3721</v>
      </c>
      <c r="C258" s="44">
        <v>37.979199999999999</v>
      </c>
      <c r="D258" s="44">
        <v>27.029599999999999</v>
      </c>
      <c r="E258" s="44">
        <v>37.978099999999998</v>
      </c>
      <c r="F258" s="44">
        <v>29.665600000000001</v>
      </c>
      <c r="G258" s="44">
        <v>37.976999999999997</v>
      </c>
      <c r="H258" s="44">
        <v>32.194099999999999</v>
      </c>
      <c r="I258" s="44">
        <v>37.975999999999999</v>
      </c>
      <c r="J258" s="44">
        <v>34.636400000000002</v>
      </c>
    </row>
    <row r="259" spans="1:10">
      <c r="A259" s="44">
        <v>38.168900000000001</v>
      </c>
      <c r="B259" s="44">
        <v>24.490400000000001</v>
      </c>
      <c r="C259" s="44">
        <v>38.1678</v>
      </c>
      <c r="D259" s="44">
        <v>27.1587</v>
      </c>
      <c r="E259" s="44">
        <v>38.166699999999999</v>
      </c>
      <c r="F259" s="44">
        <v>29.805499999999999</v>
      </c>
      <c r="G259" s="44">
        <v>38.165599999999998</v>
      </c>
      <c r="H259" s="44">
        <v>32.377000000000002</v>
      </c>
      <c r="I259" s="44">
        <v>38.164700000000003</v>
      </c>
      <c r="J259" s="44">
        <v>34.776299999999999</v>
      </c>
    </row>
    <row r="260" spans="1:10">
      <c r="A260" s="44">
        <v>38.357500000000002</v>
      </c>
      <c r="B260" s="44">
        <v>24.597999999999999</v>
      </c>
      <c r="C260" s="44">
        <v>38.356400000000001</v>
      </c>
      <c r="D260" s="44">
        <v>27.287800000000001</v>
      </c>
      <c r="E260" s="44">
        <v>38.3553</v>
      </c>
      <c r="F260" s="44">
        <v>29.956099999999999</v>
      </c>
      <c r="G260" s="44">
        <v>38.354300000000002</v>
      </c>
      <c r="H260" s="44">
        <v>32.5169</v>
      </c>
      <c r="I260" s="44">
        <v>38.353299999999997</v>
      </c>
      <c r="J260" s="44">
        <v>34.959200000000003</v>
      </c>
    </row>
    <row r="261" spans="1:10">
      <c r="A261" s="44">
        <v>38.546100000000003</v>
      </c>
      <c r="B261" s="44">
        <v>24.7271</v>
      </c>
      <c r="C261" s="44">
        <v>38.545000000000002</v>
      </c>
      <c r="D261" s="44">
        <v>27.416899999999998</v>
      </c>
      <c r="E261" s="44">
        <v>38.543900000000001</v>
      </c>
      <c r="F261" s="44">
        <v>30.1068</v>
      </c>
      <c r="G261" s="44">
        <v>38.542900000000003</v>
      </c>
      <c r="H261" s="44">
        <v>32.689</v>
      </c>
      <c r="I261" s="44">
        <v>38.541800000000002</v>
      </c>
      <c r="J261" s="44">
        <v>35.152900000000002</v>
      </c>
    </row>
    <row r="262" spans="1:10">
      <c r="A262" s="44">
        <v>38.7348</v>
      </c>
      <c r="B262" s="44">
        <v>24.824000000000002</v>
      </c>
      <c r="C262" s="44">
        <v>38.733600000000003</v>
      </c>
      <c r="D262" s="44">
        <v>27.546099999999999</v>
      </c>
      <c r="E262" s="44">
        <v>38.732500000000002</v>
      </c>
      <c r="F262" s="44">
        <v>30.246600000000001</v>
      </c>
      <c r="G262" s="44">
        <v>38.731499999999997</v>
      </c>
      <c r="H262" s="44">
        <v>32.828899999999997</v>
      </c>
      <c r="I262" s="44">
        <v>38.730499999999999</v>
      </c>
      <c r="J262" s="44">
        <v>35.292700000000004</v>
      </c>
    </row>
    <row r="263" spans="1:10">
      <c r="A263" s="44">
        <v>38.923400000000001</v>
      </c>
      <c r="B263" s="44">
        <v>24.942299999999999</v>
      </c>
      <c r="C263" s="44">
        <v>38.9223</v>
      </c>
      <c r="D263" s="44">
        <v>27.6752</v>
      </c>
      <c r="E263" s="44">
        <v>38.921199999999999</v>
      </c>
      <c r="F263" s="44">
        <v>30.386500000000002</v>
      </c>
      <c r="G263" s="44">
        <v>38.920099999999998</v>
      </c>
      <c r="H263" s="44">
        <v>33.011800000000001</v>
      </c>
      <c r="I263" s="44">
        <v>38.9191</v>
      </c>
      <c r="J263" s="44">
        <v>35.475700000000003</v>
      </c>
    </row>
    <row r="264" spans="1:10">
      <c r="A264" s="44">
        <v>39.112000000000002</v>
      </c>
      <c r="B264" s="44">
        <v>25.049900000000001</v>
      </c>
      <c r="C264" s="44">
        <v>39.110900000000001</v>
      </c>
      <c r="D264" s="44">
        <v>27.804300000000001</v>
      </c>
      <c r="E264" s="44">
        <v>39.1098</v>
      </c>
      <c r="F264" s="44">
        <v>30.537099999999999</v>
      </c>
      <c r="G264" s="44">
        <v>39.108699999999999</v>
      </c>
      <c r="H264" s="44">
        <v>33.151699999999998</v>
      </c>
      <c r="I264" s="44">
        <v>39.107700000000001</v>
      </c>
      <c r="J264" s="44">
        <v>35.6693</v>
      </c>
    </row>
    <row r="265" spans="1:10">
      <c r="A265" s="44">
        <v>39.300699999999999</v>
      </c>
      <c r="B265" s="44">
        <v>25.157499999999999</v>
      </c>
      <c r="C265" s="44">
        <v>39.299500000000002</v>
      </c>
      <c r="D265" s="44">
        <v>27.933399999999999</v>
      </c>
      <c r="E265" s="44">
        <v>39.298400000000001</v>
      </c>
      <c r="F265" s="44">
        <v>30.687799999999999</v>
      </c>
      <c r="G265" s="44">
        <v>39.2973</v>
      </c>
      <c r="H265" s="44">
        <v>33.313000000000002</v>
      </c>
      <c r="I265" s="44">
        <v>39.296300000000002</v>
      </c>
      <c r="J265" s="44">
        <v>35.809199999999997</v>
      </c>
    </row>
    <row r="266" spans="1:10">
      <c r="A266" s="44">
        <v>39.4893</v>
      </c>
      <c r="B266" s="44">
        <v>25.2758</v>
      </c>
      <c r="C266" s="44">
        <v>39.488100000000003</v>
      </c>
      <c r="D266" s="44">
        <v>28.0625</v>
      </c>
      <c r="E266" s="44">
        <v>39.487000000000002</v>
      </c>
      <c r="F266" s="44">
        <v>30.8276</v>
      </c>
      <c r="G266" s="44">
        <v>39.485900000000001</v>
      </c>
      <c r="H266" s="44">
        <v>33.474400000000003</v>
      </c>
      <c r="I266" s="44">
        <v>39.484900000000003</v>
      </c>
      <c r="J266" s="44">
        <v>35.992100000000001</v>
      </c>
    </row>
    <row r="267" spans="1:10">
      <c r="A267" s="44">
        <v>39.677900000000001</v>
      </c>
      <c r="B267" s="44">
        <v>25.394200000000001</v>
      </c>
      <c r="C267" s="44">
        <v>39.6768</v>
      </c>
      <c r="D267" s="44">
        <v>28.191600000000001</v>
      </c>
      <c r="E267" s="44">
        <v>39.675600000000003</v>
      </c>
      <c r="F267" s="44">
        <v>30.967500000000001</v>
      </c>
      <c r="G267" s="44">
        <v>39.674500000000002</v>
      </c>
      <c r="H267" s="44">
        <v>33.635800000000003</v>
      </c>
      <c r="I267" s="44">
        <v>39.673499999999997</v>
      </c>
      <c r="J267" s="44">
        <v>36.1858</v>
      </c>
    </row>
    <row r="268" spans="1:10">
      <c r="A268" s="44">
        <v>39.866500000000002</v>
      </c>
      <c r="B268" s="44">
        <v>25.501799999999999</v>
      </c>
      <c r="C268" s="44">
        <v>39.865400000000001</v>
      </c>
      <c r="D268" s="44">
        <v>28.320699999999999</v>
      </c>
      <c r="E268" s="44">
        <v>39.864199999999997</v>
      </c>
      <c r="F268" s="44">
        <v>31.118099999999998</v>
      </c>
      <c r="G268" s="44">
        <v>39.863100000000003</v>
      </c>
      <c r="H268" s="44">
        <v>33.797199999999997</v>
      </c>
      <c r="I268" s="44">
        <v>39.862099999999998</v>
      </c>
      <c r="J268" s="44">
        <v>36.347200000000001</v>
      </c>
    </row>
    <row r="269" spans="1:10">
      <c r="A269" s="44">
        <v>40.055199999999999</v>
      </c>
      <c r="B269" s="44">
        <v>25.609400000000001</v>
      </c>
      <c r="C269" s="44">
        <v>40.054000000000002</v>
      </c>
      <c r="D269" s="44">
        <v>28.4498</v>
      </c>
      <c r="E269" s="44">
        <v>40.052799999999998</v>
      </c>
      <c r="F269" s="44">
        <v>31.268799999999999</v>
      </c>
      <c r="G269" s="44">
        <v>40.051699999999997</v>
      </c>
      <c r="H269" s="44">
        <v>33.958599999999997</v>
      </c>
      <c r="I269" s="44">
        <v>40.050699999999999</v>
      </c>
      <c r="J269" s="44">
        <v>36.508499999999998</v>
      </c>
    </row>
    <row r="270" spans="1:10">
      <c r="A270" s="44">
        <v>40.2438</v>
      </c>
      <c r="B270" s="44">
        <v>25.727699999999999</v>
      </c>
      <c r="C270" s="44">
        <v>40.242600000000003</v>
      </c>
      <c r="D270" s="44">
        <v>28.579000000000001</v>
      </c>
      <c r="E270" s="44">
        <v>40.241500000000002</v>
      </c>
      <c r="F270" s="44">
        <v>31.4086</v>
      </c>
      <c r="G270" s="44">
        <v>40.240400000000001</v>
      </c>
      <c r="H270" s="44">
        <v>34.119999999999997</v>
      </c>
      <c r="I270" s="44">
        <v>40.2393</v>
      </c>
      <c r="J270" s="44">
        <v>36.702199999999998</v>
      </c>
    </row>
    <row r="271" spans="1:10">
      <c r="A271" s="44">
        <v>40.432400000000001</v>
      </c>
      <c r="B271" s="44">
        <v>25.8461</v>
      </c>
      <c r="C271" s="44">
        <v>40.4313</v>
      </c>
      <c r="D271" s="44">
        <v>28.708100000000002</v>
      </c>
      <c r="E271" s="44">
        <v>40.430100000000003</v>
      </c>
      <c r="F271" s="44">
        <v>31.57</v>
      </c>
      <c r="G271" s="44">
        <v>40.429000000000002</v>
      </c>
      <c r="H271" s="44">
        <v>34.302900000000001</v>
      </c>
      <c r="I271" s="44">
        <v>40.427900000000001</v>
      </c>
      <c r="J271" s="44">
        <v>36.895899999999997</v>
      </c>
    </row>
    <row r="272" spans="1:10">
      <c r="A272" s="44">
        <v>40.621099999999998</v>
      </c>
      <c r="B272" s="44">
        <v>25.953700000000001</v>
      </c>
      <c r="C272" s="44">
        <v>40.619900000000001</v>
      </c>
      <c r="D272" s="44">
        <v>28.837199999999999</v>
      </c>
      <c r="E272" s="44">
        <v>40.618699999999997</v>
      </c>
      <c r="F272" s="44">
        <v>31.720700000000001</v>
      </c>
      <c r="G272" s="44">
        <v>40.617600000000003</v>
      </c>
      <c r="H272" s="44">
        <v>34.442799999999998</v>
      </c>
      <c r="I272" s="44">
        <v>40.616500000000002</v>
      </c>
      <c r="J272" s="44">
        <v>37.078800000000001</v>
      </c>
    </row>
    <row r="273" spans="1:10">
      <c r="A273" s="44">
        <v>40.809699999999999</v>
      </c>
      <c r="B273" s="44">
        <v>26.082799999999999</v>
      </c>
      <c r="C273" s="44">
        <v>40.808500000000002</v>
      </c>
      <c r="D273" s="44">
        <v>28.9663</v>
      </c>
      <c r="E273" s="44">
        <v>40.807299999999998</v>
      </c>
      <c r="F273" s="44">
        <v>31.860499999999998</v>
      </c>
      <c r="G273" s="44">
        <v>40.806199999999997</v>
      </c>
      <c r="H273" s="44">
        <v>34.625700000000002</v>
      </c>
      <c r="I273" s="44">
        <v>40.805100000000003</v>
      </c>
      <c r="J273" s="44">
        <v>37.218699999999998</v>
      </c>
    </row>
    <row r="274" spans="1:10">
      <c r="A274" s="44">
        <v>40.9983</v>
      </c>
      <c r="B274" s="44">
        <v>26.179600000000001</v>
      </c>
      <c r="C274" s="44">
        <v>40.997100000000003</v>
      </c>
      <c r="D274" s="44">
        <v>29.095400000000001</v>
      </c>
      <c r="E274" s="44">
        <v>40.995899999999999</v>
      </c>
      <c r="F274" s="44">
        <v>32.000399999999999</v>
      </c>
      <c r="G274" s="44">
        <v>40.994799999999998</v>
      </c>
      <c r="H274" s="44">
        <v>34.765500000000003</v>
      </c>
      <c r="I274" s="44">
        <v>40.993699999999997</v>
      </c>
      <c r="J274" s="44">
        <v>37.412300000000002</v>
      </c>
    </row>
    <row r="275" spans="1:10">
      <c r="A275" s="44">
        <v>41.186900000000001</v>
      </c>
      <c r="B275" s="44">
        <v>26.297999999999998</v>
      </c>
      <c r="C275" s="44">
        <v>41.185699999999997</v>
      </c>
      <c r="D275" s="44">
        <v>29.224499999999999</v>
      </c>
      <c r="E275" s="44">
        <v>41.1845</v>
      </c>
      <c r="F275" s="44">
        <v>32.151000000000003</v>
      </c>
      <c r="G275" s="44">
        <v>41.183399999999999</v>
      </c>
      <c r="H275" s="44">
        <v>34.948500000000003</v>
      </c>
      <c r="I275" s="44">
        <v>41.182299999999998</v>
      </c>
      <c r="J275" s="44">
        <v>37.606000000000002</v>
      </c>
    </row>
    <row r="276" spans="1:10">
      <c r="A276" s="44">
        <v>41.375599999999999</v>
      </c>
      <c r="B276" s="44">
        <v>26.4056</v>
      </c>
      <c r="C276" s="44">
        <v>41.374400000000001</v>
      </c>
      <c r="D276" s="44">
        <v>29.3751</v>
      </c>
      <c r="E276" s="44">
        <v>41.373199999999997</v>
      </c>
      <c r="F276" s="44">
        <v>32.301699999999997</v>
      </c>
      <c r="G276" s="44">
        <v>41.372</v>
      </c>
      <c r="H276" s="44">
        <v>35.088299999999997</v>
      </c>
      <c r="I276" s="44">
        <v>41.370899999999999</v>
      </c>
      <c r="J276" s="44">
        <v>37.788899999999998</v>
      </c>
    </row>
    <row r="277" spans="1:10">
      <c r="A277" s="44">
        <v>41.5642</v>
      </c>
      <c r="B277" s="44">
        <v>26.534700000000001</v>
      </c>
      <c r="C277" s="44">
        <v>41.563000000000002</v>
      </c>
      <c r="D277" s="44">
        <v>29.504300000000001</v>
      </c>
      <c r="E277" s="44">
        <v>41.561799999999998</v>
      </c>
      <c r="F277" s="44">
        <v>32.441499999999998</v>
      </c>
      <c r="G277" s="44">
        <v>41.560600000000001</v>
      </c>
      <c r="H277" s="44">
        <v>35.2712</v>
      </c>
      <c r="I277" s="44">
        <v>41.5595</v>
      </c>
      <c r="J277" s="44">
        <v>37.928800000000003</v>
      </c>
    </row>
    <row r="278" spans="1:10">
      <c r="A278" s="44">
        <v>41.752800000000001</v>
      </c>
      <c r="B278" s="44">
        <v>26.631499999999999</v>
      </c>
      <c r="C278" s="44">
        <v>41.751600000000003</v>
      </c>
      <c r="D278" s="44">
        <v>29.633400000000002</v>
      </c>
      <c r="E278" s="44">
        <v>41.750399999999999</v>
      </c>
      <c r="F278" s="44">
        <v>32.581400000000002</v>
      </c>
      <c r="G278" s="44">
        <v>41.749200000000002</v>
      </c>
      <c r="H278" s="44">
        <v>35.411099999999998</v>
      </c>
      <c r="I278" s="44">
        <v>41.748100000000001</v>
      </c>
      <c r="J278" s="44">
        <v>38.122399999999999</v>
      </c>
    </row>
    <row r="279" spans="1:10">
      <c r="A279" s="44">
        <v>41.941499999999998</v>
      </c>
      <c r="B279" s="44">
        <v>26.7499</v>
      </c>
      <c r="C279" s="44">
        <v>41.940199999999997</v>
      </c>
      <c r="D279" s="44">
        <v>29.762499999999999</v>
      </c>
      <c r="E279" s="44">
        <v>41.939</v>
      </c>
      <c r="F279" s="44">
        <v>32.731999999999999</v>
      </c>
      <c r="G279" s="44">
        <v>41.937800000000003</v>
      </c>
      <c r="H279" s="44">
        <v>35.594000000000001</v>
      </c>
      <c r="I279" s="44">
        <v>41.936700000000002</v>
      </c>
      <c r="J279" s="44">
        <v>38.316099999999999</v>
      </c>
    </row>
    <row r="280" spans="1:10">
      <c r="A280" s="44">
        <v>42.130099999999999</v>
      </c>
      <c r="B280" s="44">
        <v>26.857500000000002</v>
      </c>
      <c r="C280" s="44">
        <v>42.128799999999998</v>
      </c>
      <c r="D280" s="44">
        <v>29.8916</v>
      </c>
      <c r="E280" s="44">
        <v>42.127600000000001</v>
      </c>
      <c r="F280" s="44">
        <v>32.8934</v>
      </c>
      <c r="G280" s="44">
        <v>42.126399999999997</v>
      </c>
      <c r="H280" s="44">
        <v>35.733899999999998</v>
      </c>
      <c r="I280" s="44">
        <v>42.125300000000003</v>
      </c>
      <c r="J280" s="44">
        <v>38.509799999999998</v>
      </c>
    </row>
    <row r="281" spans="1:10">
      <c r="A281" s="44">
        <v>42.3187</v>
      </c>
      <c r="B281" s="44">
        <v>26.986599999999999</v>
      </c>
      <c r="C281" s="44">
        <v>42.317500000000003</v>
      </c>
      <c r="D281" s="44">
        <v>30.020700000000001</v>
      </c>
      <c r="E281" s="44">
        <v>42.316200000000002</v>
      </c>
      <c r="F281" s="44">
        <v>33.033299999999997</v>
      </c>
      <c r="G281" s="44">
        <v>42.314999999999998</v>
      </c>
      <c r="H281" s="44">
        <v>35.927500000000002</v>
      </c>
      <c r="I281" s="44">
        <v>42.313899999999997</v>
      </c>
      <c r="J281" s="44">
        <v>38.6496</v>
      </c>
    </row>
    <row r="282" spans="1:10">
      <c r="A282" s="44">
        <v>42.507300000000001</v>
      </c>
      <c r="B282" s="44">
        <v>27.094200000000001</v>
      </c>
      <c r="C282" s="44">
        <v>42.506100000000004</v>
      </c>
      <c r="D282" s="44">
        <v>30.149799999999999</v>
      </c>
      <c r="E282" s="44">
        <v>42.504800000000003</v>
      </c>
      <c r="F282" s="44">
        <v>33.183900000000001</v>
      </c>
      <c r="G282" s="44">
        <v>42.503700000000002</v>
      </c>
      <c r="H282" s="44">
        <v>36.067399999999999</v>
      </c>
      <c r="I282" s="44">
        <v>42.502499999999998</v>
      </c>
      <c r="J282" s="44">
        <v>38.832599999999999</v>
      </c>
    </row>
    <row r="283" spans="1:10">
      <c r="A283" s="44">
        <v>42.695999999999998</v>
      </c>
      <c r="B283" s="44">
        <v>27.212499999999999</v>
      </c>
      <c r="C283" s="44">
        <v>42.694699999999997</v>
      </c>
      <c r="D283" s="44">
        <v>30.2789</v>
      </c>
      <c r="E283" s="44">
        <v>42.6935</v>
      </c>
      <c r="F283" s="44">
        <v>33.334600000000002</v>
      </c>
      <c r="G283" s="44">
        <v>42.692300000000003</v>
      </c>
      <c r="H283" s="44">
        <v>36.250300000000003</v>
      </c>
      <c r="I283" s="44">
        <v>42.691099999999999</v>
      </c>
      <c r="J283" s="44">
        <v>39.026200000000003</v>
      </c>
    </row>
    <row r="284" spans="1:10">
      <c r="A284" s="44">
        <v>42.884599999999999</v>
      </c>
      <c r="B284" s="44">
        <v>27.3094</v>
      </c>
      <c r="C284" s="44">
        <v>42.883299999999998</v>
      </c>
      <c r="D284" s="44">
        <v>30.408000000000001</v>
      </c>
      <c r="E284" s="44">
        <v>42.882100000000001</v>
      </c>
      <c r="F284" s="44">
        <v>33.474400000000003</v>
      </c>
      <c r="G284" s="44">
        <v>42.880899999999997</v>
      </c>
      <c r="H284" s="44">
        <v>36.3902</v>
      </c>
      <c r="I284" s="44">
        <v>42.8797</v>
      </c>
      <c r="J284" s="44">
        <v>39.219900000000003</v>
      </c>
    </row>
    <row r="285" spans="1:10">
      <c r="A285" s="44">
        <v>43.0732</v>
      </c>
      <c r="B285" s="44">
        <v>27.438500000000001</v>
      </c>
      <c r="C285" s="44">
        <v>43.072000000000003</v>
      </c>
      <c r="D285" s="44">
        <v>30.537099999999999</v>
      </c>
      <c r="E285" s="44">
        <v>43.070700000000002</v>
      </c>
      <c r="F285" s="44">
        <v>33.6143</v>
      </c>
      <c r="G285" s="44">
        <v>43.069499999999998</v>
      </c>
      <c r="H285" s="44">
        <v>36.573099999999997</v>
      </c>
      <c r="I285" s="44">
        <v>43.068300000000001</v>
      </c>
      <c r="J285" s="44">
        <v>39.3598</v>
      </c>
    </row>
    <row r="286" spans="1:10">
      <c r="A286" s="44">
        <v>43.261899999999997</v>
      </c>
      <c r="B286" s="44">
        <v>27.546099999999999</v>
      </c>
      <c r="C286" s="44">
        <v>43.260599999999997</v>
      </c>
      <c r="D286" s="44">
        <v>30.687799999999999</v>
      </c>
      <c r="E286" s="44">
        <v>43.259300000000003</v>
      </c>
      <c r="F286" s="44">
        <v>33.764899999999997</v>
      </c>
      <c r="G286" s="44">
        <v>43.258099999999999</v>
      </c>
      <c r="H286" s="44">
        <v>36.713000000000001</v>
      </c>
      <c r="I286" s="44">
        <v>43.256900000000002</v>
      </c>
      <c r="J286" s="44">
        <v>39.542700000000004</v>
      </c>
    </row>
    <row r="287" spans="1:10">
      <c r="A287" s="44">
        <v>43.450499999999998</v>
      </c>
      <c r="B287" s="44">
        <v>27.664400000000001</v>
      </c>
      <c r="C287" s="44">
        <v>43.449199999999998</v>
      </c>
      <c r="D287" s="44">
        <v>30.8169</v>
      </c>
      <c r="E287" s="44">
        <v>43.447899999999997</v>
      </c>
      <c r="F287" s="44">
        <v>33.915599999999998</v>
      </c>
      <c r="G287" s="44">
        <v>43.4467</v>
      </c>
      <c r="H287" s="44">
        <v>36.895899999999997</v>
      </c>
      <c r="I287" s="44">
        <v>43.445500000000003</v>
      </c>
      <c r="J287" s="44">
        <v>39.7363</v>
      </c>
    </row>
    <row r="288" spans="1:10">
      <c r="A288" s="44">
        <v>43.639099999999999</v>
      </c>
      <c r="B288" s="44">
        <v>27.761199999999999</v>
      </c>
      <c r="C288" s="44">
        <v>43.637799999999999</v>
      </c>
      <c r="D288" s="44">
        <v>30.946000000000002</v>
      </c>
      <c r="E288" s="44">
        <v>43.636499999999998</v>
      </c>
      <c r="F288" s="44">
        <v>34.055399999999999</v>
      </c>
      <c r="G288" s="44">
        <v>43.635300000000001</v>
      </c>
      <c r="H288" s="44">
        <v>37.035800000000002</v>
      </c>
      <c r="I288" s="44">
        <v>43.634099999999997</v>
      </c>
      <c r="J288" s="44">
        <v>39.93</v>
      </c>
    </row>
    <row r="289" spans="1:10">
      <c r="A289" s="44">
        <v>43.8277</v>
      </c>
      <c r="B289" s="44">
        <v>27.8904</v>
      </c>
      <c r="C289" s="44">
        <v>43.8264</v>
      </c>
      <c r="D289" s="44">
        <v>31.075099999999999</v>
      </c>
      <c r="E289" s="44">
        <v>43.825200000000002</v>
      </c>
      <c r="F289" s="44">
        <v>34.195300000000003</v>
      </c>
      <c r="G289" s="44">
        <v>43.823900000000002</v>
      </c>
      <c r="H289" s="44">
        <v>37.218699999999998</v>
      </c>
      <c r="I289" s="44">
        <v>43.822699999999998</v>
      </c>
      <c r="J289" s="44">
        <v>40.069899999999997</v>
      </c>
    </row>
    <row r="290" spans="1:10">
      <c r="A290" s="44">
        <v>44.016399999999997</v>
      </c>
      <c r="B290" s="44">
        <v>27.997900000000001</v>
      </c>
      <c r="C290" s="44">
        <v>44.015099999999997</v>
      </c>
      <c r="D290" s="44">
        <v>31.2042</v>
      </c>
      <c r="E290" s="44">
        <v>44.013800000000003</v>
      </c>
      <c r="F290" s="44">
        <v>34.3675</v>
      </c>
      <c r="G290" s="44">
        <v>44.012500000000003</v>
      </c>
      <c r="H290" s="44">
        <v>37.358499999999999</v>
      </c>
      <c r="I290" s="44">
        <v>44.011299999999999</v>
      </c>
      <c r="J290" s="44">
        <v>40.252800000000001</v>
      </c>
    </row>
    <row r="291" spans="1:10">
      <c r="A291" s="44">
        <v>44.204999999999998</v>
      </c>
      <c r="B291" s="44">
        <v>28.116299999999999</v>
      </c>
      <c r="C291" s="44">
        <v>44.203699999999998</v>
      </c>
      <c r="D291" s="44">
        <v>31.333300000000001</v>
      </c>
      <c r="E291" s="44">
        <v>44.202399999999997</v>
      </c>
      <c r="F291" s="44">
        <v>34.507300000000001</v>
      </c>
      <c r="G291" s="44">
        <v>44.201099999999997</v>
      </c>
      <c r="H291" s="44">
        <v>37.541400000000003</v>
      </c>
      <c r="I291" s="44">
        <v>44.1999</v>
      </c>
      <c r="J291" s="44">
        <v>40.446399999999997</v>
      </c>
    </row>
    <row r="292" spans="1:10">
      <c r="A292" s="44">
        <v>44.393599999999999</v>
      </c>
      <c r="B292" s="44">
        <v>28.2347</v>
      </c>
      <c r="C292" s="44">
        <v>44.392299999999999</v>
      </c>
      <c r="D292" s="44">
        <v>31.462399999999999</v>
      </c>
      <c r="E292" s="44">
        <v>44.390999999999998</v>
      </c>
      <c r="F292" s="44">
        <v>34.647199999999998</v>
      </c>
      <c r="G292" s="44">
        <v>44.389699999999998</v>
      </c>
      <c r="H292" s="44">
        <v>37.702800000000003</v>
      </c>
      <c r="I292" s="44">
        <v>44.388500000000001</v>
      </c>
      <c r="J292" s="44">
        <v>40.640099999999997</v>
      </c>
    </row>
    <row r="293" spans="1:10">
      <c r="A293" s="44">
        <v>44.582299999999996</v>
      </c>
      <c r="B293" s="44">
        <v>28.342199999999998</v>
      </c>
      <c r="C293" s="44">
        <v>44.5809</v>
      </c>
      <c r="D293" s="44">
        <v>31.5916</v>
      </c>
      <c r="E293" s="44">
        <v>44.579599999999999</v>
      </c>
      <c r="F293" s="44">
        <v>34.797800000000002</v>
      </c>
      <c r="G293" s="44">
        <v>44.578299999999999</v>
      </c>
      <c r="H293" s="44">
        <v>37.864199999999997</v>
      </c>
      <c r="I293" s="44">
        <v>44.577100000000002</v>
      </c>
      <c r="J293" s="44">
        <v>40.801499999999997</v>
      </c>
    </row>
    <row r="294" spans="1:10">
      <c r="A294" s="44">
        <v>44.770899999999997</v>
      </c>
      <c r="B294" s="44">
        <v>28.4498</v>
      </c>
      <c r="C294" s="44">
        <v>44.769500000000001</v>
      </c>
      <c r="D294" s="44">
        <v>31.720700000000001</v>
      </c>
      <c r="E294" s="44">
        <v>44.7682</v>
      </c>
      <c r="F294" s="44">
        <v>34.948500000000003</v>
      </c>
      <c r="G294" s="44">
        <v>44.767000000000003</v>
      </c>
      <c r="H294" s="44">
        <v>38.025599999999997</v>
      </c>
      <c r="I294" s="44">
        <v>44.765700000000002</v>
      </c>
      <c r="J294" s="44">
        <v>40.962899999999998</v>
      </c>
    </row>
    <row r="295" spans="1:10">
      <c r="A295" s="44">
        <v>44.928100000000001</v>
      </c>
      <c r="B295" s="44">
        <v>28.535900000000002</v>
      </c>
      <c r="C295" s="44">
        <v>44.926699999999997</v>
      </c>
      <c r="D295" s="44">
        <v>31.812100000000001</v>
      </c>
      <c r="E295" s="44">
        <v>44.925400000000003</v>
      </c>
      <c r="F295" s="44">
        <v>35.039900000000003</v>
      </c>
      <c r="G295" s="44">
        <v>44.924100000000003</v>
      </c>
      <c r="H295" s="44">
        <v>38.138599999999997</v>
      </c>
      <c r="I295" s="44">
        <v>44.922899999999998</v>
      </c>
      <c r="J295" s="44">
        <v>41.1081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44"/>
  <sheetViews>
    <sheetView topLeftCell="A301" workbookViewId="0">
      <selection activeCell="A4" sqref="A4:A344"/>
    </sheetView>
  </sheetViews>
  <sheetFormatPr defaultRowHeight="12.75"/>
  <cols>
    <col min="1" max="16384" width="9.140625" style="41"/>
  </cols>
  <sheetData>
    <row r="1" spans="1:26">
      <c r="A1" s="42" t="s">
        <v>19</v>
      </c>
    </row>
    <row r="2" spans="1:26">
      <c r="B2" s="41" t="s">
        <v>20</v>
      </c>
      <c r="D2" s="41" t="s">
        <v>21</v>
      </c>
      <c r="F2" s="41" t="s">
        <v>22</v>
      </c>
      <c r="H2" s="41" t="s">
        <v>23</v>
      </c>
      <c r="J2" s="41" t="s">
        <v>24</v>
      </c>
      <c r="L2" s="41" t="s">
        <v>25</v>
      </c>
      <c r="N2" s="41" t="s">
        <v>26</v>
      </c>
      <c r="P2" s="41" t="s">
        <v>27</v>
      </c>
      <c r="R2" s="41" t="s">
        <v>28</v>
      </c>
      <c r="T2" s="41" t="s">
        <v>29</v>
      </c>
      <c r="V2" s="41" t="s">
        <v>30</v>
      </c>
      <c r="X2" s="41" t="s">
        <v>31</v>
      </c>
      <c r="Z2" s="41" t="s">
        <v>32</v>
      </c>
    </row>
    <row r="3" spans="1:26">
      <c r="A3" s="42" t="s">
        <v>17</v>
      </c>
      <c r="B3" s="42" t="s">
        <v>18</v>
      </c>
      <c r="C3" s="42" t="s">
        <v>17</v>
      </c>
      <c r="D3" s="42" t="s">
        <v>18</v>
      </c>
      <c r="E3" s="42" t="s">
        <v>17</v>
      </c>
      <c r="F3" s="42" t="s">
        <v>18</v>
      </c>
      <c r="G3" s="42" t="s">
        <v>17</v>
      </c>
      <c r="H3" s="42" t="s">
        <v>18</v>
      </c>
      <c r="I3" s="42" t="s">
        <v>17</v>
      </c>
      <c r="J3" s="42" t="s">
        <v>18</v>
      </c>
      <c r="K3" s="42" t="s">
        <v>17</v>
      </c>
      <c r="L3" s="42" t="s">
        <v>18</v>
      </c>
      <c r="M3" s="42" t="s">
        <v>17</v>
      </c>
      <c r="N3" s="42" t="s">
        <v>18</v>
      </c>
      <c r="O3" s="42" t="s">
        <v>17</v>
      </c>
      <c r="P3" s="42" t="s">
        <v>18</v>
      </c>
      <c r="Q3" s="42" t="s">
        <v>17</v>
      </c>
      <c r="R3" s="42" t="s">
        <v>18</v>
      </c>
      <c r="S3" s="42" t="s">
        <v>17</v>
      </c>
      <c r="T3" s="42" t="s">
        <v>18</v>
      </c>
      <c r="U3" s="42" t="s">
        <v>17</v>
      </c>
      <c r="V3" s="42" t="s">
        <v>18</v>
      </c>
      <c r="W3" s="42" t="s">
        <v>17</v>
      </c>
      <c r="X3" s="42" t="s">
        <v>18</v>
      </c>
      <c r="Y3" s="42" t="s">
        <v>17</v>
      </c>
      <c r="Z3" s="42" t="s">
        <v>18</v>
      </c>
    </row>
    <row r="4" spans="1:26">
      <c r="A4" s="44">
        <v>-32.949100000000001</v>
      </c>
      <c r="B4" s="44">
        <v>-6.2919</v>
      </c>
      <c r="C4" s="44">
        <v>-30.936599999999999</v>
      </c>
      <c r="D4" s="44">
        <v>-6.2919</v>
      </c>
      <c r="E4" s="44">
        <v>-28.923999999999999</v>
      </c>
      <c r="F4" s="44">
        <v>-6.2919</v>
      </c>
      <c r="G4" s="44">
        <v>-26.974399999999999</v>
      </c>
      <c r="H4" s="44">
        <v>-6.2812000000000001</v>
      </c>
      <c r="I4" s="44">
        <v>-25.150500000000001</v>
      </c>
      <c r="J4" s="44">
        <v>-6.2812000000000001</v>
      </c>
      <c r="K4" s="44">
        <v>-23.452400000000001</v>
      </c>
      <c r="L4" s="44">
        <v>-6.2812000000000001</v>
      </c>
      <c r="M4" s="44">
        <v>-21.691500000000001</v>
      </c>
      <c r="N4" s="44">
        <v>-6.2812000000000001</v>
      </c>
      <c r="O4" s="44">
        <v>-20.0563</v>
      </c>
      <c r="P4" s="44">
        <v>-6.2812000000000001</v>
      </c>
      <c r="Q4" s="44">
        <v>-18.546900000000001</v>
      </c>
      <c r="R4" s="44">
        <v>-6.2812000000000001</v>
      </c>
      <c r="S4" s="44">
        <v>-16.974599999999999</v>
      </c>
      <c r="T4" s="44">
        <v>-6.2812000000000001</v>
      </c>
      <c r="U4" s="44">
        <v>-15.5281</v>
      </c>
      <c r="V4" s="44">
        <v>-6.2812000000000001</v>
      </c>
      <c r="W4" s="44">
        <v>-14.0816</v>
      </c>
      <c r="X4" s="44">
        <v>-6.2812000000000001</v>
      </c>
      <c r="Y4" s="44">
        <v>-12.697900000000001</v>
      </c>
      <c r="Z4" s="44">
        <v>-6.2812000000000001</v>
      </c>
    </row>
    <row r="5" spans="1:26">
      <c r="A5" s="44">
        <v>-32.7605</v>
      </c>
      <c r="B5" s="44">
        <v>-6.1627999999999998</v>
      </c>
      <c r="C5" s="44">
        <v>-30.747900000000001</v>
      </c>
      <c r="D5" s="44">
        <v>-6.1627999999999998</v>
      </c>
      <c r="E5" s="44">
        <v>-28.735399999999998</v>
      </c>
      <c r="F5" s="44">
        <v>-6.1627999999999998</v>
      </c>
      <c r="G5" s="44">
        <v>-26.785799999999998</v>
      </c>
      <c r="H5" s="44">
        <v>-6.1520000000000001</v>
      </c>
      <c r="I5" s="44">
        <v>-24.9619</v>
      </c>
      <c r="J5" s="44">
        <v>-6.1520000000000001</v>
      </c>
      <c r="K5" s="44">
        <v>-23.2638</v>
      </c>
      <c r="L5" s="44">
        <v>-6.1520000000000001</v>
      </c>
      <c r="M5" s="44">
        <v>-21.5029</v>
      </c>
      <c r="N5" s="44">
        <v>-6.1304999999999996</v>
      </c>
      <c r="O5" s="44">
        <v>-19.867699999999999</v>
      </c>
      <c r="P5" s="44">
        <v>-6.109</v>
      </c>
      <c r="Q5" s="44">
        <v>-18.3583</v>
      </c>
      <c r="R5" s="44">
        <v>-6.0982000000000003</v>
      </c>
      <c r="S5" s="44">
        <v>-16.786000000000001</v>
      </c>
      <c r="T5" s="44">
        <v>-6.0982000000000003</v>
      </c>
      <c r="U5" s="44">
        <v>-15.339499999999999</v>
      </c>
      <c r="V5" s="44">
        <v>-6.0982000000000003</v>
      </c>
      <c r="W5" s="44">
        <v>-13.893000000000001</v>
      </c>
      <c r="X5" s="44">
        <v>-6.0982000000000003</v>
      </c>
      <c r="Y5" s="44">
        <v>-12.5093</v>
      </c>
      <c r="Z5" s="44">
        <v>-6.0982000000000003</v>
      </c>
    </row>
    <row r="6" spans="1:26">
      <c r="A6" s="44">
        <v>-32.571899999999999</v>
      </c>
      <c r="B6" s="44">
        <v>-6.0228999999999999</v>
      </c>
      <c r="C6" s="44">
        <v>-30.5593</v>
      </c>
      <c r="D6" s="44">
        <v>-6.0014000000000003</v>
      </c>
      <c r="E6" s="44">
        <v>-28.546800000000001</v>
      </c>
      <c r="F6" s="44">
        <v>-6.0014000000000003</v>
      </c>
      <c r="G6" s="44">
        <v>-26.597200000000001</v>
      </c>
      <c r="H6" s="44">
        <v>-5.9798999999999998</v>
      </c>
      <c r="I6" s="44">
        <v>-24.773299999999999</v>
      </c>
      <c r="J6" s="44">
        <v>-5.9691000000000001</v>
      </c>
      <c r="K6" s="44">
        <v>-23.075199999999999</v>
      </c>
      <c r="L6" s="44">
        <v>-5.9691000000000001</v>
      </c>
      <c r="M6" s="44">
        <v>-21.3142</v>
      </c>
      <c r="N6" s="44">
        <v>-5.9691000000000001</v>
      </c>
      <c r="O6" s="44">
        <v>-19.679099999999998</v>
      </c>
      <c r="P6" s="44">
        <v>-5.9691000000000001</v>
      </c>
      <c r="Q6" s="44">
        <v>-18.169699999999999</v>
      </c>
      <c r="R6" s="44">
        <v>-5.9584000000000001</v>
      </c>
      <c r="S6" s="44">
        <v>-16.5974</v>
      </c>
      <c r="T6" s="44">
        <v>-5.9153000000000002</v>
      </c>
      <c r="U6" s="44">
        <v>-15.1509</v>
      </c>
      <c r="V6" s="44">
        <v>-5.9046000000000003</v>
      </c>
      <c r="W6" s="44">
        <v>-13.7044</v>
      </c>
      <c r="X6" s="44">
        <v>-5.9046000000000003</v>
      </c>
      <c r="Y6" s="44">
        <v>-12.3207</v>
      </c>
      <c r="Z6" s="44">
        <v>-5.9046000000000003</v>
      </c>
    </row>
    <row r="7" spans="1:26">
      <c r="A7" s="44">
        <v>-32.383200000000002</v>
      </c>
      <c r="B7" s="44">
        <v>-5.8723000000000001</v>
      </c>
      <c r="C7" s="44">
        <v>-30.370699999999999</v>
      </c>
      <c r="D7" s="44">
        <v>-5.8507999999999996</v>
      </c>
      <c r="E7" s="44">
        <v>-28.3582</v>
      </c>
      <c r="F7" s="44">
        <v>-5.84</v>
      </c>
      <c r="G7" s="44">
        <v>-26.4085</v>
      </c>
      <c r="H7" s="44">
        <v>-5.84</v>
      </c>
      <c r="I7" s="44">
        <v>-24.584700000000002</v>
      </c>
      <c r="J7" s="44">
        <v>-5.8292999999999999</v>
      </c>
      <c r="K7" s="44">
        <v>-22.886600000000001</v>
      </c>
      <c r="L7" s="44">
        <v>-5.8076999999999996</v>
      </c>
      <c r="M7" s="44">
        <v>-21.125599999999999</v>
      </c>
      <c r="N7" s="44">
        <v>-5.7755000000000001</v>
      </c>
      <c r="O7" s="44">
        <v>-19.490500000000001</v>
      </c>
      <c r="P7" s="44">
        <v>-5.7755000000000001</v>
      </c>
      <c r="Q7" s="44">
        <v>-17.981100000000001</v>
      </c>
      <c r="R7" s="44">
        <v>-5.7755000000000001</v>
      </c>
      <c r="S7" s="44">
        <v>-16.408799999999999</v>
      </c>
      <c r="T7" s="44">
        <v>-5.7755000000000001</v>
      </c>
      <c r="U7" s="44">
        <v>-14.962300000000001</v>
      </c>
      <c r="V7" s="44">
        <v>-5.7431999999999999</v>
      </c>
      <c r="W7" s="44">
        <v>-13.5158</v>
      </c>
      <c r="X7" s="44">
        <v>-5.7108999999999996</v>
      </c>
      <c r="Y7" s="44">
        <v>-12.132099999999999</v>
      </c>
      <c r="Z7" s="44">
        <v>-5.7108999999999996</v>
      </c>
    </row>
    <row r="8" spans="1:26">
      <c r="A8" s="44">
        <v>-32.194600000000001</v>
      </c>
      <c r="B8" s="44">
        <v>-5.7217000000000002</v>
      </c>
      <c r="C8" s="44">
        <v>-30.182099999999998</v>
      </c>
      <c r="D8" s="44">
        <v>-5.7108999999999996</v>
      </c>
      <c r="E8" s="44">
        <v>-28.169599999999999</v>
      </c>
      <c r="F8" s="44">
        <v>-5.7000999999999999</v>
      </c>
      <c r="G8" s="44">
        <v>-26.219899999999999</v>
      </c>
      <c r="H8" s="44">
        <v>-5.6570999999999998</v>
      </c>
      <c r="I8" s="44">
        <v>-24.396100000000001</v>
      </c>
      <c r="J8" s="44">
        <v>-5.6463999999999999</v>
      </c>
      <c r="K8" s="44">
        <v>-22.698</v>
      </c>
      <c r="L8" s="44">
        <v>-5.6463999999999999</v>
      </c>
      <c r="M8" s="44">
        <v>-20.937000000000001</v>
      </c>
      <c r="N8" s="44">
        <v>-5.6356000000000002</v>
      </c>
      <c r="O8" s="44">
        <v>-19.3019</v>
      </c>
      <c r="P8" s="44">
        <v>-5.5818000000000003</v>
      </c>
      <c r="Q8" s="44">
        <v>-17.7925</v>
      </c>
      <c r="R8" s="44">
        <v>-5.5818000000000003</v>
      </c>
      <c r="S8" s="44">
        <v>-16.220199999999998</v>
      </c>
      <c r="T8" s="44">
        <v>-5.5818000000000003</v>
      </c>
      <c r="U8" s="44">
        <v>-14.7737</v>
      </c>
      <c r="V8" s="44">
        <v>-5.5818000000000003</v>
      </c>
      <c r="W8" s="44">
        <v>-13.327199999999999</v>
      </c>
      <c r="X8" s="44">
        <v>-5.5171999999999999</v>
      </c>
      <c r="Y8" s="44">
        <v>-11.9436</v>
      </c>
      <c r="Z8" s="44">
        <v>-5.5171999999999999</v>
      </c>
    </row>
    <row r="9" spans="1:26">
      <c r="A9" s="44">
        <v>-32.006</v>
      </c>
      <c r="B9" s="44">
        <v>-5.5818000000000003</v>
      </c>
      <c r="C9" s="44">
        <v>-29.993500000000001</v>
      </c>
      <c r="D9" s="44">
        <v>-5.5709999999999997</v>
      </c>
      <c r="E9" s="44">
        <v>-27.981000000000002</v>
      </c>
      <c r="F9" s="44">
        <v>-5.5279999999999996</v>
      </c>
      <c r="G9" s="44">
        <v>-26.031300000000002</v>
      </c>
      <c r="H9" s="44">
        <v>-5.5171999999999999</v>
      </c>
      <c r="I9" s="44">
        <v>-24.2075</v>
      </c>
      <c r="J9" s="44">
        <v>-5.5065</v>
      </c>
      <c r="K9" s="44">
        <v>-22.509399999999999</v>
      </c>
      <c r="L9" s="44">
        <v>-5.4850000000000003</v>
      </c>
      <c r="M9" s="44">
        <v>-20.7484</v>
      </c>
      <c r="N9" s="44">
        <v>-5.4527000000000001</v>
      </c>
      <c r="O9" s="44">
        <v>-19.113299999999999</v>
      </c>
      <c r="P9" s="44">
        <v>-5.4203999999999999</v>
      </c>
      <c r="Q9" s="44">
        <v>-17.603899999999999</v>
      </c>
      <c r="R9" s="44">
        <v>-5.3880999999999997</v>
      </c>
      <c r="S9" s="44">
        <v>-16.031600000000001</v>
      </c>
      <c r="T9" s="44">
        <v>-5.3880999999999997</v>
      </c>
      <c r="U9" s="44">
        <v>-14.585100000000001</v>
      </c>
      <c r="V9" s="44">
        <v>-5.3880999999999997</v>
      </c>
      <c r="W9" s="44">
        <v>-13.1386</v>
      </c>
      <c r="X9" s="44">
        <v>-5.3235999999999999</v>
      </c>
      <c r="Y9" s="44">
        <v>-11.755000000000001</v>
      </c>
      <c r="Z9" s="44">
        <v>-5.3235999999999999</v>
      </c>
    </row>
    <row r="10" spans="1:26">
      <c r="A10" s="44">
        <v>-31.817399999999999</v>
      </c>
      <c r="B10" s="44">
        <v>-5.4419000000000004</v>
      </c>
      <c r="C10" s="44">
        <v>-29.8049</v>
      </c>
      <c r="D10" s="44">
        <v>-5.3989000000000003</v>
      </c>
      <c r="E10" s="44">
        <v>-27.792300000000001</v>
      </c>
      <c r="F10" s="44">
        <v>-5.3880999999999997</v>
      </c>
      <c r="G10" s="44">
        <v>-25.842700000000001</v>
      </c>
      <c r="H10" s="44">
        <v>-5.3559000000000001</v>
      </c>
      <c r="I10" s="44">
        <v>-24.018899999999999</v>
      </c>
      <c r="J10" s="44">
        <v>-5.3235999999999999</v>
      </c>
      <c r="K10" s="44">
        <v>-22.320799999999998</v>
      </c>
      <c r="L10" s="44">
        <v>-5.3235999999999999</v>
      </c>
      <c r="M10" s="44">
        <v>-20.559799999999999</v>
      </c>
      <c r="N10" s="44">
        <v>-5.2698</v>
      </c>
      <c r="O10" s="44">
        <v>-18.924600000000002</v>
      </c>
      <c r="P10" s="44">
        <v>-5.2590000000000003</v>
      </c>
      <c r="Q10" s="44">
        <v>-17.415199999999999</v>
      </c>
      <c r="R10" s="44">
        <v>-5.2483000000000004</v>
      </c>
      <c r="S10" s="44">
        <v>-15.843</v>
      </c>
      <c r="T10" s="44">
        <v>-5.1944999999999997</v>
      </c>
      <c r="U10" s="44">
        <v>-14.3965</v>
      </c>
      <c r="V10" s="44">
        <v>-5.1944999999999997</v>
      </c>
      <c r="W10" s="44">
        <v>-12.95</v>
      </c>
      <c r="X10" s="44">
        <v>-5.1406999999999998</v>
      </c>
      <c r="Y10" s="44">
        <v>-11.5664</v>
      </c>
      <c r="Z10" s="44">
        <v>-5.1299000000000001</v>
      </c>
    </row>
    <row r="11" spans="1:26">
      <c r="A11" s="44">
        <v>-31.628799999999998</v>
      </c>
      <c r="B11" s="44">
        <v>-5.2912999999999997</v>
      </c>
      <c r="C11" s="44">
        <v>-29.616299999999999</v>
      </c>
      <c r="D11" s="44">
        <v>-5.2590000000000003</v>
      </c>
      <c r="E11" s="44">
        <v>-27.6037</v>
      </c>
      <c r="F11" s="44">
        <v>-5.2267000000000001</v>
      </c>
      <c r="G11" s="44">
        <v>-25.6541</v>
      </c>
      <c r="H11" s="44">
        <v>-5.1944999999999997</v>
      </c>
      <c r="I11" s="44">
        <v>-23.830200000000001</v>
      </c>
      <c r="J11" s="44">
        <v>-5.1837</v>
      </c>
      <c r="K11" s="44">
        <v>-22.132200000000001</v>
      </c>
      <c r="L11" s="44">
        <v>-5.1406999999999998</v>
      </c>
      <c r="M11" s="44">
        <v>-20.371200000000002</v>
      </c>
      <c r="N11" s="44">
        <v>-5.1299000000000001</v>
      </c>
      <c r="O11" s="44">
        <v>-18.7361</v>
      </c>
      <c r="P11" s="44">
        <v>-5.0654000000000003</v>
      </c>
      <c r="Q11" s="44">
        <v>-17.226600000000001</v>
      </c>
      <c r="R11" s="44">
        <v>-5.0654000000000003</v>
      </c>
      <c r="S11" s="44">
        <v>-15.654400000000001</v>
      </c>
      <c r="T11" s="44">
        <v>-5.0007999999999999</v>
      </c>
      <c r="U11" s="44">
        <v>-14.2079</v>
      </c>
      <c r="V11" s="44">
        <v>-5.0007999999999999</v>
      </c>
      <c r="W11" s="44">
        <v>-12.7614</v>
      </c>
      <c r="X11" s="44">
        <v>-5.0007999999999999</v>
      </c>
      <c r="Y11" s="44">
        <v>-11.377800000000001</v>
      </c>
      <c r="Z11" s="44">
        <v>-4.9362000000000004</v>
      </c>
    </row>
    <row r="12" spans="1:26">
      <c r="A12" s="44">
        <v>-31.440200000000001</v>
      </c>
      <c r="B12" s="44">
        <v>-5.1406999999999998</v>
      </c>
      <c r="C12" s="44">
        <v>-29.427600000000002</v>
      </c>
      <c r="D12" s="44">
        <v>-5.1191000000000004</v>
      </c>
      <c r="E12" s="44">
        <v>-27.415099999999999</v>
      </c>
      <c r="F12" s="44">
        <v>-5.0654000000000003</v>
      </c>
      <c r="G12" s="44">
        <v>-25.465499999999999</v>
      </c>
      <c r="H12" s="44">
        <v>-5.0331000000000001</v>
      </c>
      <c r="I12" s="44">
        <v>-23.6416</v>
      </c>
      <c r="J12" s="44">
        <v>-5.0007999999999999</v>
      </c>
      <c r="K12" s="44">
        <v>-21.9436</v>
      </c>
      <c r="L12" s="44">
        <v>-5.0007999999999999</v>
      </c>
      <c r="M12" s="44">
        <v>-20.182600000000001</v>
      </c>
      <c r="N12" s="44">
        <v>-4.9362000000000004</v>
      </c>
      <c r="O12" s="44">
        <v>-18.547499999999999</v>
      </c>
      <c r="P12" s="44">
        <v>-4.8716999999999997</v>
      </c>
      <c r="Q12" s="44">
        <v>-17.0381</v>
      </c>
      <c r="R12" s="44">
        <v>-4.8716999999999997</v>
      </c>
      <c r="S12" s="44">
        <v>-15.4658</v>
      </c>
      <c r="T12" s="44">
        <v>-4.8394000000000004</v>
      </c>
      <c r="U12" s="44">
        <v>-14.019299999999999</v>
      </c>
      <c r="V12" s="44">
        <v>-4.8071000000000002</v>
      </c>
      <c r="W12" s="44">
        <v>-12.572800000000001</v>
      </c>
      <c r="X12" s="44">
        <v>-4.8071000000000002</v>
      </c>
      <c r="Y12" s="44">
        <v>-11.1892</v>
      </c>
      <c r="Z12" s="44">
        <v>-4.7426000000000004</v>
      </c>
    </row>
    <row r="13" spans="1:26">
      <c r="A13" s="44">
        <v>-31.2515</v>
      </c>
      <c r="B13" s="44">
        <v>-5.0115999999999996</v>
      </c>
      <c r="C13" s="44">
        <v>-29.239000000000001</v>
      </c>
      <c r="D13" s="44">
        <v>-4.9684999999999997</v>
      </c>
      <c r="E13" s="44">
        <v>-27.226500000000001</v>
      </c>
      <c r="F13" s="44">
        <v>-4.9255000000000004</v>
      </c>
      <c r="G13" s="44">
        <v>-25.276900000000001</v>
      </c>
      <c r="H13" s="44">
        <v>-4.8716999999999997</v>
      </c>
      <c r="I13" s="44">
        <v>-23.452999999999999</v>
      </c>
      <c r="J13" s="44">
        <v>-4.8394000000000004</v>
      </c>
      <c r="K13" s="44">
        <v>-21.754999999999999</v>
      </c>
      <c r="L13" s="44">
        <v>-4.8178999999999998</v>
      </c>
      <c r="M13" s="44">
        <v>-19.994</v>
      </c>
      <c r="N13" s="44">
        <v>-4.7748999999999997</v>
      </c>
      <c r="O13" s="44">
        <v>-18.358799999999999</v>
      </c>
      <c r="P13" s="44">
        <v>-4.7317999999999998</v>
      </c>
      <c r="Q13" s="44">
        <v>-16.849499999999999</v>
      </c>
      <c r="R13" s="44">
        <v>-4.6779999999999999</v>
      </c>
      <c r="S13" s="44">
        <v>-15.277200000000001</v>
      </c>
      <c r="T13" s="44">
        <v>-4.6779999999999999</v>
      </c>
      <c r="U13" s="44">
        <v>-13.8307</v>
      </c>
      <c r="V13" s="44">
        <v>-4.6135000000000002</v>
      </c>
      <c r="W13" s="44">
        <v>-12.3842</v>
      </c>
      <c r="X13" s="44">
        <v>-4.6135000000000002</v>
      </c>
      <c r="Y13" s="44">
        <v>-11.0006</v>
      </c>
      <c r="Z13" s="44">
        <v>-4.5488999999999997</v>
      </c>
    </row>
    <row r="14" spans="1:26">
      <c r="A14" s="44">
        <v>-31.062899999999999</v>
      </c>
      <c r="B14" s="44">
        <v>-4.8716999999999997</v>
      </c>
      <c r="C14" s="44">
        <v>-29.0504</v>
      </c>
      <c r="D14" s="44">
        <v>-4.8071000000000002</v>
      </c>
      <c r="E14" s="44">
        <v>-27.0379</v>
      </c>
      <c r="F14" s="44">
        <v>-4.7533000000000003</v>
      </c>
      <c r="G14" s="44">
        <v>-25.0883</v>
      </c>
      <c r="H14" s="44">
        <v>-4.7317999999999998</v>
      </c>
      <c r="I14" s="44">
        <v>-23.264399999999998</v>
      </c>
      <c r="J14" s="44">
        <v>-4.6779999999999999</v>
      </c>
      <c r="K14" s="44">
        <v>-21.566299999999998</v>
      </c>
      <c r="L14" s="44">
        <v>-4.6779999999999999</v>
      </c>
      <c r="M14" s="44">
        <v>-19.805399999999999</v>
      </c>
      <c r="N14" s="44">
        <v>-4.6135000000000002</v>
      </c>
      <c r="O14" s="44">
        <v>-18.170200000000001</v>
      </c>
      <c r="P14" s="44">
        <v>-4.5488999999999997</v>
      </c>
      <c r="Q14" s="44">
        <v>-16.660799999999998</v>
      </c>
      <c r="R14" s="44">
        <v>-4.5381</v>
      </c>
      <c r="S14" s="44">
        <v>-15.0886</v>
      </c>
      <c r="T14" s="44">
        <v>-4.4843000000000002</v>
      </c>
      <c r="U14" s="44">
        <v>-13.642099999999999</v>
      </c>
      <c r="V14" s="44">
        <v>-4.4520999999999997</v>
      </c>
      <c r="W14" s="44">
        <v>-12.195600000000001</v>
      </c>
      <c r="X14" s="44">
        <v>-4.4198000000000004</v>
      </c>
      <c r="Y14" s="44">
        <v>-10.811999999999999</v>
      </c>
      <c r="Z14" s="44">
        <v>-4.3552</v>
      </c>
    </row>
    <row r="15" spans="1:26">
      <c r="A15" s="44">
        <v>-30.874300000000002</v>
      </c>
      <c r="B15" s="44">
        <v>-4.7317999999999998</v>
      </c>
      <c r="C15" s="44">
        <v>-28.861799999999999</v>
      </c>
      <c r="D15" s="44">
        <v>-4.6673</v>
      </c>
      <c r="E15" s="44">
        <v>-26.849299999999999</v>
      </c>
      <c r="F15" s="44">
        <v>-4.6135000000000002</v>
      </c>
      <c r="G15" s="44">
        <v>-24.899699999999999</v>
      </c>
      <c r="H15" s="44">
        <v>-4.5488999999999997</v>
      </c>
      <c r="I15" s="44">
        <v>-23.075800000000001</v>
      </c>
      <c r="J15" s="44">
        <v>-4.5166000000000004</v>
      </c>
      <c r="K15" s="44">
        <v>-21.377700000000001</v>
      </c>
      <c r="L15" s="44">
        <v>-4.4843000000000002</v>
      </c>
      <c r="M15" s="44">
        <v>-19.616800000000001</v>
      </c>
      <c r="N15" s="44">
        <v>-4.4198000000000004</v>
      </c>
      <c r="O15" s="44">
        <v>-17.9816</v>
      </c>
      <c r="P15" s="44">
        <v>-4.3552</v>
      </c>
      <c r="Q15" s="44">
        <v>-16.472200000000001</v>
      </c>
      <c r="R15" s="44">
        <v>-4.3552</v>
      </c>
      <c r="S15" s="44">
        <v>-14.9</v>
      </c>
      <c r="T15" s="44">
        <v>-4.2907000000000002</v>
      </c>
      <c r="U15" s="44">
        <v>-13.4535</v>
      </c>
      <c r="V15" s="44">
        <v>-4.2907000000000002</v>
      </c>
      <c r="W15" s="44">
        <v>-12.007</v>
      </c>
      <c r="X15" s="44">
        <v>-4.2260999999999997</v>
      </c>
      <c r="Y15" s="44">
        <v>-10.6234</v>
      </c>
      <c r="Z15" s="44">
        <v>-4.1616</v>
      </c>
    </row>
    <row r="16" spans="1:26">
      <c r="A16" s="44">
        <v>-30.685700000000001</v>
      </c>
      <c r="B16" s="44">
        <v>-4.5811999999999999</v>
      </c>
      <c r="C16" s="44">
        <v>-28.673200000000001</v>
      </c>
      <c r="D16" s="44">
        <v>-4.5166000000000004</v>
      </c>
      <c r="E16" s="44">
        <v>-26.660699999999999</v>
      </c>
      <c r="F16" s="44">
        <v>-4.4736000000000002</v>
      </c>
      <c r="G16" s="44">
        <v>-24.710999999999999</v>
      </c>
      <c r="H16" s="44">
        <v>-4.4089999999999998</v>
      </c>
      <c r="I16" s="44">
        <v>-22.8872</v>
      </c>
      <c r="J16" s="44">
        <v>-4.3552</v>
      </c>
      <c r="K16" s="44">
        <v>-21.1891</v>
      </c>
      <c r="L16" s="44">
        <v>-4.3445</v>
      </c>
      <c r="M16" s="44">
        <v>-19.4282</v>
      </c>
      <c r="N16" s="44">
        <v>-4.2798999999999996</v>
      </c>
      <c r="O16" s="44">
        <v>-17.792999999999999</v>
      </c>
      <c r="P16" s="44">
        <v>-4.1722999999999999</v>
      </c>
      <c r="Q16" s="44">
        <v>-16.2836</v>
      </c>
      <c r="R16" s="44">
        <v>-4.1616</v>
      </c>
      <c r="S16" s="44">
        <v>-14.711399999999999</v>
      </c>
      <c r="T16" s="44">
        <v>-4.0970000000000004</v>
      </c>
      <c r="U16" s="44">
        <v>-13.264900000000001</v>
      </c>
      <c r="V16" s="44">
        <v>-4.0970000000000004</v>
      </c>
      <c r="W16" s="44">
        <v>-11.8184</v>
      </c>
      <c r="X16" s="44">
        <v>-4.0324999999999998</v>
      </c>
      <c r="Y16" s="44">
        <v>-10.434799999999999</v>
      </c>
      <c r="Z16" s="44">
        <v>-3.9679000000000002</v>
      </c>
    </row>
    <row r="17" spans="1:26">
      <c r="A17" s="44">
        <v>-30.4971</v>
      </c>
      <c r="B17" s="44">
        <v>-4.4306000000000001</v>
      </c>
      <c r="C17" s="44">
        <v>-28.4846</v>
      </c>
      <c r="D17" s="44">
        <v>-4.3659999999999997</v>
      </c>
      <c r="E17" s="44">
        <v>-26.472100000000001</v>
      </c>
      <c r="F17" s="44">
        <v>-4.3014000000000001</v>
      </c>
      <c r="G17" s="44">
        <v>-24.522400000000001</v>
      </c>
      <c r="H17" s="44">
        <v>-4.2369000000000003</v>
      </c>
      <c r="I17" s="44">
        <v>-22.698599999999999</v>
      </c>
      <c r="J17" s="44">
        <v>-4.1938000000000004</v>
      </c>
      <c r="K17" s="44">
        <v>-21.000499999999999</v>
      </c>
      <c r="L17" s="44">
        <v>-4.1616</v>
      </c>
      <c r="M17" s="44">
        <v>-19.239599999999999</v>
      </c>
      <c r="N17" s="44">
        <v>-4.0970000000000004</v>
      </c>
      <c r="O17" s="44">
        <v>-17.604399999999998</v>
      </c>
      <c r="P17" s="44">
        <v>-4.0324999999999998</v>
      </c>
      <c r="Q17" s="44">
        <v>-16.094999999999999</v>
      </c>
      <c r="R17" s="44">
        <v>-3.9679000000000002</v>
      </c>
      <c r="S17" s="44">
        <v>-14.5228</v>
      </c>
      <c r="T17" s="44">
        <v>-3.9033000000000002</v>
      </c>
      <c r="U17" s="44">
        <v>-13.0763</v>
      </c>
      <c r="V17" s="44">
        <v>-3.9033000000000002</v>
      </c>
      <c r="W17" s="44">
        <v>-11.629799999999999</v>
      </c>
      <c r="X17" s="44">
        <v>-3.8388</v>
      </c>
      <c r="Y17" s="44">
        <v>-10.2462</v>
      </c>
      <c r="Z17" s="44">
        <v>-3.8065000000000002</v>
      </c>
    </row>
    <row r="18" spans="1:26">
      <c r="A18" s="44">
        <v>-30.308499999999999</v>
      </c>
      <c r="B18" s="44">
        <v>-4.2907000000000002</v>
      </c>
      <c r="C18" s="44">
        <v>-28.295999999999999</v>
      </c>
      <c r="D18" s="44">
        <v>-4.2260999999999997</v>
      </c>
      <c r="E18" s="44">
        <v>-26.2834</v>
      </c>
      <c r="F18" s="44">
        <v>-4.1616</v>
      </c>
      <c r="G18" s="44">
        <v>-24.3338</v>
      </c>
      <c r="H18" s="44">
        <v>-4.0970000000000004</v>
      </c>
      <c r="I18" s="44">
        <v>-22.51</v>
      </c>
      <c r="J18" s="44">
        <v>-4.0324999999999998</v>
      </c>
      <c r="K18" s="44">
        <v>-20.811900000000001</v>
      </c>
      <c r="L18" s="44">
        <v>-4.0217000000000001</v>
      </c>
      <c r="M18" s="44">
        <v>-19.050999999999998</v>
      </c>
      <c r="N18" s="44">
        <v>-3.9033000000000002</v>
      </c>
      <c r="O18" s="44">
        <v>-17.415800000000001</v>
      </c>
      <c r="P18" s="44">
        <v>-3.8388</v>
      </c>
      <c r="Q18" s="44">
        <v>-15.9064</v>
      </c>
      <c r="R18" s="44">
        <v>-3.8065000000000002</v>
      </c>
      <c r="S18" s="44">
        <v>-14.334199999999999</v>
      </c>
      <c r="T18" s="44">
        <v>-3.7635000000000001</v>
      </c>
      <c r="U18" s="44">
        <v>-12.887700000000001</v>
      </c>
      <c r="V18" s="44">
        <v>-3.7097000000000002</v>
      </c>
      <c r="W18" s="44">
        <v>-11.4412</v>
      </c>
      <c r="X18" s="44">
        <v>-3.6450999999999998</v>
      </c>
      <c r="Y18" s="44">
        <v>-10.057600000000001</v>
      </c>
      <c r="Z18" s="44">
        <v>-3.6450999999999998</v>
      </c>
    </row>
    <row r="19" spans="1:26">
      <c r="A19" s="44">
        <v>-30.119800000000001</v>
      </c>
      <c r="B19" s="44">
        <v>-4.1508000000000003</v>
      </c>
      <c r="C19" s="44">
        <v>-28.107299999999999</v>
      </c>
      <c r="D19" s="44">
        <v>-4.0647000000000002</v>
      </c>
      <c r="E19" s="44">
        <v>-26.094799999999999</v>
      </c>
      <c r="F19" s="44">
        <v>-4.0002000000000004</v>
      </c>
      <c r="G19" s="44">
        <v>-24.145199999999999</v>
      </c>
      <c r="H19" s="44">
        <v>-3.9140999999999999</v>
      </c>
      <c r="I19" s="44">
        <v>-22.321400000000001</v>
      </c>
      <c r="J19" s="44">
        <v>-3.8711000000000002</v>
      </c>
      <c r="K19" s="44">
        <v>-20.6233</v>
      </c>
      <c r="L19" s="44">
        <v>-3.8388</v>
      </c>
      <c r="M19" s="44">
        <v>-18.862400000000001</v>
      </c>
      <c r="N19" s="44">
        <v>-3.7635000000000001</v>
      </c>
      <c r="O19" s="44">
        <v>-17.2272</v>
      </c>
      <c r="P19" s="44">
        <v>-3.6450999999999998</v>
      </c>
      <c r="Q19" s="44">
        <v>-15.7178</v>
      </c>
      <c r="R19" s="44">
        <v>-3.6450999999999998</v>
      </c>
      <c r="S19" s="44">
        <v>-14.1456</v>
      </c>
      <c r="T19" s="44">
        <v>-3.5806</v>
      </c>
      <c r="U19" s="44">
        <v>-12.6991</v>
      </c>
      <c r="V19" s="44">
        <v>-3.516</v>
      </c>
      <c r="W19" s="44">
        <v>-11.252599999999999</v>
      </c>
      <c r="X19" s="44">
        <v>-3.4514999999999998</v>
      </c>
      <c r="Y19" s="44">
        <v>-9.8689999999999998</v>
      </c>
      <c r="Z19" s="44">
        <v>-3.4514999999999998</v>
      </c>
    </row>
    <row r="20" spans="1:26">
      <c r="A20" s="44">
        <v>-29.9312</v>
      </c>
      <c r="B20" s="44">
        <v>-4.0002000000000004</v>
      </c>
      <c r="C20" s="44">
        <v>-27.918700000000001</v>
      </c>
      <c r="D20" s="44">
        <v>-3.9140999999999999</v>
      </c>
      <c r="E20" s="44">
        <v>-25.906199999999998</v>
      </c>
      <c r="F20" s="44">
        <v>-3.8388</v>
      </c>
      <c r="G20" s="44">
        <v>-23.956600000000002</v>
      </c>
      <c r="H20" s="44">
        <v>-3.7742</v>
      </c>
      <c r="I20" s="44">
        <v>-22.1328</v>
      </c>
      <c r="J20" s="44">
        <v>-3.7097000000000002</v>
      </c>
      <c r="K20" s="44">
        <v>-20.434699999999999</v>
      </c>
      <c r="L20" s="44">
        <v>-3.6774</v>
      </c>
      <c r="M20" s="44">
        <v>-18.6738</v>
      </c>
      <c r="N20" s="44">
        <v>-3.5806</v>
      </c>
      <c r="O20" s="44">
        <v>-17.038599999999999</v>
      </c>
      <c r="P20" s="44">
        <v>-3.5053000000000001</v>
      </c>
      <c r="Q20" s="44">
        <v>-15.529199999999999</v>
      </c>
      <c r="R20" s="44">
        <v>-3.4514999999999998</v>
      </c>
      <c r="S20" s="44">
        <v>-13.957000000000001</v>
      </c>
      <c r="T20" s="44">
        <v>-3.3868999999999998</v>
      </c>
      <c r="U20" s="44">
        <v>-12.5105</v>
      </c>
      <c r="V20" s="44">
        <v>-3.3222999999999998</v>
      </c>
      <c r="W20" s="44">
        <v>-11.064</v>
      </c>
      <c r="X20" s="44">
        <v>-3.2578</v>
      </c>
      <c r="Y20" s="44">
        <v>-9.6804000000000006</v>
      </c>
      <c r="Z20" s="44">
        <v>-3.2578</v>
      </c>
    </row>
    <row r="21" spans="1:26">
      <c r="A21" s="44">
        <v>-29.742599999999999</v>
      </c>
      <c r="B21" s="44">
        <v>-3.8496000000000001</v>
      </c>
      <c r="C21" s="44">
        <v>-27.7301</v>
      </c>
      <c r="D21" s="44">
        <v>-3.7742</v>
      </c>
      <c r="E21" s="44">
        <v>-25.717600000000001</v>
      </c>
      <c r="F21" s="44">
        <v>-3.6989000000000001</v>
      </c>
      <c r="G21" s="44">
        <v>-23.768000000000001</v>
      </c>
      <c r="H21" s="44">
        <v>-3.5912999999999999</v>
      </c>
      <c r="I21" s="44">
        <v>-21.944199999999999</v>
      </c>
      <c r="J21" s="44">
        <v>-3.5482999999999998</v>
      </c>
      <c r="K21" s="44">
        <v>-20.246099999999998</v>
      </c>
      <c r="L21" s="44">
        <v>-3.516</v>
      </c>
      <c r="M21" s="44">
        <v>-18.485199999999999</v>
      </c>
      <c r="N21" s="44">
        <v>-3.3976999999999999</v>
      </c>
      <c r="O21" s="44">
        <v>-16.850000000000001</v>
      </c>
      <c r="P21" s="44">
        <v>-3.3222999999999998</v>
      </c>
      <c r="Q21" s="44">
        <v>-15.3406</v>
      </c>
      <c r="R21" s="44">
        <v>-3.2578</v>
      </c>
      <c r="S21" s="44">
        <v>-13.7684</v>
      </c>
      <c r="T21" s="44">
        <v>-3.1932</v>
      </c>
      <c r="U21" s="44">
        <v>-12.321899999999999</v>
      </c>
      <c r="V21" s="44">
        <v>-3.1825000000000001</v>
      </c>
      <c r="W21" s="44">
        <v>-10.875400000000001</v>
      </c>
      <c r="X21" s="44">
        <v>-3.0640999999999998</v>
      </c>
      <c r="Y21" s="44">
        <v>-9.4917999999999996</v>
      </c>
      <c r="Z21" s="44">
        <v>-3.0640999999999998</v>
      </c>
    </row>
    <row r="22" spans="1:26">
      <c r="A22" s="44">
        <v>-29.553999999999998</v>
      </c>
      <c r="B22" s="44">
        <v>-3.7097000000000002</v>
      </c>
      <c r="C22" s="44">
        <v>-27.541499999999999</v>
      </c>
      <c r="D22" s="44">
        <v>-3.6343999999999999</v>
      </c>
      <c r="E22" s="44">
        <v>-25.529</v>
      </c>
      <c r="F22" s="44">
        <v>-3.5268000000000002</v>
      </c>
      <c r="G22" s="44">
        <v>-23.5794</v>
      </c>
      <c r="H22" s="44">
        <v>-3.4514999999999998</v>
      </c>
      <c r="I22" s="44">
        <v>-21.755500000000001</v>
      </c>
      <c r="J22" s="44">
        <v>-3.3868999999999998</v>
      </c>
      <c r="K22" s="44">
        <v>-20.057500000000001</v>
      </c>
      <c r="L22" s="44">
        <v>-3.3546</v>
      </c>
      <c r="M22" s="44">
        <v>-18.296600000000002</v>
      </c>
      <c r="N22" s="44">
        <v>-3.2578</v>
      </c>
      <c r="O22" s="44">
        <v>-16.6614</v>
      </c>
      <c r="P22" s="44">
        <v>-3.1286999999999998</v>
      </c>
      <c r="Q22" s="44">
        <v>-15.151999999999999</v>
      </c>
      <c r="R22" s="44">
        <v>-3.0964</v>
      </c>
      <c r="S22" s="44">
        <v>-13.579800000000001</v>
      </c>
      <c r="T22" s="44">
        <v>-2.9996</v>
      </c>
      <c r="U22" s="44">
        <v>-12.1333</v>
      </c>
      <c r="V22" s="44">
        <v>-2.9996</v>
      </c>
      <c r="W22" s="44">
        <v>-10.6868</v>
      </c>
      <c r="X22" s="44">
        <v>-2.8704999999999998</v>
      </c>
      <c r="Y22" s="44">
        <v>-9.3032000000000004</v>
      </c>
      <c r="Z22" s="44">
        <v>-2.8704999999999998</v>
      </c>
    </row>
    <row r="23" spans="1:26">
      <c r="A23" s="44">
        <v>-29.365400000000001</v>
      </c>
      <c r="B23" s="44">
        <v>-3.5697999999999999</v>
      </c>
      <c r="C23" s="44">
        <v>-27.352900000000002</v>
      </c>
      <c r="D23" s="44">
        <v>-3.4622000000000002</v>
      </c>
      <c r="E23" s="44">
        <v>-25.340399999999999</v>
      </c>
      <c r="F23" s="44">
        <v>-3.3868999999999998</v>
      </c>
      <c r="G23" s="44">
        <v>-23.390799999999999</v>
      </c>
      <c r="H23" s="44">
        <v>-3.2900999999999998</v>
      </c>
      <c r="I23" s="44">
        <v>-21.5669</v>
      </c>
      <c r="J23" s="44">
        <v>-3.2254999999999998</v>
      </c>
      <c r="K23" s="44">
        <v>-19.8689</v>
      </c>
      <c r="L23" s="44">
        <v>-3.1932</v>
      </c>
      <c r="M23" s="44">
        <v>-18.108000000000001</v>
      </c>
      <c r="N23" s="44">
        <v>-3.0640999999999998</v>
      </c>
      <c r="O23" s="44">
        <v>-16.472799999999999</v>
      </c>
      <c r="P23" s="44">
        <v>-2.9458000000000002</v>
      </c>
      <c r="Q23" s="44">
        <v>-14.9634</v>
      </c>
      <c r="R23" s="44">
        <v>-2.9350000000000001</v>
      </c>
      <c r="S23" s="44">
        <v>-13.3912</v>
      </c>
      <c r="T23" s="44">
        <v>-2.8382000000000001</v>
      </c>
      <c r="U23" s="44">
        <v>-11.944699999999999</v>
      </c>
      <c r="V23" s="44">
        <v>-2.8058999999999998</v>
      </c>
      <c r="W23" s="44">
        <v>-10.498200000000001</v>
      </c>
      <c r="X23" s="44">
        <v>-2.6768000000000001</v>
      </c>
      <c r="Y23" s="44">
        <v>-9.1145999999999994</v>
      </c>
      <c r="Z23" s="44">
        <v>-2.6768000000000001</v>
      </c>
    </row>
    <row r="24" spans="1:26">
      <c r="A24" s="44">
        <v>-29.1768</v>
      </c>
      <c r="B24" s="44">
        <v>-3.4192</v>
      </c>
      <c r="C24" s="44">
        <v>-27.164300000000001</v>
      </c>
      <c r="D24" s="44">
        <v>-3.3222999999999998</v>
      </c>
      <c r="E24" s="44">
        <v>-25.151800000000001</v>
      </c>
      <c r="F24" s="44">
        <v>-3.2254999999999998</v>
      </c>
      <c r="G24" s="44">
        <v>-23.202200000000001</v>
      </c>
      <c r="H24" s="44">
        <v>-3.1286999999999998</v>
      </c>
      <c r="I24" s="44">
        <v>-21.378299999999999</v>
      </c>
      <c r="J24" s="44">
        <v>-3.0640999999999998</v>
      </c>
      <c r="K24" s="44">
        <v>-19.680299999999999</v>
      </c>
      <c r="L24" s="44">
        <v>-3.0103</v>
      </c>
      <c r="M24" s="44">
        <v>-17.9193</v>
      </c>
      <c r="N24" s="44">
        <v>-2.9026999999999998</v>
      </c>
      <c r="O24" s="44">
        <v>-16.284199999999998</v>
      </c>
      <c r="P24" s="44">
        <v>-2.8058999999999998</v>
      </c>
      <c r="Q24" s="44">
        <v>-14.774800000000001</v>
      </c>
      <c r="R24" s="44">
        <v>-2.7412999999999998</v>
      </c>
      <c r="S24" s="44">
        <v>-13.2026</v>
      </c>
      <c r="T24" s="44">
        <v>-2.6768000000000001</v>
      </c>
      <c r="U24" s="44">
        <v>-11.7561</v>
      </c>
      <c r="V24" s="44">
        <v>-2.6122000000000001</v>
      </c>
      <c r="W24" s="44">
        <v>-10.3096</v>
      </c>
      <c r="X24" s="44">
        <v>-2.5369000000000002</v>
      </c>
      <c r="Y24" s="44">
        <v>-8.9260000000000002</v>
      </c>
      <c r="Z24" s="44">
        <v>-2.4830999999999999</v>
      </c>
    </row>
    <row r="25" spans="1:26">
      <c r="A25" s="44">
        <v>-28.988199999999999</v>
      </c>
      <c r="B25" s="44">
        <v>-3.2686000000000002</v>
      </c>
      <c r="C25" s="44">
        <v>-26.9757</v>
      </c>
      <c r="D25" s="44">
        <v>-3.1825000000000001</v>
      </c>
      <c r="E25" s="44">
        <v>-24.963200000000001</v>
      </c>
      <c r="F25" s="44">
        <v>-3.0749</v>
      </c>
      <c r="G25" s="44">
        <v>-23.0136</v>
      </c>
      <c r="H25" s="44">
        <v>-2.9672999999999998</v>
      </c>
      <c r="I25" s="44">
        <v>-21.189699999999998</v>
      </c>
      <c r="J25" s="44">
        <v>-2.9026999999999998</v>
      </c>
      <c r="K25" s="44">
        <v>-19.491700000000002</v>
      </c>
      <c r="L25" s="44">
        <v>-2.8704999999999998</v>
      </c>
      <c r="M25" s="44">
        <v>-17.730699999999999</v>
      </c>
      <c r="N25" s="44">
        <v>-2.7412999999999998</v>
      </c>
      <c r="O25" s="44">
        <v>-16.095600000000001</v>
      </c>
      <c r="P25" s="44">
        <v>-2.6122000000000001</v>
      </c>
      <c r="Q25" s="44">
        <v>-14.5862</v>
      </c>
      <c r="R25" s="44">
        <v>-2.5476999999999999</v>
      </c>
      <c r="S25" s="44">
        <v>-13.013999999999999</v>
      </c>
      <c r="T25" s="44">
        <v>-2.4830999999999999</v>
      </c>
      <c r="U25" s="44">
        <v>-11.567500000000001</v>
      </c>
      <c r="V25" s="44">
        <v>-2.4186000000000001</v>
      </c>
      <c r="W25" s="44">
        <v>-10.121</v>
      </c>
      <c r="X25" s="44">
        <v>-2.3540000000000001</v>
      </c>
      <c r="Y25" s="44">
        <v>-8.7373999999999992</v>
      </c>
      <c r="Z25" s="44">
        <v>-2.2894999999999999</v>
      </c>
    </row>
    <row r="26" spans="1:26">
      <c r="A26" s="44">
        <v>-28.799499999999998</v>
      </c>
      <c r="B26" s="44">
        <v>-3.1286999999999998</v>
      </c>
      <c r="C26" s="44">
        <v>-26.786999999999999</v>
      </c>
      <c r="D26" s="44">
        <v>-3.0318000000000001</v>
      </c>
      <c r="E26" s="44">
        <v>-24.7745</v>
      </c>
      <c r="F26" s="44">
        <v>-2.9350000000000001</v>
      </c>
      <c r="G26" s="44">
        <v>-22.8249</v>
      </c>
      <c r="H26" s="44">
        <v>-2.8058999999999998</v>
      </c>
      <c r="I26" s="44">
        <v>-21.001100000000001</v>
      </c>
      <c r="J26" s="44">
        <v>-2.7412999999999998</v>
      </c>
      <c r="K26" s="44">
        <v>-19.303100000000001</v>
      </c>
      <c r="L26" s="44">
        <v>-2.6875</v>
      </c>
      <c r="M26" s="44">
        <v>-17.542100000000001</v>
      </c>
      <c r="N26" s="44">
        <v>-2.5476999999999999</v>
      </c>
      <c r="O26" s="44">
        <v>-15.907</v>
      </c>
      <c r="P26" s="44">
        <v>-2.4186000000000001</v>
      </c>
      <c r="Q26" s="44">
        <v>-14.397600000000001</v>
      </c>
      <c r="R26" s="44">
        <v>-2.3862999999999999</v>
      </c>
      <c r="S26" s="44">
        <v>-12.8254</v>
      </c>
      <c r="T26" s="44">
        <v>-2.2894999999999999</v>
      </c>
      <c r="U26" s="44">
        <v>-11.3789</v>
      </c>
      <c r="V26" s="44">
        <v>-2.2248999999999999</v>
      </c>
      <c r="W26" s="44">
        <v>-9.9323999999999995</v>
      </c>
      <c r="X26" s="44">
        <v>-2.1602999999999999</v>
      </c>
      <c r="Y26" s="44">
        <v>-8.5488</v>
      </c>
      <c r="Z26" s="44">
        <v>-2.0958000000000001</v>
      </c>
    </row>
    <row r="27" spans="1:26">
      <c r="A27" s="44">
        <v>-28.610900000000001</v>
      </c>
      <c r="B27" s="44">
        <v>-2.9887999999999999</v>
      </c>
      <c r="C27" s="44">
        <v>-26.598400000000002</v>
      </c>
      <c r="D27" s="44">
        <v>-2.8704999999999998</v>
      </c>
      <c r="E27" s="44">
        <v>-24.585899999999999</v>
      </c>
      <c r="F27" s="44">
        <v>-2.7736000000000001</v>
      </c>
      <c r="G27" s="44">
        <v>-22.636299999999999</v>
      </c>
      <c r="H27" s="44">
        <v>-2.6659999999999999</v>
      </c>
      <c r="I27" s="44">
        <v>-20.8125</v>
      </c>
      <c r="J27" s="44">
        <v>-2.5583999999999998</v>
      </c>
      <c r="K27" s="44">
        <v>-19.1144</v>
      </c>
      <c r="L27" s="44">
        <v>-2.5476999999999999</v>
      </c>
      <c r="M27" s="44">
        <v>-17.3535</v>
      </c>
      <c r="N27" s="44">
        <v>-2.4077999999999999</v>
      </c>
      <c r="O27" s="44">
        <v>-15.718400000000001</v>
      </c>
      <c r="P27" s="44">
        <v>-2.2572000000000001</v>
      </c>
      <c r="Q27" s="44">
        <v>-14.209</v>
      </c>
      <c r="R27" s="44">
        <v>-2.2248999999999999</v>
      </c>
      <c r="S27" s="44">
        <v>-12.636799999999999</v>
      </c>
      <c r="T27" s="44">
        <v>-2.0958000000000001</v>
      </c>
      <c r="U27" s="44">
        <v>-11.190300000000001</v>
      </c>
      <c r="V27" s="44">
        <v>-2.0312000000000001</v>
      </c>
      <c r="W27" s="44">
        <v>-9.7438000000000002</v>
      </c>
      <c r="X27" s="44">
        <v>-1.9666999999999999</v>
      </c>
      <c r="Y27" s="44">
        <v>-8.3602000000000007</v>
      </c>
      <c r="Z27" s="44">
        <v>-1.9020999999999999</v>
      </c>
    </row>
    <row r="28" spans="1:26">
      <c r="A28" s="44">
        <v>-28.4223</v>
      </c>
      <c r="B28" s="44">
        <v>-2.8382000000000001</v>
      </c>
      <c r="C28" s="44">
        <v>-26.409800000000001</v>
      </c>
      <c r="D28" s="44">
        <v>-2.7305999999999999</v>
      </c>
      <c r="E28" s="44">
        <v>-24.397300000000001</v>
      </c>
      <c r="F28" s="44">
        <v>-2.6122000000000001</v>
      </c>
      <c r="G28" s="44">
        <v>-22.447700000000001</v>
      </c>
      <c r="H28" s="44">
        <v>-2.4830999999999999</v>
      </c>
      <c r="I28" s="44">
        <v>-20.623899999999999</v>
      </c>
      <c r="J28" s="44">
        <v>-2.4186000000000001</v>
      </c>
      <c r="K28" s="44">
        <v>-18.925799999999999</v>
      </c>
      <c r="L28" s="44">
        <v>-2.3540000000000001</v>
      </c>
      <c r="M28" s="44">
        <v>-17.164899999999999</v>
      </c>
      <c r="N28" s="44">
        <v>-2.2248999999999999</v>
      </c>
      <c r="O28" s="44">
        <v>-15.5298</v>
      </c>
      <c r="P28" s="44">
        <v>-2.0958000000000001</v>
      </c>
      <c r="Q28" s="44">
        <v>-14.0204</v>
      </c>
      <c r="R28" s="44">
        <v>-2.0312000000000001</v>
      </c>
      <c r="S28" s="44">
        <v>-12.4482</v>
      </c>
      <c r="T28" s="44">
        <v>-1.9020999999999999</v>
      </c>
      <c r="U28" s="44">
        <v>-11.0017</v>
      </c>
      <c r="V28" s="44">
        <v>-1.8914</v>
      </c>
      <c r="W28" s="44">
        <v>-9.5551999999999992</v>
      </c>
      <c r="X28" s="44">
        <v>-1.7729999999999999</v>
      </c>
      <c r="Y28" s="44">
        <v>-8.1715999999999998</v>
      </c>
      <c r="Z28" s="44">
        <v>-1.7084999999999999</v>
      </c>
    </row>
    <row r="29" spans="1:26">
      <c r="A29" s="44">
        <v>-28.233699999999999</v>
      </c>
      <c r="B29" s="44">
        <v>-2.6875</v>
      </c>
      <c r="C29" s="44">
        <v>-26.2212</v>
      </c>
      <c r="D29" s="44">
        <v>-2.58</v>
      </c>
      <c r="E29" s="44">
        <v>-24.2087</v>
      </c>
      <c r="F29" s="44">
        <v>-2.4723999999999999</v>
      </c>
      <c r="G29" s="44">
        <v>-22.2591</v>
      </c>
      <c r="H29" s="44">
        <v>-2.3433000000000002</v>
      </c>
      <c r="I29" s="44">
        <v>-20.435300000000002</v>
      </c>
      <c r="J29" s="44">
        <v>-2.2357</v>
      </c>
      <c r="K29" s="44">
        <v>-18.737200000000001</v>
      </c>
      <c r="L29" s="44">
        <v>-2.2141000000000002</v>
      </c>
      <c r="M29" s="44">
        <v>-16.976299999999998</v>
      </c>
      <c r="N29" s="44">
        <v>-2.0419999999999998</v>
      </c>
      <c r="O29" s="44">
        <v>-15.341200000000001</v>
      </c>
      <c r="P29" s="44">
        <v>-1.9020999999999999</v>
      </c>
      <c r="Q29" s="44">
        <v>-13.831799999999999</v>
      </c>
      <c r="R29" s="44">
        <v>-1.8375999999999999</v>
      </c>
      <c r="S29" s="44">
        <v>-12.259600000000001</v>
      </c>
      <c r="T29" s="44">
        <v>-1.7622</v>
      </c>
      <c r="U29" s="44">
        <v>-10.8131</v>
      </c>
      <c r="V29" s="44">
        <v>-1.7084999999999999</v>
      </c>
      <c r="W29" s="44">
        <v>-9.3666</v>
      </c>
      <c r="X29" s="44">
        <v>-1.5792999999999999</v>
      </c>
      <c r="Y29" s="44">
        <v>-7.9829999999999997</v>
      </c>
      <c r="Z29" s="44">
        <v>-1.5147999999999999</v>
      </c>
    </row>
    <row r="30" spans="1:26">
      <c r="A30" s="44">
        <v>-28.045100000000001</v>
      </c>
      <c r="B30" s="44">
        <v>-2.5583999999999998</v>
      </c>
      <c r="C30" s="44">
        <v>-26.032599999999999</v>
      </c>
      <c r="D30" s="44">
        <v>-2.4293</v>
      </c>
      <c r="E30" s="44">
        <v>-24.020099999999999</v>
      </c>
      <c r="F30" s="44">
        <v>-2.3001999999999998</v>
      </c>
      <c r="G30" s="44">
        <v>-22.070499999999999</v>
      </c>
      <c r="H30" s="44">
        <v>-2.1711</v>
      </c>
      <c r="I30" s="44">
        <v>-20.246700000000001</v>
      </c>
      <c r="J30" s="44">
        <v>-2.0958000000000001</v>
      </c>
      <c r="K30" s="44">
        <v>-18.5486</v>
      </c>
      <c r="L30" s="44">
        <v>-2.0312000000000001</v>
      </c>
      <c r="M30" s="44">
        <v>-16.787700000000001</v>
      </c>
      <c r="N30" s="44">
        <v>-1.9020999999999999</v>
      </c>
      <c r="O30" s="44">
        <v>-15.1526</v>
      </c>
      <c r="P30" s="44">
        <v>-1.7084999999999999</v>
      </c>
      <c r="Q30" s="44">
        <v>-13.6432</v>
      </c>
      <c r="R30" s="44">
        <v>-1.6761999999999999</v>
      </c>
      <c r="S30" s="44">
        <v>-12.071</v>
      </c>
      <c r="T30" s="44">
        <v>-1.5792999999999999</v>
      </c>
      <c r="U30" s="44">
        <v>-10.624499999999999</v>
      </c>
      <c r="V30" s="44">
        <v>-1.5147999999999999</v>
      </c>
      <c r="W30" s="44">
        <v>-9.1780000000000008</v>
      </c>
      <c r="X30" s="44">
        <v>-1.3856999999999999</v>
      </c>
      <c r="Y30" s="44">
        <v>-7.7944000000000004</v>
      </c>
      <c r="Z30" s="44">
        <v>-1.3210999999999999</v>
      </c>
    </row>
    <row r="31" spans="1:26">
      <c r="A31" s="44">
        <v>-27.8565</v>
      </c>
      <c r="B31" s="44">
        <v>-2.4186000000000001</v>
      </c>
      <c r="C31" s="44">
        <v>-25.844000000000001</v>
      </c>
      <c r="D31" s="44">
        <v>-2.2894999999999999</v>
      </c>
      <c r="E31" s="44">
        <v>-23.831499999999998</v>
      </c>
      <c r="F31" s="44">
        <v>-2.1602999999999999</v>
      </c>
      <c r="G31" s="44">
        <v>-21.881900000000002</v>
      </c>
      <c r="H31" s="44">
        <v>-2.0312000000000001</v>
      </c>
      <c r="I31" s="44">
        <v>-20.0581</v>
      </c>
      <c r="J31" s="44">
        <v>-1.9129</v>
      </c>
      <c r="K31" s="44">
        <v>-18.36</v>
      </c>
      <c r="L31" s="44">
        <v>-1.8914</v>
      </c>
      <c r="M31" s="44">
        <v>-16.5991</v>
      </c>
      <c r="N31" s="44">
        <v>-1.7084999999999999</v>
      </c>
      <c r="O31" s="44">
        <v>-14.964</v>
      </c>
      <c r="P31" s="44">
        <v>-1.5686</v>
      </c>
      <c r="Q31" s="44">
        <v>-13.454599999999999</v>
      </c>
      <c r="R31" s="44">
        <v>-1.5147999999999999</v>
      </c>
      <c r="S31" s="44">
        <v>-11.882400000000001</v>
      </c>
      <c r="T31" s="44">
        <v>-1.3856999999999999</v>
      </c>
      <c r="U31" s="44">
        <v>-10.4359</v>
      </c>
      <c r="V31" s="44">
        <v>-1.3210999999999999</v>
      </c>
      <c r="W31" s="44">
        <v>-8.9893999999999998</v>
      </c>
      <c r="X31" s="44">
        <v>-1.1919999999999999</v>
      </c>
      <c r="Y31" s="44">
        <v>-7.6058000000000003</v>
      </c>
      <c r="Z31" s="44">
        <v>-1.1274999999999999</v>
      </c>
    </row>
    <row r="32" spans="1:26">
      <c r="A32" s="44">
        <v>-27.6678</v>
      </c>
      <c r="B32" s="44">
        <v>-2.2787000000000002</v>
      </c>
      <c r="C32" s="44">
        <v>-25.6554</v>
      </c>
      <c r="D32" s="44">
        <v>-2.1280999999999999</v>
      </c>
      <c r="E32" s="44">
        <v>-23.642900000000001</v>
      </c>
      <c r="F32" s="44">
        <v>-1.9990000000000001</v>
      </c>
      <c r="G32" s="44">
        <v>-21.693300000000001</v>
      </c>
      <c r="H32" s="44">
        <v>-1.8483000000000001</v>
      </c>
      <c r="I32" s="44">
        <v>-19.869499999999999</v>
      </c>
      <c r="J32" s="44">
        <v>-1.7729999999999999</v>
      </c>
      <c r="K32" s="44">
        <v>-18.171399999999998</v>
      </c>
      <c r="L32" s="44">
        <v>-1.7084999999999999</v>
      </c>
      <c r="M32" s="44">
        <v>-16.410499999999999</v>
      </c>
      <c r="N32" s="44">
        <v>-1.5470999999999999</v>
      </c>
      <c r="O32" s="44">
        <v>-14.775399999999999</v>
      </c>
      <c r="P32" s="44">
        <v>-1.3856999999999999</v>
      </c>
      <c r="Q32" s="44">
        <v>-13.266</v>
      </c>
      <c r="R32" s="44">
        <v>-1.3210999999999999</v>
      </c>
      <c r="S32" s="44">
        <v>-11.6938</v>
      </c>
      <c r="T32" s="44">
        <v>-1.1919999999999999</v>
      </c>
      <c r="U32" s="44">
        <v>-10.247299999999999</v>
      </c>
      <c r="V32" s="44">
        <v>-1.1274999999999999</v>
      </c>
      <c r="W32" s="44">
        <v>-8.8008000000000006</v>
      </c>
      <c r="X32" s="44">
        <v>-0.99829999999999997</v>
      </c>
      <c r="Y32" s="44">
        <v>-7.4172000000000002</v>
      </c>
      <c r="Z32" s="44">
        <v>-0.93379999999999996</v>
      </c>
    </row>
    <row r="33" spans="1:26">
      <c r="A33" s="44">
        <v>-27.479199999999999</v>
      </c>
      <c r="B33" s="44">
        <v>-2.1280999999999999</v>
      </c>
      <c r="C33" s="44">
        <v>-25.466699999999999</v>
      </c>
      <c r="D33" s="44">
        <v>-1.9774</v>
      </c>
      <c r="E33" s="44">
        <v>-23.4543</v>
      </c>
      <c r="F33" s="44">
        <v>-1.8375999999999999</v>
      </c>
      <c r="G33" s="44">
        <v>-21.5047</v>
      </c>
      <c r="H33" s="44">
        <v>-1.7084999999999999</v>
      </c>
      <c r="I33" s="44">
        <v>-19.680900000000001</v>
      </c>
      <c r="J33" s="44">
        <v>-1.5901000000000001</v>
      </c>
      <c r="K33" s="44">
        <v>-17.982800000000001</v>
      </c>
      <c r="L33" s="44">
        <v>-1.5470999999999999</v>
      </c>
      <c r="M33" s="44">
        <v>-16.221900000000002</v>
      </c>
      <c r="N33" s="44">
        <v>-1.3856999999999999</v>
      </c>
      <c r="O33" s="44">
        <v>-14.5868</v>
      </c>
      <c r="P33" s="44">
        <v>-1.1919999999999999</v>
      </c>
      <c r="Q33" s="44">
        <v>-13.077400000000001</v>
      </c>
      <c r="R33" s="44">
        <v>-1.1274999999999999</v>
      </c>
      <c r="S33" s="44">
        <v>-11.5052</v>
      </c>
      <c r="T33" s="44">
        <v>-0.99829999999999997</v>
      </c>
      <c r="U33" s="44">
        <v>-10.0587</v>
      </c>
      <c r="V33" s="44">
        <v>-0.93379999999999996</v>
      </c>
      <c r="W33" s="44">
        <v>-8.6121999999999996</v>
      </c>
      <c r="X33" s="44">
        <v>-0.80469999999999997</v>
      </c>
      <c r="Y33" s="44">
        <v>-7.2286000000000001</v>
      </c>
      <c r="Z33" s="44">
        <v>-0.74009999999999998</v>
      </c>
    </row>
    <row r="34" spans="1:26">
      <c r="A34" s="44">
        <v>-27.290600000000001</v>
      </c>
      <c r="B34" s="44">
        <v>-1.9774</v>
      </c>
      <c r="C34" s="44">
        <v>-25.278099999999998</v>
      </c>
      <c r="D34" s="44">
        <v>-1.8375999999999999</v>
      </c>
      <c r="E34" s="44">
        <v>-23.265599999999999</v>
      </c>
      <c r="F34" s="44">
        <v>-1.6977</v>
      </c>
      <c r="G34" s="44">
        <v>-21.316099999999999</v>
      </c>
      <c r="H34" s="44">
        <v>-1.5470999999999999</v>
      </c>
      <c r="I34" s="44">
        <v>-19.4922</v>
      </c>
      <c r="J34" s="44">
        <v>-1.4501999999999999</v>
      </c>
      <c r="K34" s="44">
        <v>-17.7942</v>
      </c>
      <c r="L34" s="44">
        <v>-1.3856999999999999</v>
      </c>
      <c r="M34" s="44">
        <v>-16.033300000000001</v>
      </c>
      <c r="N34" s="44">
        <v>-1.1919999999999999</v>
      </c>
      <c r="O34" s="44">
        <v>-14.398199999999999</v>
      </c>
      <c r="P34" s="44">
        <v>-1.0521</v>
      </c>
      <c r="Q34" s="44">
        <v>-12.8888</v>
      </c>
      <c r="R34" s="44">
        <v>-0.98760000000000003</v>
      </c>
      <c r="S34" s="44">
        <v>-11.3165</v>
      </c>
      <c r="T34" s="44">
        <v>-0.85850000000000004</v>
      </c>
      <c r="U34" s="44">
        <v>-9.8701000000000008</v>
      </c>
      <c r="V34" s="44">
        <v>-0.75090000000000001</v>
      </c>
      <c r="W34" s="44">
        <v>-8.4236000000000004</v>
      </c>
      <c r="X34" s="44">
        <v>-0.61099999999999999</v>
      </c>
      <c r="Y34" s="44">
        <v>-7.04</v>
      </c>
      <c r="Z34" s="44">
        <v>-0.5464</v>
      </c>
    </row>
    <row r="35" spans="1:26">
      <c r="A35" s="44">
        <v>-27.102</v>
      </c>
      <c r="B35" s="44">
        <v>-1.8375999999999999</v>
      </c>
      <c r="C35" s="44">
        <v>-25.089500000000001</v>
      </c>
      <c r="D35" s="44">
        <v>-1.6977</v>
      </c>
      <c r="E35" s="44">
        <v>-23.077000000000002</v>
      </c>
      <c r="F35" s="44">
        <v>-1.5255000000000001</v>
      </c>
      <c r="G35" s="44">
        <v>-21.127500000000001</v>
      </c>
      <c r="H35" s="44">
        <v>-1.3856999999999999</v>
      </c>
      <c r="I35" s="44">
        <v>-19.303599999999999</v>
      </c>
      <c r="J35" s="44">
        <v>-1.2673000000000001</v>
      </c>
      <c r="K35" s="44">
        <v>-17.605599999999999</v>
      </c>
      <c r="L35" s="44">
        <v>-1.2242999999999999</v>
      </c>
      <c r="M35" s="44">
        <v>-15.8447</v>
      </c>
      <c r="N35" s="44">
        <v>-1.0521</v>
      </c>
      <c r="O35" s="44">
        <v>-14.2096</v>
      </c>
      <c r="P35" s="44">
        <v>-0.86919999999999997</v>
      </c>
      <c r="Q35" s="44">
        <v>-12.700200000000001</v>
      </c>
      <c r="R35" s="44">
        <v>-0.80469999999999997</v>
      </c>
      <c r="S35" s="44">
        <v>-11.1279</v>
      </c>
      <c r="T35" s="44">
        <v>-0.67559999999999998</v>
      </c>
      <c r="U35" s="44">
        <v>-9.6814999999999998</v>
      </c>
      <c r="V35" s="44">
        <v>-0.61099999999999999</v>
      </c>
      <c r="W35" s="44">
        <v>-8.2349999999999994</v>
      </c>
      <c r="X35" s="44">
        <v>-0.47110000000000002</v>
      </c>
      <c r="Y35" s="44">
        <v>-6.8513999999999999</v>
      </c>
      <c r="Z35" s="44">
        <v>-0.3528</v>
      </c>
    </row>
    <row r="36" spans="1:26">
      <c r="A36" s="44">
        <v>-26.913399999999999</v>
      </c>
      <c r="B36" s="44">
        <v>-1.6977</v>
      </c>
      <c r="C36" s="44">
        <v>-24.9009</v>
      </c>
      <c r="D36" s="44">
        <v>-1.5255000000000001</v>
      </c>
      <c r="E36" s="44">
        <v>-22.888400000000001</v>
      </c>
      <c r="F36" s="44">
        <v>-1.3856999999999999</v>
      </c>
      <c r="G36" s="44">
        <v>-20.938800000000001</v>
      </c>
      <c r="H36" s="44">
        <v>-1.2242999999999999</v>
      </c>
      <c r="I36" s="44">
        <v>-19.114999999999998</v>
      </c>
      <c r="J36" s="44">
        <v>-1.1274999999999999</v>
      </c>
      <c r="K36" s="44">
        <v>-17.417000000000002</v>
      </c>
      <c r="L36" s="44">
        <v>-1.0629</v>
      </c>
      <c r="M36" s="44">
        <v>-15.6561</v>
      </c>
      <c r="N36" s="44">
        <v>-0.86919999999999997</v>
      </c>
      <c r="O36" s="44">
        <v>-14.021000000000001</v>
      </c>
      <c r="P36" s="44">
        <v>-0.68630000000000002</v>
      </c>
      <c r="Q36" s="44">
        <v>-12.5116</v>
      </c>
      <c r="R36" s="44">
        <v>-0.61099999999999999</v>
      </c>
      <c r="S36" s="44">
        <v>-10.939399999999999</v>
      </c>
      <c r="T36" s="44">
        <v>-0.4819</v>
      </c>
      <c r="U36" s="44">
        <v>-9.4929000000000006</v>
      </c>
      <c r="V36" s="44">
        <v>-0.4173</v>
      </c>
      <c r="W36" s="44">
        <v>-8.0464000000000002</v>
      </c>
      <c r="X36" s="44">
        <v>-0.28820000000000001</v>
      </c>
      <c r="Y36" s="44">
        <v>-6.6627999999999998</v>
      </c>
      <c r="Z36" s="44">
        <v>-0.15909999999999999</v>
      </c>
    </row>
    <row r="37" spans="1:26">
      <c r="A37" s="44">
        <v>-26.724799999999998</v>
      </c>
      <c r="B37" s="44">
        <v>-1.5470999999999999</v>
      </c>
      <c r="C37" s="44">
        <v>-24.712299999999999</v>
      </c>
      <c r="D37" s="44">
        <v>-1.3856999999999999</v>
      </c>
      <c r="E37" s="44">
        <v>-22.6998</v>
      </c>
      <c r="F37" s="44">
        <v>-1.2458</v>
      </c>
      <c r="G37" s="44">
        <v>-20.7502</v>
      </c>
      <c r="H37" s="44">
        <v>-1.0629</v>
      </c>
      <c r="I37" s="44">
        <v>-18.926400000000001</v>
      </c>
      <c r="J37" s="44">
        <v>-0.96609999999999996</v>
      </c>
      <c r="K37" s="44">
        <v>-17.228400000000001</v>
      </c>
      <c r="L37" s="44">
        <v>-0.88</v>
      </c>
      <c r="M37" s="44">
        <v>-15.467499999999999</v>
      </c>
      <c r="N37" s="44">
        <v>-0.70779999999999998</v>
      </c>
      <c r="O37" s="44">
        <v>-13.8323</v>
      </c>
      <c r="P37" s="44">
        <v>-0.5464</v>
      </c>
      <c r="Q37" s="44">
        <v>-12.323</v>
      </c>
      <c r="R37" s="44">
        <v>-0.47110000000000002</v>
      </c>
      <c r="S37" s="44">
        <v>-10.7508</v>
      </c>
      <c r="T37" s="44">
        <v>-0.28820000000000001</v>
      </c>
      <c r="U37" s="44">
        <v>-9.3042999999999996</v>
      </c>
      <c r="V37" s="44">
        <v>-0.22370000000000001</v>
      </c>
      <c r="W37" s="44">
        <v>-7.8578000000000001</v>
      </c>
      <c r="X37" s="44">
        <v>-9.4600000000000004E-2</v>
      </c>
      <c r="Y37" s="44">
        <v>-6.4741999999999997</v>
      </c>
      <c r="Z37" s="44">
        <v>3.4599999999999999E-2</v>
      </c>
    </row>
    <row r="38" spans="1:26">
      <c r="A38" s="44">
        <v>-26.536100000000001</v>
      </c>
      <c r="B38" s="44">
        <v>-1.3964000000000001</v>
      </c>
      <c r="C38" s="44">
        <v>-24.523700000000002</v>
      </c>
      <c r="D38" s="44">
        <v>-1.2458</v>
      </c>
      <c r="E38" s="44">
        <v>-22.511199999999999</v>
      </c>
      <c r="F38" s="44">
        <v>-1.0737000000000001</v>
      </c>
      <c r="G38" s="44">
        <v>-20.561599999999999</v>
      </c>
      <c r="H38" s="44">
        <v>-0.92300000000000004</v>
      </c>
      <c r="I38" s="44">
        <v>-18.7378</v>
      </c>
      <c r="J38" s="44">
        <v>-0.80469999999999997</v>
      </c>
      <c r="K38" s="44">
        <v>-17.0398</v>
      </c>
      <c r="L38" s="44">
        <v>-0.74009999999999998</v>
      </c>
      <c r="M38" s="44">
        <v>-15.2789</v>
      </c>
      <c r="N38" s="44">
        <v>-0.5464</v>
      </c>
      <c r="O38" s="44">
        <v>-13.643800000000001</v>
      </c>
      <c r="P38" s="44">
        <v>-0.3528</v>
      </c>
      <c r="Q38" s="44">
        <v>-12.134399999999999</v>
      </c>
      <c r="R38" s="44">
        <v>-0.28820000000000001</v>
      </c>
      <c r="S38" s="44">
        <v>-10.562200000000001</v>
      </c>
      <c r="T38" s="44">
        <v>-0.1053</v>
      </c>
      <c r="U38" s="44">
        <v>-9.1157000000000004</v>
      </c>
      <c r="V38" s="44">
        <v>-0.03</v>
      </c>
      <c r="W38" s="44">
        <v>-7.6692</v>
      </c>
      <c r="X38" s="44">
        <v>9.9099999999999994E-2</v>
      </c>
      <c r="Y38" s="44">
        <v>-6.2857000000000003</v>
      </c>
      <c r="Z38" s="44">
        <v>0.22819999999999999</v>
      </c>
    </row>
    <row r="39" spans="1:26">
      <c r="A39" s="44">
        <v>-26.3475</v>
      </c>
      <c r="B39" s="44">
        <v>-1.2565999999999999</v>
      </c>
      <c r="C39" s="44">
        <v>-24.335100000000001</v>
      </c>
      <c r="D39" s="44">
        <v>-1.0952</v>
      </c>
      <c r="E39" s="44">
        <v>-22.322600000000001</v>
      </c>
      <c r="F39" s="44">
        <v>-0.93379999999999996</v>
      </c>
      <c r="G39" s="44">
        <v>-20.373000000000001</v>
      </c>
      <c r="H39" s="44">
        <v>-0.75090000000000001</v>
      </c>
      <c r="I39" s="44">
        <v>-18.549199999999999</v>
      </c>
      <c r="J39" s="44">
        <v>-0.64329999999999998</v>
      </c>
      <c r="K39" s="44">
        <v>-16.851199999999999</v>
      </c>
      <c r="L39" s="44">
        <v>-0.55720000000000003</v>
      </c>
      <c r="M39" s="44">
        <v>-15.090299999999999</v>
      </c>
      <c r="N39" s="44">
        <v>-0.36349999999999999</v>
      </c>
      <c r="O39" s="44">
        <v>-13.4551</v>
      </c>
      <c r="P39" s="44">
        <v>-0.19139999999999999</v>
      </c>
      <c r="Q39" s="44">
        <v>-11.9458</v>
      </c>
      <c r="R39" s="44">
        <v>-9.4600000000000004E-2</v>
      </c>
      <c r="S39" s="44">
        <v>-10.3735</v>
      </c>
      <c r="T39" s="44">
        <v>3.4599999999999999E-2</v>
      </c>
      <c r="U39" s="44">
        <v>-8.9270999999999994</v>
      </c>
      <c r="V39" s="44">
        <v>0.16370000000000001</v>
      </c>
      <c r="W39" s="44">
        <v>-7.4805999999999999</v>
      </c>
      <c r="X39" s="44">
        <v>0.2928</v>
      </c>
      <c r="Y39" s="44">
        <v>-6.0971000000000002</v>
      </c>
      <c r="Z39" s="44">
        <v>0.4219</v>
      </c>
    </row>
    <row r="40" spans="1:26">
      <c r="A40" s="44">
        <v>-26.158899999999999</v>
      </c>
      <c r="B40" s="44">
        <v>-1.1167</v>
      </c>
      <c r="C40" s="44">
        <v>-24.1464</v>
      </c>
      <c r="D40" s="44">
        <v>-0.94450000000000001</v>
      </c>
      <c r="E40" s="44">
        <v>-22.134</v>
      </c>
      <c r="F40" s="44">
        <v>-0.77239999999999998</v>
      </c>
      <c r="G40" s="44">
        <v>-20.1844</v>
      </c>
      <c r="H40" s="44">
        <v>-0.61099999999999999</v>
      </c>
      <c r="I40" s="44">
        <v>-18.360600000000002</v>
      </c>
      <c r="J40" s="44">
        <v>-0.4819</v>
      </c>
      <c r="K40" s="44">
        <v>-16.662500000000001</v>
      </c>
      <c r="L40" s="44">
        <v>-0.4173</v>
      </c>
      <c r="M40" s="44">
        <v>-14.9016</v>
      </c>
      <c r="N40" s="44">
        <v>-0.22370000000000001</v>
      </c>
      <c r="O40" s="44">
        <v>-13.266500000000001</v>
      </c>
      <c r="P40" s="44">
        <v>-0.03</v>
      </c>
      <c r="Q40" s="44">
        <v>-11.757199999999999</v>
      </c>
      <c r="R40" s="44">
        <v>6.6799999999999998E-2</v>
      </c>
      <c r="S40" s="44">
        <v>-10.184900000000001</v>
      </c>
      <c r="T40" s="44">
        <v>0.22819999999999999</v>
      </c>
      <c r="U40" s="44">
        <v>-8.7385000000000002</v>
      </c>
      <c r="V40" s="44">
        <v>0.35730000000000001</v>
      </c>
      <c r="W40" s="44">
        <v>-7.2919999999999998</v>
      </c>
      <c r="X40" s="44">
        <v>0.4864</v>
      </c>
      <c r="Y40" s="44">
        <v>-5.9085000000000001</v>
      </c>
      <c r="Z40" s="44">
        <v>0.61560000000000004</v>
      </c>
    </row>
    <row r="41" spans="1:26">
      <c r="A41" s="44">
        <v>-25.970300000000002</v>
      </c>
      <c r="B41" s="44">
        <v>-0.96609999999999996</v>
      </c>
      <c r="C41" s="44">
        <v>-23.957799999999999</v>
      </c>
      <c r="D41" s="44">
        <v>-0.80469999999999997</v>
      </c>
      <c r="E41" s="44">
        <v>-21.945399999999999</v>
      </c>
      <c r="F41" s="44">
        <v>-0.62180000000000002</v>
      </c>
      <c r="G41" s="44">
        <v>-19.995799999999999</v>
      </c>
      <c r="H41" s="44">
        <v>-0.4496</v>
      </c>
      <c r="I41" s="44">
        <v>-18.172000000000001</v>
      </c>
      <c r="J41" s="44">
        <v>-0.34200000000000003</v>
      </c>
      <c r="K41" s="44">
        <v>-16.4739</v>
      </c>
      <c r="L41" s="44">
        <v>-0.22370000000000001</v>
      </c>
      <c r="M41" s="44">
        <v>-14.712999999999999</v>
      </c>
      <c r="N41" s="44">
        <v>-0.03</v>
      </c>
      <c r="O41" s="44">
        <v>-13.0779</v>
      </c>
      <c r="P41" s="44">
        <v>0.16370000000000001</v>
      </c>
      <c r="Q41" s="44">
        <v>-11.5686</v>
      </c>
      <c r="R41" s="44">
        <v>0.22819999999999999</v>
      </c>
      <c r="S41" s="44">
        <v>-9.9962999999999997</v>
      </c>
      <c r="T41" s="44">
        <v>0.4219</v>
      </c>
      <c r="U41" s="44">
        <v>-8.5498999999999992</v>
      </c>
      <c r="V41" s="44">
        <v>0.51870000000000005</v>
      </c>
      <c r="W41" s="44">
        <v>-7.1033999999999997</v>
      </c>
      <c r="X41" s="44">
        <v>0.68010000000000004</v>
      </c>
      <c r="Y41" s="44">
        <v>-5.7199</v>
      </c>
      <c r="Z41" s="44">
        <v>0.80920000000000003</v>
      </c>
    </row>
    <row r="42" spans="1:26">
      <c r="A42" s="44">
        <v>-25.781700000000001</v>
      </c>
      <c r="B42" s="44">
        <v>-0.81540000000000001</v>
      </c>
      <c r="C42" s="44">
        <v>-23.769200000000001</v>
      </c>
      <c r="D42" s="44">
        <v>-0.66479999999999995</v>
      </c>
      <c r="E42" s="44">
        <v>-21.756699999999999</v>
      </c>
      <c r="F42" s="44">
        <v>-0.4819</v>
      </c>
      <c r="G42" s="44">
        <v>-19.807200000000002</v>
      </c>
      <c r="H42" s="44">
        <v>-0.28820000000000001</v>
      </c>
      <c r="I42" s="44">
        <v>-17.9834</v>
      </c>
      <c r="J42" s="44">
        <v>-0.15909999999999999</v>
      </c>
      <c r="K42" s="44">
        <v>-16.285299999999999</v>
      </c>
      <c r="L42" s="44">
        <v>-8.3799999999999999E-2</v>
      </c>
      <c r="M42" s="44">
        <v>-14.5244</v>
      </c>
      <c r="N42" s="44">
        <v>0.13139999999999999</v>
      </c>
      <c r="O42" s="44">
        <v>-12.8893</v>
      </c>
      <c r="P42" s="44">
        <v>0.30349999999999999</v>
      </c>
      <c r="Q42" s="44">
        <v>-11.38</v>
      </c>
      <c r="R42" s="44">
        <v>0.4219</v>
      </c>
      <c r="S42" s="44">
        <v>-9.8078000000000003</v>
      </c>
      <c r="T42" s="44">
        <v>0.61560000000000004</v>
      </c>
      <c r="U42" s="44">
        <v>-8.3613</v>
      </c>
      <c r="V42" s="44">
        <v>0.68010000000000004</v>
      </c>
      <c r="W42" s="44">
        <v>-6.9147999999999996</v>
      </c>
      <c r="X42" s="44">
        <v>0.87380000000000002</v>
      </c>
      <c r="Y42" s="44">
        <v>-5.5312999999999999</v>
      </c>
      <c r="Z42" s="44">
        <v>1.0028999999999999</v>
      </c>
    </row>
    <row r="43" spans="1:26">
      <c r="A43" s="44">
        <v>-25.5931</v>
      </c>
      <c r="B43" s="44">
        <v>-0.67559999999999998</v>
      </c>
      <c r="C43" s="44">
        <v>-23.5806</v>
      </c>
      <c r="D43" s="44">
        <v>-0.49270000000000003</v>
      </c>
      <c r="E43" s="44">
        <v>-21.568100000000001</v>
      </c>
      <c r="F43" s="44">
        <v>-0.32050000000000001</v>
      </c>
      <c r="G43" s="44">
        <v>-19.618600000000001</v>
      </c>
      <c r="H43" s="44">
        <v>-0.1484</v>
      </c>
      <c r="I43" s="44">
        <v>-17.794699999999999</v>
      </c>
      <c r="J43" s="44">
        <v>-1.9199999999999998E-2</v>
      </c>
      <c r="K43" s="44">
        <v>-16.096699999999998</v>
      </c>
      <c r="L43" s="44">
        <v>9.9099999999999994E-2</v>
      </c>
      <c r="M43" s="44">
        <v>-14.335800000000001</v>
      </c>
      <c r="N43" s="44">
        <v>0.2928</v>
      </c>
      <c r="O43" s="44">
        <v>-12.700699999999999</v>
      </c>
      <c r="P43" s="44">
        <v>0.4864</v>
      </c>
      <c r="Q43" s="44">
        <v>-11.1914</v>
      </c>
      <c r="R43" s="44">
        <v>0.58330000000000004</v>
      </c>
      <c r="S43" s="44">
        <v>-9.6190999999999995</v>
      </c>
      <c r="T43" s="44">
        <v>0.77690000000000003</v>
      </c>
      <c r="U43" s="44">
        <v>-8.1727000000000007</v>
      </c>
      <c r="V43" s="44">
        <v>0.87380000000000002</v>
      </c>
      <c r="W43" s="44">
        <v>-6.7262000000000004</v>
      </c>
      <c r="X43" s="44">
        <v>1.0673999999999999</v>
      </c>
      <c r="Y43" s="44">
        <v>-5.3426999999999998</v>
      </c>
      <c r="Z43" s="44">
        <v>1.1966000000000001</v>
      </c>
    </row>
    <row r="44" spans="1:26">
      <c r="A44" s="44">
        <v>-25.404399999999999</v>
      </c>
      <c r="B44" s="44">
        <v>-0.53569999999999995</v>
      </c>
      <c r="C44" s="44">
        <v>-23.391999999999999</v>
      </c>
      <c r="D44" s="44">
        <v>-0.3528</v>
      </c>
      <c r="E44" s="44">
        <v>-21.3795</v>
      </c>
      <c r="F44" s="44">
        <v>-0.1699</v>
      </c>
      <c r="G44" s="44">
        <v>-19.43</v>
      </c>
      <c r="H44" s="44">
        <v>2.3800000000000002E-2</v>
      </c>
      <c r="I44" s="44">
        <v>-17.606100000000001</v>
      </c>
      <c r="J44" s="44">
        <v>0.15290000000000001</v>
      </c>
      <c r="K44" s="44">
        <v>-15.908099999999999</v>
      </c>
      <c r="L44" s="44">
        <v>0.23899999999999999</v>
      </c>
      <c r="M44" s="44">
        <v>-14.1472</v>
      </c>
      <c r="N44" s="44">
        <v>0.47570000000000001</v>
      </c>
      <c r="O44" s="44">
        <v>-12.5121</v>
      </c>
      <c r="P44" s="44">
        <v>0.6694</v>
      </c>
      <c r="Q44" s="44">
        <v>-11.002700000000001</v>
      </c>
      <c r="R44" s="44">
        <v>0.74470000000000003</v>
      </c>
      <c r="S44" s="44">
        <v>-9.4305000000000003</v>
      </c>
      <c r="T44" s="44">
        <v>0.93830000000000002</v>
      </c>
      <c r="U44" s="44">
        <v>-7.9840999999999998</v>
      </c>
      <c r="V44" s="44">
        <v>1.0673999999999999</v>
      </c>
      <c r="W44" s="44">
        <v>-6.5376000000000003</v>
      </c>
      <c r="X44" s="44">
        <v>1.2073</v>
      </c>
      <c r="Y44" s="44">
        <v>-5.1540999999999997</v>
      </c>
      <c r="Z44" s="44">
        <v>1.3902000000000001</v>
      </c>
    </row>
    <row r="45" spans="1:26">
      <c r="A45" s="44">
        <v>-25.215800000000002</v>
      </c>
      <c r="B45" s="44">
        <v>-0.3851</v>
      </c>
      <c r="C45" s="44">
        <v>-23.203399999999998</v>
      </c>
      <c r="D45" s="44">
        <v>-0.21290000000000001</v>
      </c>
      <c r="E45" s="44">
        <v>-21.190899999999999</v>
      </c>
      <c r="F45" s="44">
        <v>-0.03</v>
      </c>
      <c r="G45" s="44">
        <v>-19.241299999999999</v>
      </c>
      <c r="H45" s="44">
        <v>0.16370000000000001</v>
      </c>
      <c r="I45" s="44">
        <v>-17.4175</v>
      </c>
      <c r="J45" s="44">
        <v>0.2928</v>
      </c>
      <c r="K45" s="44">
        <v>-15.7195</v>
      </c>
      <c r="L45" s="44">
        <v>0.4219</v>
      </c>
      <c r="M45" s="44">
        <v>-13.958600000000001</v>
      </c>
      <c r="N45" s="44">
        <v>0.61560000000000004</v>
      </c>
      <c r="O45" s="44">
        <v>-12.323499999999999</v>
      </c>
      <c r="P45" s="44">
        <v>0.80920000000000003</v>
      </c>
      <c r="Q45" s="44">
        <v>-10.8142</v>
      </c>
      <c r="R45" s="44">
        <v>0.93830000000000002</v>
      </c>
      <c r="S45" s="44">
        <v>-9.2418999999999993</v>
      </c>
      <c r="T45" s="44">
        <v>1.1319999999999999</v>
      </c>
      <c r="U45" s="44">
        <v>-7.7954999999999997</v>
      </c>
      <c r="V45" s="44">
        <v>1.2611000000000001</v>
      </c>
      <c r="W45" s="44">
        <v>-6.3490000000000002</v>
      </c>
      <c r="X45" s="44">
        <v>1.3902000000000001</v>
      </c>
      <c r="Y45" s="44">
        <v>-4.9654999999999996</v>
      </c>
      <c r="Z45" s="44">
        <v>1.5839000000000001</v>
      </c>
    </row>
    <row r="46" spans="1:26">
      <c r="A46" s="44">
        <v>-25.027200000000001</v>
      </c>
      <c r="B46" s="44">
        <v>-0.2344</v>
      </c>
      <c r="C46" s="44">
        <v>-23.014800000000001</v>
      </c>
      <c r="D46" s="44">
        <v>-6.2300000000000001E-2</v>
      </c>
      <c r="E46" s="44">
        <v>-21.002300000000002</v>
      </c>
      <c r="F46" s="44">
        <v>0.13139999999999999</v>
      </c>
      <c r="G46" s="44">
        <v>-19.052700000000002</v>
      </c>
      <c r="H46" s="44">
        <v>0.3251</v>
      </c>
      <c r="I46" s="44">
        <v>-17.228899999999999</v>
      </c>
      <c r="J46" s="44">
        <v>0.47570000000000001</v>
      </c>
      <c r="K46" s="44">
        <v>-15.530900000000001</v>
      </c>
      <c r="L46" s="44">
        <v>0.58330000000000004</v>
      </c>
      <c r="M46" s="44">
        <v>-13.77</v>
      </c>
      <c r="N46" s="44">
        <v>0.80920000000000003</v>
      </c>
      <c r="O46" s="44">
        <v>-12.1349</v>
      </c>
      <c r="P46" s="44">
        <v>1.0028999999999999</v>
      </c>
      <c r="Q46" s="44">
        <v>-10.6256</v>
      </c>
      <c r="R46" s="44">
        <v>1.1212</v>
      </c>
      <c r="S46" s="44">
        <v>-9.0533000000000001</v>
      </c>
      <c r="T46" s="44">
        <v>1.3257000000000001</v>
      </c>
      <c r="U46" s="44">
        <v>-7.6069000000000004</v>
      </c>
      <c r="V46" s="44">
        <v>1.4548000000000001</v>
      </c>
      <c r="W46" s="44">
        <v>-6.1604000000000001</v>
      </c>
      <c r="X46" s="44">
        <v>1.5839000000000001</v>
      </c>
      <c r="Y46" s="44">
        <v>-4.7769000000000004</v>
      </c>
      <c r="Z46" s="44">
        <v>1.7776000000000001</v>
      </c>
    </row>
    <row r="47" spans="1:26">
      <c r="A47" s="44">
        <v>-24.8386</v>
      </c>
      <c r="B47" s="44">
        <v>-0.1053</v>
      </c>
      <c r="C47" s="44">
        <v>-22.8261</v>
      </c>
      <c r="D47" s="44">
        <v>8.8300000000000003E-2</v>
      </c>
      <c r="E47" s="44">
        <v>-20.813700000000001</v>
      </c>
      <c r="F47" s="44">
        <v>0.2928</v>
      </c>
      <c r="G47" s="44">
        <v>-18.864100000000001</v>
      </c>
      <c r="H47" s="44">
        <v>0.4864</v>
      </c>
      <c r="I47" s="44">
        <v>-17.040299999999998</v>
      </c>
      <c r="J47" s="44">
        <v>0.61560000000000004</v>
      </c>
      <c r="K47" s="44">
        <v>-15.3423</v>
      </c>
      <c r="L47" s="44">
        <v>0.74470000000000003</v>
      </c>
      <c r="M47" s="44">
        <v>-13.5814</v>
      </c>
      <c r="N47" s="44">
        <v>0.94910000000000005</v>
      </c>
      <c r="O47" s="44">
        <v>-11.946300000000001</v>
      </c>
      <c r="P47" s="44">
        <v>1.1642999999999999</v>
      </c>
      <c r="Q47" s="44">
        <v>-10.4369</v>
      </c>
      <c r="R47" s="44">
        <v>1.2611000000000001</v>
      </c>
      <c r="S47" s="44">
        <v>-8.8646999999999991</v>
      </c>
      <c r="T47" s="44">
        <v>1.5085999999999999</v>
      </c>
      <c r="U47" s="44">
        <v>-7.4183000000000003</v>
      </c>
      <c r="V47" s="44">
        <v>1.6484000000000001</v>
      </c>
      <c r="W47" s="44">
        <v>-5.9718</v>
      </c>
      <c r="X47" s="44">
        <v>1.7776000000000001</v>
      </c>
      <c r="Y47" s="44">
        <v>-4.5883000000000003</v>
      </c>
      <c r="Z47" s="44">
        <v>1.9712000000000001</v>
      </c>
    </row>
    <row r="48" spans="1:26">
      <c r="A48" s="44">
        <v>-24.65</v>
      </c>
      <c r="B48" s="44">
        <v>3.4599999999999999E-2</v>
      </c>
      <c r="C48" s="44">
        <v>-22.637499999999999</v>
      </c>
      <c r="D48" s="44">
        <v>0.22819999999999999</v>
      </c>
      <c r="E48" s="44">
        <v>-20.6251</v>
      </c>
      <c r="F48" s="44">
        <v>0.43259999999999998</v>
      </c>
      <c r="G48" s="44">
        <v>-18.6755</v>
      </c>
      <c r="H48" s="44">
        <v>0.62629999999999997</v>
      </c>
      <c r="I48" s="44">
        <v>-16.851700000000001</v>
      </c>
      <c r="J48" s="44">
        <v>0.77690000000000003</v>
      </c>
      <c r="K48" s="44">
        <v>-15.153700000000001</v>
      </c>
      <c r="L48" s="44">
        <v>0.90610000000000002</v>
      </c>
      <c r="M48" s="44">
        <v>-13.392799999999999</v>
      </c>
      <c r="N48" s="44">
        <v>1.1319999999999999</v>
      </c>
      <c r="O48" s="44">
        <v>-11.7577</v>
      </c>
      <c r="P48" s="44">
        <v>1.3257000000000001</v>
      </c>
      <c r="Q48" s="44">
        <v>-10.2483</v>
      </c>
      <c r="R48" s="44">
        <v>1.4548000000000001</v>
      </c>
      <c r="S48" s="44">
        <v>-8.6760999999999999</v>
      </c>
      <c r="T48" s="44">
        <v>1.6484000000000001</v>
      </c>
      <c r="U48" s="44">
        <v>-7.2297000000000002</v>
      </c>
      <c r="V48" s="44">
        <v>1.8098000000000001</v>
      </c>
      <c r="W48" s="44">
        <v>-5.7831999999999999</v>
      </c>
      <c r="X48" s="44">
        <v>1.9712000000000001</v>
      </c>
      <c r="Y48" s="44">
        <v>-4.3997000000000002</v>
      </c>
      <c r="Z48" s="44">
        <v>2.1648999999999998</v>
      </c>
    </row>
    <row r="49" spans="1:26">
      <c r="A49" s="44">
        <v>-24.461400000000001</v>
      </c>
      <c r="B49" s="44">
        <v>0.1744</v>
      </c>
      <c r="C49" s="44">
        <v>-22.448899999999998</v>
      </c>
      <c r="D49" s="44">
        <v>0.36809999999999998</v>
      </c>
      <c r="E49" s="44">
        <v>-20.436499999999999</v>
      </c>
      <c r="F49" s="44">
        <v>0.58330000000000004</v>
      </c>
      <c r="G49" s="44">
        <v>-18.486899999999999</v>
      </c>
      <c r="H49" s="44">
        <v>0.79849999999999999</v>
      </c>
      <c r="I49" s="44">
        <v>-16.6631</v>
      </c>
      <c r="J49" s="44">
        <v>0.93830000000000002</v>
      </c>
      <c r="K49" s="44">
        <v>-14.9651</v>
      </c>
      <c r="L49" s="44">
        <v>1.0673999999999999</v>
      </c>
      <c r="M49" s="44">
        <v>-13.2042</v>
      </c>
      <c r="N49" s="44">
        <v>1.3149</v>
      </c>
      <c r="O49" s="44">
        <v>-11.569100000000001</v>
      </c>
      <c r="P49" s="44">
        <v>1.5085999999999999</v>
      </c>
      <c r="Q49" s="44">
        <v>-10.059699999999999</v>
      </c>
      <c r="R49" s="44">
        <v>1.6376999999999999</v>
      </c>
      <c r="S49" s="44">
        <v>-8.4875000000000007</v>
      </c>
      <c r="T49" s="44">
        <v>1.8421000000000001</v>
      </c>
      <c r="U49" s="44">
        <v>-7.0411000000000001</v>
      </c>
      <c r="V49" s="44">
        <v>1.9712000000000001</v>
      </c>
      <c r="W49" s="44">
        <v>-5.5945999999999998</v>
      </c>
      <c r="X49" s="44">
        <v>2.1648999999999998</v>
      </c>
      <c r="Y49" s="44">
        <v>-4.2111000000000001</v>
      </c>
      <c r="Z49" s="44">
        <v>2.3586</v>
      </c>
    </row>
    <row r="50" spans="1:26">
      <c r="A50" s="44">
        <v>-24.2727</v>
      </c>
      <c r="B50" s="44">
        <v>0.3251</v>
      </c>
      <c r="C50" s="44">
        <v>-22.260300000000001</v>
      </c>
      <c r="D50" s="44">
        <v>0.51870000000000005</v>
      </c>
      <c r="E50" s="44">
        <v>-20.247800000000002</v>
      </c>
      <c r="F50" s="44">
        <v>0.74470000000000003</v>
      </c>
      <c r="G50" s="44">
        <v>-18.298300000000001</v>
      </c>
      <c r="H50" s="44">
        <v>0.93830000000000002</v>
      </c>
      <c r="I50" s="44">
        <v>-16.474499999999999</v>
      </c>
      <c r="J50" s="44">
        <v>1.0996999999999999</v>
      </c>
      <c r="K50" s="44">
        <v>-14.7765</v>
      </c>
      <c r="L50" s="44">
        <v>1.2504</v>
      </c>
      <c r="M50" s="44">
        <v>-13.015599999999999</v>
      </c>
      <c r="N50" s="44">
        <v>1.4548000000000001</v>
      </c>
      <c r="O50" s="44">
        <v>-11.3805</v>
      </c>
      <c r="P50" s="44">
        <v>1.6484000000000001</v>
      </c>
      <c r="Q50" s="44">
        <v>-9.8711000000000002</v>
      </c>
      <c r="R50" s="44">
        <v>1.7776000000000001</v>
      </c>
      <c r="S50" s="44">
        <v>-8.2988999999999997</v>
      </c>
      <c r="T50" s="44">
        <v>2.0358000000000001</v>
      </c>
      <c r="U50" s="44">
        <v>-6.8525</v>
      </c>
      <c r="V50" s="44">
        <v>2.1648999999999998</v>
      </c>
      <c r="W50" s="44">
        <v>-5.4059999999999997</v>
      </c>
      <c r="X50" s="44">
        <v>2.3586</v>
      </c>
      <c r="Y50" s="44">
        <v>-4.0225</v>
      </c>
      <c r="Z50" s="44">
        <v>2.5522</v>
      </c>
    </row>
    <row r="51" spans="1:26">
      <c r="A51" s="44">
        <v>-24.084099999999999</v>
      </c>
      <c r="B51" s="44">
        <v>0.47570000000000001</v>
      </c>
      <c r="C51" s="44">
        <v>-22.0717</v>
      </c>
      <c r="D51" s="44">
        <v>0.6694</v>
      </c>
      <c r="E51" s="44">
        <v>-20.059200000000001</v>
      </c>
      <c r="F51" s="44">
        <v>0.88449999999999995</v>
      </c>
      <c r="G51" s="44">
        <v>-18.1097</v>
      </c>
      <c r="H51" s="44">
        <v>1.0996999999999999</v>
      </c>
      <c r="I51" s="44">
        <v>-16.285900000000002</v>
      </c>
      <c r="J51" s="44">
        <v>1.2611000000000001</v>
      </c>
      <c r="K51" s="44">
        <v>-14.5878</v>
      </c>
      <c r="L51" s="44">
        <v>1.3902000000000001</v>
      </c>
      <c r="M51" s="44">
        <v>-12.827</v>
      </c>
      <c r="N51" s="44">
        <v>1.6484000000000001</v>
      </c>
      <c r="O51" s="44">
        <v>-11.1919</v>
      </c>
      <c r="P51" s="44">
        <v>1.8421000000000001</v>
      </c>
      <c r="Q51" s="44">
        <v>-9.6824999999999992</v>
      </c>
      <c r="R51" s="44">
        <v>1.9712000000000001</v>
      </c>
      <c r="S51" s="44">
        <v>-8.1103000000000005</v>
      </c>
      <c r="T51" s="44">
        <v>2.2294</v>
      </c>
      <c r="U51" s="44">
        <v>-6.6638999999999999</v>
      </c>
      <c r="V51" s="44">
        <v>2.3586</v>
      </c>
      <c r="W51" s="44">
        <v>-5.2173999999999996</v>
      </c>
      <c r="X51" s="44">
        <v>2.5522</v>
      </c>
      <c r="Y51" s="44">
        <v>-3.8338999999999999</v>
      </c>
      <c r="Z51" s="44">
        <v>2.7458999999999998</v>
      </c>
    </row>
    <row r="52" spans="1:26">
      <c r="A52" s="44">
        <v>-23.895499999999998</v>
      </c>
      <c r="B52" s="44">
        <v>0.61560000000000004</v>
      </c>
      <c r="C52" s="44">
        <v>-21.883099999999999</v>
      </c>
      <c r="D52" s="44">
        <v>0.80920000000000003</v>
      </c>
      <c r="E52" s="44">
        <v>-19.8706</v>
      </c>
      <c r="F52" s="44">
        <v>1.0567</v>
      </c>
      <c r="G52" s="44">
        <v>-17.921099999999999</v>
      </c>
      <c r="H52" s="44">
        <v>1.2611000000000001</v>
      </c>
      <c r="I52" s="44">
        <v>-16.097300000000001</v>
      </c>
      <c r="J52" s="44">
        <v>1.401</v>
      </c>
      <c r="K52" s="44">
        <v>-14.3992</v>
      </c>
      <c r="L52" s="44">
        <v>1.5730999999999999</v>
      </c>
      <c r="M52" s="44">
        <v>-12.638400000000001</v>
      </c>
      <c r="N52" s="44">
        <v>1.7883</v>
      </c>
      <c r="O52" s="44">
        <v>-11.003299999999999</v>
      </c>
      <c r="P52" s="44">
        <v>2.0034999999999998</v>
      </c>
      <c r="Q52" s="44">
        <v>-9.4939</v>
      </c>
      <c r="R52" s="44">
        <v>2.1541000000000001</v>
      </c>
      <c r="S52" s="44">
        <v>-7.9217000000000004</v>
      </c>
      <c r="T52" s="44">
        <v>2.3908</v>
      </c>
      <c r="U52" s="44">
        <v>-6.4752999999999998</v>
      </c>
      <c r="V52" s="44">
        <v>2.5522</v>
      </c>
      <c r="W52" s="44">
        <v>-5.0289000000000001</v>
      </c>
      <c r="X52" s="44">
        <v>2.7458999999999998</v>
      </c>
      <c r="Y52" s="44">
        <v>-3.6453000000000002</v>
      </c>
      <c r="Z52" s="44">
        <v>2.9396</v>
      </c>
    </row>
    <row r="53" spans="1:26">
      <c r="A53" s="44">
        <v>-23.706900000000001</v>
      </c>
      <c r="B53" s="44">
        <v>0.75539999999999996</v>
      </c>
      <c r="C53" s="44">
        <v>-21.694400000000002</v>
      </c>
      <c r="D53" s="44">
        <v>0.94910000000000005</v>
      </c>
      <c r="E53" s="44">
        <v>-19.681999999999999</v>
      </c>
      <c r="F53" s="44">
        <v>1.1966000000000001</v>
      </c>
      <c r="G53" s="44">
        <v>-17.732399999999998</v>
      </c>
      <c r="H53" s="44">
        <v>1.401</v>
      </c>
      <c r="I53" s="44">
        <v>-15.9086</v>
      </c>
      <c r="J53" s="44">
        <v>1.5730999999999999</v>
      </c>
      <c r="K53" s="44">
        <v>-14.210599999999999</v>
      </c>
      <c r="L53" s="44">
        <v>1.7130000000000001</v>
      </c>
      <c r="M53" s="44">
        <v>-12.4498</v>
      </c>
      <c r="N53" s="44">
        <v>1.9712000000000001</v>
      </c>
      <c r="O53" s="44">
        <v>-10.8147</v>
      </c>
      <c r="P53" s="44">
        <v>2.1648999999999998</v>
      </c>
      <c r="Q53" s="44">
        <v>-9.3053000000000008</v>
      </c>
      <c r="R53" s="44">
        <v>2.294</v>
      </c>
      <c r="S53" s="44">
        <v>-7.7331000000000003</v>
      </c>
      <c r="T53" s="44">
        <v>2.5522</v>
      </c>
      <c r="U53" s="44">
        <v>-6.2866999999999997</v>
      </c>
      <c r="V53" s="44">
        <v>2.7458999999999998</v>
      </c>
      <c r="W53" s="44">
        <v>-4.8402000000000003</v>
      </c>
      <c r="X53" s="44">
        <v>2.8858000000000001</v>
      </c>
      <c r="Y53" s="44">
        <v>-3.4567000000000001</v>
      </c>
      <c r="Z53" s="44">
        <v>3.1332</v>
      </c>
    </row>
    <row r="54" spans="1:26">
      <c r="A54" s="44">
        <v>-23.5183</v>
      </c>
      <c r="B54" s="44">
        <v>0.90610000000000002</v>
      </c>
      <c r="C54" s="44">
        <v>-21.505800000000001</v>
      </c>
      <c r="D54" s="44">
        <v>1.1212</v>
      </c>
      <c r="E54" s="44">
        <v>-19.493400000000001</v>
      </c>
      <c r="F54" s="44">
        <v>1.3364</v>
      </c>
      <c r="G54" s="44">
        <v>-17.543800000000001</v>
      </c>
      <c r="H54" s="44">
        <v>1.5730999999999999</v>
      </c>
      <c r="I54" s="44">
        <v>-15.72</v>
      </c>
      <c r="J54" s="44">
        <v>1.7130000000000001</v>
      </c>
      <c r="K54" s="44">
        <v>-14.022</v>
      </c>
      <c r="L54" s="44">
        <v>1.9067000000000001</v>
      </c>
      <c r="M54" s="44">
        <v>-12.261200000000001</v>
      </c>
      <c r="N54" s="44">
        <v>2.1326000000000001</v>
      </c>
      <c r="O54" s="44">
        <v>-10.626099999999999</v>
      </c>
      <c r="P54" s="44">
        <v>2.3586</v>
      </c>
      <c r="Q54" s="44">
        <v>-9.1166999999999998</v>
      </c>
      <c r="R54" s="44">
        <v>2.4876999999999998</v>
      </c>
      <c r="S54" s="44">
        <v>-7.5445000000000002</v>
      </c>
      <c r="T54" s="44">
        <v>2.7458999999999998</v>
      </c>
      <c r="U54" s="44">
        <v>-6.0980999999999996</v>
      </c>
      <c r="V54" s="44">
        <v>2.9396</v>
      </c>
      <c r="W54" s="44">
        <v>-4.6516000000000002</v>
      </c>
      <c r="X54" s="44">
        <v>3.0687000000000002</v>
      </c>
      <c r="Y54" s="44">
        <v>-3.2681</v>
      </c>
      <c r="Z54" s="44">
        <v>3.3269000000000002</v>
      </c>
    </row>
    <row r="55" spans="1:26">
      <c r="A55" s="44">
        <v>-23.329699999999999</v>
      </c>
      <c r="B55" s="44">
        <v>1.0567</v>
      </c>
      <c r="C55" s="44">
        <v>-21.3172</v>
      </c>
      <c r="D55" s="44">
        <v>1.2611000000000001</v>
      </c>
      <c r="E55" s="44">
        <v>-19.3048</v>
      </c>
      <c r="F55" s="44">
        <v>1.5085999999999999</v>
      </c>
      <c r="G55" s="44">
        <v>-17.3552</v>
      </c>
      <c r="H55" s="44">
        <v>1.7130000000000001</v>
      </c>
      <c r="I55" s="44">
        <v>-15.5314</v>
      </c>
      <c r="J55" s="44">
        <v>1.8958999999999999</v>
      </c>
      <c r="K55" s="44">
        <v>-13.833399999999999</v>
      </c>
      <c r="L55" s="44">
        <v>2.0465</v>
      </c>
      <c r="M55" s="44">
        <v>-12.0725</v>
      </c>
      <c r="N55" s="44">
        <v>2.294</v>
      </c>
      <c r="O55" s="44">
        <v>-10.4374</v>
      </c>
      <c r="P55" s="44">
        <v>2.4984000000000002</v>
      </c>
      <c r="Q55" s="44">
        <v>-8.9281000000000006</v>
      </c>
      <c r="R55" s="44">
        <v>2.6812999999999998</v>
      </c>
      <c r="S55" s="44">
        <v>-7.3559000000000001</v>
      </c>
      <c r="T55" s="44">
        <v>2.9396</v>
      </c>
      <c r="U55" s="44">
        <v>-5.9095000000000004</v>
      </c>
      <c r="V55" s="44">
        <v>3.0794000000000001</v>
      </c>
      <c r="W55" s="44">
        <v>-4.4630000000000001</v>
      </c>
      <c r="X55" s="44">
        <v>3.2623000000000002</v>
      </c>
      <c r="Y55" s="44">
        <v>-3.0794999999999999</v>
      </c>
      <c r="Z55" s="44">
        <v>3.5206</v>
      </c>
    </row>
    <row r="56" spans="1:26">
      <c r="A56" s="44">
        <v>-23.141100000000002</v>
      </c>
      <c r="B56" s="44">
        <v>1.1966000000000001</v>
      </c>
      <c r="C56" s="44">
        <v>-21.128599999999999</v>
      </c>
      <c r="D56" s="44">
        <v>1.401</v>
      </c>
      <c r="E56" s="44">
        <v>-19.116199999999999</v>
      </c>
      <c r="F56" s="44">
        <v>1.6484000000000001</v>
      </c>
      <c r="G56" s="44">
        <v>-17.166599999999999</v>
      </c>
      <c r="H56" s="44">
        <v>1.8744000000000001</v>
      </c>
      <c r="I56" s="44">
        <v>-15.3428</v>
      </c>
      <c r="J56" s="44">
        <v>2.0358000000000001</v>
      </c>
      <c r="K56" s="44">
        <v>-13.6448</v>
      </c>
      <c r="L56" s="44">
        <v>2.2294</v>
      </c>
      <c r="M56" s="44">
        <v>-11.884</v>
      </c>
      <c r="N56" s="44">
        <v>2.4876999999999998</v>
      </c>
      <c r="O56" s="44">
        <v>-10.248799999999999</v>
      </c>
      <c r="P56" s="44">
        <v>2.6812999999999998</v>
      </c>
      <c r="Q56" s="44">
        <v>-8.7394999999999996</v>
      </c>
      <c r="R56" s="44">
        <v>2.8212000000000002</v>
      </c>
      <c r="S56" s="44">
        <v>-7.1673</v>
      </c>
      <c r="T56" s="44">
        <v>3.1332</v>
      </c>
      <c r="U56" s="44">
        <v>-5.7209000000000003</v>
      </c>
      <c r="V56" s="44">
        <v>3.2623000000000002</v>
      </c>
      <c r="W56" s="44">
        <v>-4.2744</v>
      </c>
      <c r="X56" s="44">
        <v>3.456</v>
      </c>
      <c r="Y56" s="44">
        <v>-2.8908999999999998</v>
      </c>
      <c r="Z56" s="44">
        <v>3.7141999999999999</v>
      </c>
    </row>
    <row r="57" spans="1:26">
      <c r="A57" s="44">
        <v>-22.952400000000001</v>
      </c>
      <c r="B57" s="44">
        <v>1.3364</v>
      </c>
      <c r="C57" s="44">
        <v>-20.94</v>
      </c>
      <c r="D57" s="44">
        <v>1.5516000000000001</v>
      </c>
      <c r="E57" s="44">
        <v>-18.927499999999998</v>
      </c>
      <c r="F57" s="44">
        <v>1.7883</v>
      </c>
      <c r="G57" s="44">
        <v>-16.978000000000002</v>
      </c>
      <c r="H57" s="44">
        <v>2.0358000000000001</v>
      </c>
      <c r="I57" s="44">
        <v>-15.154199999999999</v>
      </c>
      <c r="J57" s="44">
        <v>2.1972</v>
      </c>
      <c r="K57" s="44">
        <v>-13.456200000000001</v>
      </c>
      <c r="L57" s="44">
        <v>2.3693</v>
      </c>
      <c r="M57" s="44">
        <v>-11.6953</v>
      </c>
      <c r="N57" s="44">
        <v>2.6274999999999999</v>
      </c>
      <c r="O57" s="44">
        <v>-10.0602</v>
      </c>
      <c r="P57" s="44">
        <v>2.8641999999999999</v>
      </c>
      <c r="Q57" s="44">
        <v>-8.5509000000000004</v>
      </c>
      <c r="R57" s="44">
        <v>3.0041000000000002</v>
      </c>
      <c r="S57" s="44">
        <v>-6.9786999999999999</v>
      </c>
      <c r="T57" s="44">
        <v>3.2730999999999999</v>
      </c>
      <c r="U57" s="44">
        <v>-5.5323000000000002</v>
      </c>
      <c r="V57" s="44">
        <v>3.456</v>
      </c>
      <c r="W57" s="44">
        <v>-4.0857999999999999</v>
      </c>
      <c r="X57" s="44">
        <v>3.6497000000000002</v>
      </c>
      <c r="Y57" s="44">
        <v>-2.7023000000000001</v>
      </c>
      <c r="Z57" s="44">
        <v>3.9079000000000002</v>
      </c>
    </row>
    <row r="58" spans="1:26">
      <c r="A58" s="44">
        <v>-22.7638</v>
      </c>
      <c r="B58" s="44">
        <v>1.4871000000000001</v>
      </c>
      <c r="C58" s="44">
        <v>-20.7514</v>
      </c>
      <c r="D58" s="44">
        <v>1.7021999999999999</v>
      </c>
      <c r="E58" s="44">
        <v>-18.738900000000001</v>
      </c>
      <c r="F58" s="44">
        <v>1.9604999999999999</v>
      </c>
      <c r="G58" s="44">
        <v>-16.789400000000001</v>
      </c>
      <c r="H58" s="44">
        <v>2.1757</v>
      </c>
      <c r="I58" s="44">
        <v>-14.9656</v>
      </c>
      <c r="J58" s="44">
        <v>2.3586</v>
      </c>
      <c r="K58" s="44">
        <v>-13.2676</v>
      </c>
      <c r="L58" s="44">
        <v>2.5522</v>
      </c>
      <c r="M58" s="44">
        <v>-11.5067</v>
      </c>
      <c r="N58" s="44">
        <v>2.8104</v>
      </c>
      <c r="O58" s="44">
        <v>-9.8716000000000008</v>
      </c>
      <c r="P58" s="44">
        <v>3.0041000000000002</v>
      </c>
      <c r="Q58" s="44">
        <v>-8.3622999999999994</v>
      </c>
      <c r="R58" s="44">
        <v>3.1978</v>
      </c>
      <c r="S58" s="44">
        <v>-6.7900999999999998</v>
      </c>
      <c r="T58" s="44">
        <v>3.456</v>
      </c>
      <c r="U58" s="44">
        <v>-5.3437000000000001</v>
      </c>
      <c r="V58" s="44">
        <v>3.6497000000000002</v>
      </c>
      <c r="W58" s="44">
        <v>-3.8972000000000002</v>
      </c>
      <c r="X58" s="44">
        <v>3.8433000000000002</v>
      </c>
      <c r="Y58" s="44">
        <v>-2.5137</v>
      </c>
      <c r="Z58" s="44">
        <v>4.1016000000000004</v>
      </c>
    </row>
    <row r="59" spans="1:26">
      <c r="A59" s="44">
        <v>-22.575199999999999</v>
      </c>
      <c r="B59" s="44">
        <v>1.6376999999999999</v>
      </c>
      <c r="C59" s="44">
        <v>-20.562799999999999</v>
      </c>
      <c r="D59" s="44">
        <v>1.8421000000000001</v>
      </c>
      <c r="E59" s="44">
        <v>-18.5503</v>
      </c>
      <c r="F59" s="44">
        <v>2.1002999999999998</v>
      </c>
      <c r="G59" s="44">
        <v>-16.6008</v>
      </c>
      <c r="H59" s="44">
        <v>2.3477999999999999</v>
      </c>
      <c r="I59" s="44">
        <v>-14.776999999999999</v>
      </c>
      <c r="J59" s="44">
        <v>2.5198999999999998</v>
      </c>
      <c r="K59" s="44">
        <v>-13.079000000000001</v>
      </c>
      <c r="L59" s="44">
        <v>2.7136</v>
      </c>
      <c r="M59" s="44">
        <v>-11.318099999999999</v>
      </c>
      <c r="N59" s="44">
        <v>2.9718</v>
      </c>
      <c r="O59" s="44">
        <v>-9.6829999999999998</v>
      </c>
      <c r="P59" s="44">
        <v>3.1978</v>
      </c>
      <c r="Q59" s="44">
        <v>-8.1737000000000002</v>
      </c>
      <c r="R59" s="44">
        <v>3.3376999999999999</v>
      </c>
      <c r="S59" s="44">
        <v>-6.6014999999999997</v>
      </c>
      <c r="T59" s="44">
        <v>3.6497000000000002</v>
      </c>
      <c r="U59" s="44">
        <v>-5.1551</v>
      </c>
      <c r="V59" s="44">
        <v>3.8433000000000002</v>
      </c>
      <c r="W59" s="44">
        <v>-3.7086999999999999</v>
      </c>
      <c r="X59" s="44">
        <v>4.0369999999999999</v>
      </c>
      <c r="Y59" s="44">
        <v>-2.3250999999999999</v>
      </c>
      <c r="Z59" s="44">
        <v>4.2952000000000004</v>
      </c>
    </row>
    <row r="60" spans="1:26">
      <c r="A60" s="44">
        <v>-22.386600000000001</v>
      </c>
      <c r="B60" s="44">
        <v>1.7776000000000001</v>
      </c>
      <c r="C60" s="44">
        <v>-20.374099999999999</v>
      </c>
      <c r="D60" s="44">
        <v>1.982</v>
      </c>
      <c r="E60" s="44">
        <v>-18.361699999999999</v>
      </c>
      <c r="F60" s="44">
        <v>2.2616999999999998</v>
      </c>
      <c r="G60" s="44">
        <v>-16.412199999999999</v>
      </c>
      <c r="H60" s="44">
        <v>2.4876999999999998</v>
      </c>
      <c r="I60" s="44">
        <v>-14.5884</v>
      </c>
      <c r="J60" s="44">
        <v>2.6812999999999998</v>
      </c>
      <c r="K60" s="44">
        <v>-12.8904</v>
      </c>
      <c r="L60" s="44">
        <v>2.875</v>
      </c>
      <c r="M60" s="44">
        <v>-11.1295</v>
      </c>
      <c r="N60" s="44">
        <v>3.1332</v>
      </c>
      <c r="O60" s="44">
        <v>-9.4944000000000006</v>
      </c>
      <c r="P60" s="44">
        <v>3.3592</v>
      </c>
      <c r="Q60" s="44">
        <v>-7.9851000000000001</v>
      </c>
      <c r="R60" s="44">
        <v>3.5206</v>
      </c>
      <c r="S60" s="44">
        <v>-6.4128999999999996</v>
      </c>
      <c r="T60" s="44">
        <v>3.8433000000000002</v>
      </c>
      <c r="U60" s="44">
        <v>-4.9664999999999999</v>
      </c>
      <c r="V60" s="44">
        <v>4.0262000000000002</v>
      </c>
      <c r="W60" s="44">
        <v>-3.5200999999999998</v>
      </c>
      <c r="X60" s="44">
        <v>4.2199</v>
      </c>
      <c r="Y60" s="44">
        <v>-2.1364999999999998</v>
      </c>
      <c r="Z60" s="44">
        <v>4.4781000000000004</v>
      </c>
    </row>
    <row r="61" spans="1:26">
      <c r="A61" s="44">
        <v>-22.198</v>
      </c>
      <c r="B61" s="44">
        <v>1.9174</v>
      </c>
      <c r="C61" s="44">
        <v>-20.185500000000001</v>
      </c>
      <c r="D61" s="44">
        <v>2.1326000000000001</v>
      </c>
      <c r="E61" s="44">
        <v>-18.173100000000002</v>
      </c>
      <c r="F61" s="44">
        <v>2.4123999999999999</v>
      </c>
      <c r="G61" s="44">
        <v>-16.223600000000001</v>
      </c>
      <c r="H61" s="44">
        <v>2.6490999999999998</v>
      </c>
      <c r="I61" s="44">
        <v>-14.399800000000001</v>
      </c>
      <c r="J61" s="44">
        <v>2.8212000000000002</v>
      </c>
      <c r="K61" s="44">
        <v>-12.7018</v>
      </c>
      <c r="L61" s="44">
        <v>3.0364</v>
      </c>
      <c r="M61" s="44">
        <v>-10.940899999999999</v>
      </c>
      <c r="N61" s="44">
        <v>3.3161</v>
      </c>
      <c r="O61" s="44">
        <v>-9.3057999999999996</v>
      </c>
      <c r="P61" s="44">
        <v>3.5206</v>
      </c>
      <c r="Q61" s="44">
        <v>-7.7965</v>
      </c>
      <c r="R61" s="44">
        <v>3.7141999999999999</v>
      </c>
      <c r="S61" s="44">
        <v>-6.2243000000000004</v>
      </c>
      <c r="T61" s="44">
        <v>3.9832000000000001</v>
      </c>
      <c r="U61" s="44">
        <v>-4.7778999999999998</v>
      </c>
      <c r="V61" s="44">
        <v>4.1661000000000001</v>
      </c>
      <c r="W61" s="44">
        <v>-3.3313999999999999</v>
      </c>
      <c r="X61" s="44">
        <v>4.3597999999999999</v>
      </c>
      <c r="Y61" s="44">
        <v>-1.9479</v>
      </c>
      <c r="Z61" s="44">
        <v>4.6180000000000003</v>
      </c>
    </row>
    <row r="62" spans="1:26">
      <c r="A62" s="44">
        <v>-22.009399999999999</v>
      </c>
      <c r="B62" s="44">
        <v>2.0680999999999998</v>
      </c>
      <c r="C62" s="44">
        <v>-19.9969</v>
      </c>
      <c r="D62" s="44">
        <v>2.2831999999999999</v>
      </c>
      <c r="E62" s="44">
        <v>-17.984500000000001</v>
      </c>
      <c r="F62" s="44">
        <v>2.5522</v>
      </c>
      <c r="G62" s="44">
        <v>-16.0349</v>
      </c>
      <c r="H62" s="44">
        <v>2.8104</v>
      </c>
      <c r="I62" s="44">
        <v>-14.2112</v>
      </c>
      <c r="J62" s="44">
        <v>3.0041000000000002</v>
      </c>
      <c r="K62" s="44">
        <v>-12.513199999999999</v>
      </c>
      <c r="L62" s="44">
        <v>3.1978</v>
      </c>
      <c r="M62" s="44">
        <v>-10.7523</v>
      </c>
      <c r="N62" s="44">
        <v>3.456</v>
      </c>
      <c r="O62" s="44">
        <v>-9.1172000000000004</v>
      </c>
      <c r="P62" s="44">
        <v>3.7141999999999999</v>
      </c>
      <c r="Q62" s="44">
        <v>-7.6078999999999999</v>
      </c>
      <c r="R62" s="44">
        <v>3.8540999999999999</v>
      </c>
      <c r="S62" s="44">
        <v>-6.0357000000000003</v>
      </c>
      <c r="T62" s="44">
        <v>4.1661000000000001</v>
      </c>
      <c r="U62" s="44">
        <v>-4.5892999999999997</v>
      </c>
      <c r="V62" s="44">
        <v>4.3597999999999999</v>
      </c>
      <c r="W62" s="44">
        <v>-3.1427999999999998</v>
      </c>
      <c r="X62" s="44">
        <v>4.5534999999999997</v>
      </c>
      <c r="Y62" s="44">
        <v>-1.7593000000000001</v>
      </c>
      <c r="Z62" s="44">
        <v>4.8117000000000001</v>
      </c>
    </row>
    <row r="63" spans="1:26">
      <c r="A63" s="44">
        <v>-21.820699999999999</v>
      </c>
      <c r="B63" s="44">
        <v>2.2187000000000001</v>
      </c>
      <c r="C63" s="44">
        <v>-19.808299999999999</v>
      </c>
      <c r="D63" s="44">
        <v>2.4230999999999998</v>
      </c>
      <c r="E63" s="44">
        <v>-17.7959</v>
      </c>
      <c r="F63" s="44">
        <v>2.7136</v>
      </c>
      <c r="G63" s="44">
        <v>-15.846299999999999</v>
      </c>
      <c r="H63" s="44">
        <v>2.9502999999999999</v>
      </c>
      <c r="I63" s="44">
        <v>-14.022500000000001</v>
      </c>
      <c r="J63" s="44">
        <v>3.1440000000000001</v>
      </c>
      <c r="K63" s="44">
        <v>-12.3246</v>
      </c>
      <c r="L63" s="44">
        <v>3.3807</v>
      </c>
      <c r="M63" s="44">
        <v>-10.563700000000001</v>
      </c>
      <c r="N63" s="44">
        <v>3.6497000000000002</v>
      </c>
      <c r="O63" s="44">
        <v>-8.9285999999999994</v>
      </c>
      <c r="P63" s="44">
        <v>3.8540999999999999</v>
      </c>
      <c r="Q63" s="44">
        <v>-7.4192999999999998</v>
      </c>
      <c r="R63" s="44">
        <v>4.0369999999999999</v>
      </c>
      <c r="S63" s="44">
        <v>-5.8471000000000002</v>
      </c>
      <c r="T63" s="44">
        <v>4.3597999999999999</v>
      </c>
      <c r="U63" s="44">
        <v>-4.4006999999999996</v>
      </c>
      <c r="V63" s="44">
        <v>4.5534999999999997</v>
      </c>
      <c r="W63" s="44">
        <v>-2.9542000000000002</v>
      </c>
      <c r="X63" s="44">
        <v>4.7470999999999997</v>
      </c>
      <c r="Y63" s="44">
        <v>-1.5707</v>
      </c>
      <c r="Z63" s="44">
        <v>5.0053000000000001</v>
      </c>
    </row>
    <row r="64" spans="1:26">
      <c r="A64" s="44">
        <v>-21.632100000000001</v>
      </c>
      <c r="B64" s="44">
        <v>2.3477999999999999</v>
      </c>
      <c r="C64" s="44">
        <v>-19.619700000000002</v>
      </c>
      <c r="D64" s="44">
        <v>2.5630000000000002</v>
      </c>
      <c r="E64" s="44">
        <v>-17.607299999999999</v>
      </c>
      <c r="F64" s="44">
        <v>2.8641999999999999</v>
      </c>
      <c r="G64" s="44">
        <v>-15.6577</v>
      </c>
      <c r="H64" s="44">
        <v>3.1225000000000001</v>
      </c>
      <c r="I64" s="44">
        <v>-13.8339</v>
      </c>
      <c r="J64" s="44">
        <v>3.3161</v>
      </c>
      <c r="K64" s="44">
        <v>-12.135899999999999</v>
      </c>
      <c r="L64" s="44">
        <v>3.5206</v>
      </c>
      <c r="M64" s="44">
        <v>-10.3751</v>
      </c>
      <c r="N64" s="44">
        <v>3.7894999999999999</v>
      </c>
      <c r="O64" s="44">
        <v>-8.74</v>
      </c>
      <c r="P64" s="44">
        <v>4.0369999999999999</v>
      </c>
      <c r="Q64" s="44">
        <v>-7.2306999999999997</v>
      </c>
      <c r="R64" s="44">
        <v>4.2306999999999997</v>
      </c>
      <c r="S64" s="44">
        <v>-5.6585000000000001</v>
      </c>
      <c r="T64" s="44">
        <v>4.5427</v>
      </c>
      <c r="U64" s="44">
        <v>-4.2121000000000004</v>
      </c>
      <c r="V64" s="44">
        <v>4.7470999999999997</v>
      </c>
      <c r="W64" s="44">
        <v>-2.7656000000000001</v>
      </c>
      <c r="X64" s="44">
        <v>4.9408000000000003</v>
      </c>
      <c r="Y64" s="44">
        <v>-1.3821000000000001</v>
      </c>
      <c r="Z64" s="44">
        <v>5.1989999999999998</v>
      </c>
    </row>
    <row r="65" spans="1:26">
      <c r="A65" s="44">
        <v>-21.4435</v>
      </c>
      <c r="B65" s="44">
        <v>2.4876999999999998</v>
      </c>
      <c r="C65" s="44">
        <v>-19.431100000000001</v>
      </c>
      <c r="D65" s="44">
        <v>2.7351000000000001</v>
      </c>
      <c r="E65" s="44">
        <v>-17.418600000000001</v>
      </c>
      <c r="F65" s="44">
        <v>3.0041000000000002</v>
      </c>
      <c r="G65" s="44">
        <v>-15.469099999999999</v>
      </c>
      <c r="H65" s="44">
        <v>3.2623000000000002</v>
      </c>
      <c r="I65" s="44">
        <v>-13.645300000000001</v>
      </c>
      <c r="J65" s="44">
        <v>3.456</v>
      </c>
      <c r="K65" s="44">
        <v>-11.9473</v>
      </c>
      <c r="L65" s="44">
        <v>3.7035</v>
      </c>
      <c r="M65" s="44">
        <v>-10.186500000000001</v>
      </c>
      <c r="N65" s="44">
        <v>3.9725000000000001</v>
      </c>
      <c r="O65" s="44">
        <v>-8.5513999999999992</v>
      </c>
      <c r="P65" s="44">
        <v>4.2199</v>
      </c>
      <c r="Q65" s="44">
        <v>-7.0420999999999996</v>
      </c>
      <c r="R65" s="44">
        <v>4.3704999999999998</v>
      </c>
      <c r="S65" s="44">
        <v>-5.4699</v>
      </c>
      <c r="T65" s="44">
        <v>4.6825999999999999</v>
      </c>
      <c r="U65" s="44">
        <v>-4.0235000000000003</v>
      </c>
      <c r="V65" s="44">
        <v>4.9085000000000001</v>
      </c>
      <c r="W65" s="44">
        <v>-2.5771000000000002</v>
      </c>
      <c r="X65" s="44">
        <v>5.1345000000000001</v>
      </c>
      <c r="Y65" s="44">
        <v>-1.1935</v>
      </c>
      <c r="Z65" s="44">
        <v>5.3926999999999996</v>
      </c>
    </row>
    <row r="66" spans="1:26">
      <c r="A66" s="44">
        <v>-21.254899999999999</v>
      </c>
      <c r="B66" s="44">
        <v>2.6274999999999999</v>
      </c>
      <c r="C66" s="44">
        <v>-19.2425</v>
      </c>
      <c r="D66" s="44">
        <v>2.875</v>
      </c>
      <c r="E66" s="44">
        <v>-17.23</v>
      </c>
      <c r="F66" s="44">
        <v>3.1655000000000002</v>
      </c>
      <c r="G66" s="44">
        <v>-15.2805</v>
      </c>
      <c r="H66" s="44">
        <v>3.4237000000000002</v>
      </c>
      <c r="I66" s="44">
        <v>-13.4567</v>
      </c>
      <c r="J66" s="44">
        <v>3.6389</v>
      </c>
      <c r="K66" s="44">
        <v>-11.758699999999999</v>
      </c>
      <c r="L66" s="44">
        <v>3.8433000000000002</v>
      </c>
      <c r="M66" s="44">
        <v>-9.9978999999999996</v>
      </c>
      <c r="N66" s="44">
        <v>4.1337999999999999</v>
      </c>
      <c r="O66" s="44">
        <v>-8.3628</v>
      </c>
      <c r="P66" s="44">
        <v>4.3597999999999999</v>
      </c>
      <c r="Q66" s="44">
        <v>-6.8535000000000004</v>
      </c>
      <c r="R66" s="44">
        <v>4.5534999999999997</v>
      </c>
      <c r="S66" s="44">
        <v>-5.2812999999999999</v>
      </c>
      <c r="T66" s="44">
        <v>4.8761999999999999</v>
      </c>
      <c r="U66" s="44">
        <v>-3.8349000000000002</v>
      </c>
      <c r="V66" s="44">
        <v>5.0698999999999996</v>
      </c>
      <c r="W66" s="44">
        <v>-2.3885000000000001</v>
      </c>
      <c r="X66" s="44">
        <v>5.3281000000000001</v>
      </c>
      <c r="Y66" s="44">
        <v>-1.0048999999999999</v>
      </c>
      <c r="Z66" s="44">
        <v>5.5862999999999996</v>
      </c>
    </row>
    <row r="67" spans="1:26">
      <c r="A67" s="44">
        <v>-21.066299999999998</v>
      </c>
      <c r="B67" s="44">
        <v>2.7782</v>
      </c>
      <c r="C67" s="44">
        <v>-19.053799999999999</v>
      </c>
      <c r="D67" s="44">
        <v>3.0148999999999999</v>
      </c>
      <c r="E67" s="44">
        <v>-17.041399999999999</v>
      </c>
      <c r="F67" s="44">
        <v>3.3269000000000002</v>
      </c>
      <c r="G67" s="44">
        <v>-15.091900000000001</v>
      </c>
      <c r="H67" s="44">
        <v>3.5743999999999998</v>
      </c>
      <c r="I67" s="44">
        <v>-13.2681</v>
      </c>
      <c r="J67" s="44">
        <v>3.7787999999999999</v>
      </c>
      <c r="K67" s="44">
        <v>-11.5701</v>
      </c>
      <c r="L67" s="44">
        <v>4.0262000000000002</v>
      </c>
      <c r="M67" s="44">
        <v>-9.8093000000000004</v>
      </c>
      <c r="N67" s="44">
        <v>4.2952000000000004</v>
      </c>
      <c r="O67" s="44">
        <v>-8.1742000000000008</v>
      </c>
      <c r="P67" s="44">
        <v>4.5534999999999997</v>
      </c>
      <c r="Q67" s="44">
        <v>-6.6649000000000003</v>
      </c>
      <c r="R67" s="44">
        <v>4.7470999999999997</v>
      </c>
      <c r="S67" s="44">
        <v>-5.0926999999999998</v>
      </c>
      <c r="T67" s="44">
        <v>5.0698999999999996</v>
      </c>
      <c r="U67" s="44">
        <v>-3.6463000000000001</v>
      </c>
      <c r="V67" s="44">
        <v>5.2636000000000003</v>
      </c>
      <c r="W67" s="44">
        <v>-2.1998000000000002</v>
      </c>
      <c r="X67" s="44">
        <v>5.4894999999999996</v>
      </c>
      <c r="Y67" s="44">
        <v>-0.81630000000000003</v>
      </c>
      <c r="Z67" s="44">
        <v>5.78</v>
      </c>
    </row>
    <row r="68" spans="1:26">
      <c r="A68" s="44">
        <v>-20.877700000000001</v>
      </c>
      <c r="B68" s="44">
        <v>2.9287999999999998</v>
      </c>
      <c r="C68" s="44">
        <v>-18.865200000000002</v>
      </c>
      <c r="D68" s="44">
        <v>3.1655000000000002</v>
      </c>
      <c r="E68" s="44">
        <v>-16.852799999999998</v>
      </c>
      <c r="F68" s="44">
        <v>3.4668000000000001</v>
      </c>
      <c r="G68" s="44">
        <v>-14.9033</v>
      </c>
      <c r="H68" s="44">
        <v>3.7141999999999999</v>
      </c>
      <c r="I68" s="44">
        <v>-13.079499999999999</v>
      </c>
      <c r="J68" s="44">
        <v>3.9401999999999999</v>
      </c>
      <c r="K68" s="44">
        <v>-11.381500000000001</v>
      </c>
      <c r="L68" s="44">
        <v>4.1661000000000001</v>
      </c>
      <c r="M68" s="44">
        <v>-9.6206999999999994</v>
      </c>
      <c r="N68" s="44">
        <v>4.4781000000000004</v>
      </c>
      <c r="O68" s="44">
        <v>-7.9855999999999998</v>
      </c>
      <c r="P68" s="44">
        <v>4.7148000000000003</v>
      </c>
      <c r="Q68" s="44">
        <v>-6.4762000000000004</v>
      </c>
      <c r="R68" s="44">
        <v>4.8869999999999996</v>
      </c>
      <c r="S68" s="44">
        <v>-4.9040999999999997</v>
      </c>
      <c r="T68" s="44">
        <v>5.2098000000000004</v>
      </c>
      <c r="U68" s="44">
        <v>-3.4577</v>
      </c>
      <c r="V68" s="44">
        <v>5.4572000000000003</v>
      </c>
      <c r="W68" s="44">
        <v>-2.0112000000000001</v>
      </c>
      <c r="X68" s="44">
        <v>5.6509</v>
      </c>
      <c r="Y68" s="44">
        <v>-0.62780000000000002</v>
      </c>
      <c r="Z68" s="44">
        <v>5.9737</v>
      </c>
    </row>
    <row r="69" spans="1:26">
      <c r="A69" s="44">
        <v>-20.689</v>
      </c>
      <c r="B69" s="44">
        <v>3.0687000000000002</v>
      </c>
      <c r="C69" s="44">
        <v>-18.676600000000001</v>
      </c>
      <c r="D69" s="44">
        <v>3.3161</v>
      </c>
      <c r="E69" s="44">
        <v>-16.664200000000001</v>
      </c>
      <c r="F69" s="44">
        <v>3.6173999999999999</v>
      </c>
      <c r="G69" s="44">
        <v>-14.714700000000001</v>
      </c>
      <c r="H69" s="44">
        <v>3.8755999999999999</v>
      </c>
      <c r="I69" s="44">
        <v>-12.8909</v>
      </c>
      <c r="J69" s="44">
        <v>4.1016000000000004</v>
      </c>
      <c r="K69" s="44">
        <v>-11.1929</v>
      </c>
      <c r="L69" s="44">
        <v>4.3490000000000002</v>
      </c>
      <c r="M69" s="44">
        <v>-9.4320000000000004</v>
      </c>
      <c r="N69" s="44">
        <v>4.6180000000000003</v>
      </c>
      <c r="O69" s="44">
        <v>-7.7969999999999997</v>
      </c>
      <c r="P69" s="44">
        <v>4.8761999999999999</v>
      </c>
      <c r="Q69" s="44">
        <v>-6.2876000000000003</v>
      </c>
      <c r="R69" s="44">
        <v>5.0698999999999996</v>
      </c>
      <c r="S69" s="44">
        <v>-4.7154999999999996</v>
      </c>
      <c r="T69" s="44">
        <v>5.3926999999999996</v>
      </c>
      <c r="U69" s="44">
        <v>-3.2690999999999999</v>
      </c>
      <c r="V69" s="44">
        <v>5.6401000000000003</v>
      </c>
      <c r="W69" s="44">
        <v>-1.8226</v>
      </c>
      <c r="X69" s="44">
        <v>5.8445999999999998</v>
      </c>
      <c r="Y69" s="44">
        <v>-0.43919999999999998</v>
      </c>
      <c r="Z69" s="44">
        <v>6.1566000000000001</v>
      </c>
    </row>
    <row r="70" spans="1:26">
      <c r="A70" s="44">
        <v>-20.500399999999999</v>
      </c>
      <c r="B70" s="44">
        <v>3.2084999999999999</v>
      </c>
      <c r="C70" s="44">
        <v>-18.488</v>
      </c>
      <c r="D70" s="44">
        <v>3.456</v>
      </c>
      <c r="E70" s="44">
        <v>-16.4756</v>
      </c>
      <c r="F70" s="44">
        <v>3.7679999999999998</v>
      </c>
      <c r="G70" s="44">
        <v>-14.526</v>
      </c>
      <c r="H70" s="44">
        <v>4.0369999999999999</v>
      </c>
      <c r="I70" s="44">
        <v>-12.702299999999999</v>
      </c>
      <c r="J70" s="44">
        <v>4.2629999999999999</v>
      </c>
      <c r="K70" s="44">
        <v>-11.004300000000001</v>
      </c>
      <c r="L70" s="44">
        <v>4.4889000000000001</v>
      </c>
      <c r="M70" s="44">
        <v>-9.2434999999999992</v>
      </c>
      <c r="N70" s="44">
        <v>4.8117000000000001</v>
      </c>
      <c r="O70" s="44">
        <v>-7.6083999999999996</v>
      </c>
      <c r="P70" s="44">
        <v>5.0698999999999996</v>
      </c>
      <c r="Q70" s="44">
        <v>-6.0990000000000002</v>
      </c>
      <c r="R70" s="44">
        <v>5.2527999999999997</v>
      </c>
      <c r="S70" s="44">
        <v>-4.5269000000000004</v>
      </c>
      <c r="T70" s="44">
        <v>5.5862999999999996</v>
      </c>
      <c r="U70" s="44">
        <v>-3.0804999999999998</v>
      </c>
      <c r="V70" s="44">
        <v>5.78</v>
      </c>
      <c r="W70" s="44">
        <v>-1.6339999999999999</v>
      </c>
      <c r="X70" s="44">
        <v>6.0381999999999998</v>
      </c>
      <c r="Y70" s="44">
        <v>-0.2505</v>
      </c>
      <c r="Z70" s="44">
        <v>6.2965</v>
      </c>
    </row>
    <row r="71" spans="1:26">
      <c r="A71" s="44">
        <v>-20.311800000000002</v>
      </c>
      <c r="B71" s="44">
        <v>3.3592</v>
      </c>
      <c r="C71" s="44">
        <v>-18.299399999999999</v>
      </c>
      <c r="D71" s="44">
        <v>3.5958999999999999</v>
      </c>
      <c r="E71" s="44">
        <v>-16.286999999999999</v>
      </c>
      <c r="F71" s="44">
        <v>3.9079000000000002</v>
      </c>
      <c r="G71" s="44">
        <v>-14.337400000000001</v>
      </c>
      <c r="H71" s="44">
        <v>4.1768999999999998</v>
      </c>
      <c r="I71" s="44">
        <v>-12.5137</v>
      </c>
      <c r="J71" s="44">
        <v>4.4242999999999997</v>
      </c>
      <c r="K71" s="44">
        <v>-10.8157</v>
      </c>
      <c r="L71" s="44">
        <v>4.6718000000000002</v>
      </c>
      <c r="M71" s="44">
        <v>-9.0548000000000002</v>
      </c>
      <c r="N71" s="44">
        <v>4.9515000000000002</v>
      </c>
      <c r="O71" s="44">
        <v>-7.4198000000000004</v>
      </c>
      <c r="P71" s="44">
        <v>5.2098000000000004</v>
      </c>
      <c r="Q71" s="44">
        <v>-5.9104000000000001</v>
      </c>
      <c r="R71" s="44">
        <v>5.3926999999999996</v>
      </c>
      <c r="S71" s="44">
        <v>-4.3383000000000003</v>
      </c>
      <c r="T71" s="44">
        <v>5.7693000000000003</v>
      </c>
      <c r="U71" s="44">
        <v>-2.8919000000000001</v>
      </c>
      <c r="V71" s="44">
        <v>5.9737</v>
      </c>
      <c r="W71" s="44">
        <v>-1.4455</v>
      </c>
      <c r="X71" s="44">
        <v>6.2319000000000004</v>
      </c>
      <c r="Y71" s="44">
        <v>-6.1899999999999997E-2</v>
      </c>
      <c r="Z71" s="44">
        <v>6.4901</v>
      </c>
    </row>
    <row r="72" spans="1:26">
      <c r="A72" s="44">
        <v>-20.123200000000001</v>
      </c>
      <c r="B72" s="44">
        <v>3.5097999999999998</v>
      </c>
      <c r="C72" s="44">
        <v>-18.110800000000001</v>
      </c>
      <c r="D72" s="44">
        <v>3.7465000000000002</v>
      </c>
      <c r="E72" s="44">
        <v>-16.098400000000002</v>
      </c>
      <c r="F72" s="44">
        <v>4.0693000000000001</v>
      </c>
      <c r="G72" s="44">
        <v>-14.1488</v>
      </c>
      <c r="H72" s="44">
        <v>4.3490000000000002</v>
      </c>
      <c r="I72" s="44">
        <v>-12.324999999999999</v>
      </c>
      <c r="J72" s="44">
        <v>4.5641999999999996</v>
      </c>
      <c r="K72" s="44">
        <v>-10.6271</v>
      </c>
      <c r="L72" s="44">
        <v>4.8117000000000001</v>
      </c>
      <c r="M72" s="44">
        <v>-8.8661999999999992</v>
      </c>
      <c r="N72" s="44">
        <v>5.1345000000000001</v>
      </c>
      <c r="O72" s="44">
        <v>-7.2312000000000003</v>
      </c>
      <c r="P72" s="44">
        <v>5.3926999999999996</v>
      </c>
      <c r="Q72" s="44">
        <v>-5.7218</v>
      </c>
      <c r="R72" s="44">
        <v>5.5862999999999996</v>
      </c>
      <c r="S72" s="44">
        <v>-4.1497000000000002</v>
      </c>
      <c r="T72" s="44">
        <v>5.9090999999999996</v>
      </c>
      <c r="U72" s="44">
        <v>-2.7033</v>
      </c>
      <c r="V72" s="44">
        <v>6.1673</v>
      </c>
      <c r="W72" s="44">
        <v>-1.2568999999999999</v>
      </c>
      <c r="X72" s="44">
        <v>6.4256000000000002</v>
      </c>
      <c r="Y72" s="44">
        <v>0.12670000000000001</v>
      </c>
      <c r="Z72" s="44">
        <v>6.6837999999999997</v>
      </c>
    </row>
    <row r="73" spans="1:26">
      <c r="A73" s="44">
        <v>-19.9346</v>
      </c>
      <c r="B73" s="44">
        <v>3.6497000000000002</v>
      </c>
      <c r="C73" s="44">
        <v>-17.9221</v>
      </c>
      <c r="D73" s="44">
        <v>3.8971</v>
      </c>
      <c r="E73" s="44">
        <v>-15.909700000000001</v>
      </c>
      <c r="F73" s="44">
        <v>4.2199</v>
      </c>
      <c r="G73" s="44">
        <v>-13.9602</v>
      </c>
      <c r="H73" s="44">
        <v>4.4889000000000001</v>
      </c>
      <c r="I73" s="44">
        <v>-12.1364</v>
      </c>
      <c r="J73" s="44">
        <v>4.7363999999999997</v>
      </c>
      <c r="K73" s="44">
        <v>-10.438499999999999</v>
      </c>
      <c r="L73" s="44">
        <v>4.9946000000000002</v>
      </c>
      <c r="M73" s="44">
        <v>-8.6776</v>
      </c>
      <c r="N73" s="44">
        <v>5.2957999999999998</v>
      </c>
      <c r="O73" s="44">
        <v>-7.0426000000000002</v>
      </c>
      <c r="P73" s="44">
        <v>5.5755999999999997</v>
      </c>
      <c r="Q73" s="44">
        <v>-5.5331999999999999</v>
      </c>
      <c r="R73" s="44">
        <v>5.7693000000000003</v>
      </c>
      <c r="S73" s="44">
        <v>-3.9611000000000001</v>
      </c>
      <c r="T73" s="44">
        <v>6.1028000000000002</v>
      </c>
      <c r="U73" s="44">
        <v>-2.5146999999999999</v>
      </c>
      <c r="V73" s="44">
        <v>6.3609999999999998</v>
      </c>
      <c r="W73" s="44">
        <v>-1.0683</v>
      </c>
      <c r="X73" s="44">
        <v>6.6192000000000002</v>
      </c>
      <c r="Y73" s="44">
        <v>0.31530000000000002</v>
      </c>
      <c r="Z73" s="44">
        <v>6.8775000000000004</v>
      </c>
    </row>
    <row r="74" spans="1:26">
      <c r="A74" s="44">
        <v>-19.745999999999999</v>
      </c>
      <c r="B74" s="44">
        <v>3.7894999999999999</v>
      </c>
      <c r="C74" s="44">
        <v>-17.733499999999999</v>
      </c>
      <c r="D74" s="44">
        <v>4.0369999999999999</v>
      </c>
      <c r="E74" s="44">
        <v>-15.7211</v>
      </c>
      <c r="F74" s="44">
        <v>4.3597999999999999</v>
      </c>
      <c r="G74" s="44">
        <v>-13.771599999999999</v>
      </c>
      <c r="H74" s="44">
        <v>4.6288</v>
      </c>
      <c r="I74" s="44">
        <v>-11.947800000000001</v>
      </c>
      <c r="J74" s="44">
        <v>4.8761999999999999</v>
      </c>
      <c r="K74" s="44">
        <v>-10.2499</v>
      </c>
      <c r="L74" s="44">
        <v>5.1345000000000001</v>
      </c>
      <c r="M74" s="44">
        <v>-8.4890000000000008</v>
      </c>
      <c r="N74" s="44">
        <v>5.4572000000000003</v>
      </c>
      <c r="O74" s="44">
        <v>-6.8539000000000003</v>
      </c>
      <c r="P74" s="44">
        <v>5.7154999999999996</v>
      </c>
      <c r="Q74" s="44">
        <v>-5.3445999999999998</v>
      </c>
      <c r="R74" s="44">
        <v>5.9090999999999996</v>
      </c>
      <c r="S74" s="44">
        <v>-3.7725</v>
      </c>
      <c r="T74" s="44">
        <v>6.2965</v>
      </c>
      <c r="U74" s="44">
        <v>-2.3260999999999998</v>
      </c>
      <c r="V74" s="44">
        <v>6.5224000000000002</v>
      </c>
      <c r="W74" s="44">
        <v>-0.87960000000000005</v>
      </c>
      <c r="X74" s="44">
        <v>6.7591000000000001</v>
      </c>
      <c r="Y74" s="44">
        <v>0.50390000000000001</v>
      </c>
      <c r="Z74" s="44">
        <v>7.0711000000000004</v>
      </c>
    </row>
    <row r="75" spans="1:26">
      <c r="A75" s="44">
        <v>-19.557300000000001</v>
      </c>
      <c r="B75" s="44">
        <v>3.9186999999999999</v>
      </c>
      <c r="C75" s="44">
        <v>-17.544899999999998</v>
      </c>
      <c r="D75" s="44">
        <v>4.1768999999999998</v>
      </c>
      <c r="E75" s="44">
        <v>-15.532500000000001</v>
      </c>
      <c r="F75" s="44">
        <v>4.4996999999999998</v>
      </c>
      <c r="G75" s="44">
        <v>-13.583</v>
      </c>
      <c r="H75" s="44">
        <v>4.8009000000000004</v>
      </c>
      <c r="I75" s="44">
        <v>-11.7592</v>
      </c>
      <c r="J75" s="44">
        <v>5.0590999999999999</v>
      </c>
      <c r="K75" s="44">
        <v>-10.061299999999999</v>
      </c>
      <c r="L75" s="44">
        <v>5.3174000000000001</v>
      </c>
      <c r="M75" s="44">
        <v>-8.3003999999999998</v>
      </c>
      <c r="N75" s="44">
        <v>5.6401000000000003</v>
      </c>
      <c r="O75" s="44">
        <v>-6.6653000000000002</v>
      </c>
      <c r="P75" s="44">
        <v>5.9090999999999996</v>
      </c>
      <c r="Q75" s="44">
        <v>-5.1559999999999997</v>
      </c>
      <c r="R75" s="44">
        <v>6.1028000000000002</v>
      </c>
      <c r="S75" s="44">
        <v>-3.5838999999999999</v>
      </c>
      <c r="T75" s="44">
        <v>6.4363000000000001</v>
      </c>
      <c r="U75" s="44">
        <v>-2.1374</v>
      </c>
      <c r="V75" s="44">
        <v>6.6837999999999997</v>
      </c>
      <c r="W75" s="44">
        <v>-0.69099999999999995</v>
      </c>
      <c r="X75" s="44">
        <v>6.9420000000000002</v>
      </c>
      <c r="Y75" s="44">
        <v>0.69240000000000002</v>
      </c>
      <c r="Z75" s="44">
        <v>7.2648000000000001</v>
      </c>
    </row>
    <row r="76" spans="1:26">
      <c r="A76" s="44">
        <v>-19.3687</v>
      </c>
      <c r="B76" s="44">
        <v>4.0693000000000001</v>
      </c>
      <c r="C76" s="44">
        <v>-17.356300000000001</v>
      </c>
      <c r="D76" s="44">
        <v>4.3274999999999997</v>
      </c>
      <c r="E76" s="44">
        <v>-15.3439</v>
      </c>
      <c r="F76" s="44">
        <v>4.6502999999999997</v>
      </c>
      <c r="G76" s="44">
        <v>-13.394399999999999</v>
      </c>
      <c r="H76" s="44">
        <v>4.9408000000000003</v>
      </c>
      <c r="I76" s="44">
        <v>-11.570600000000001</v>
      </c>
      <c r="J76" s="44">
        <v>5.1989999999999998</v>
      </c>
      <c r="K76" s="44">
        <v>-9.8726000000000003</v>
      </c>
      <c r="L76" s="44">
        <v>5.4572000000000003</v>
      </c>
      <c r="M76" s="44">
        <v>-8.1118000000000006</v>
      </c>
      <c r="N76" s="44">
        <v>5.78</v>
      </c>
      <c r="O76" s="44">
        <v>-6.4767000000000001</v>
      </c>
      <c r="P76" s="44">
        <v>6.0705</v>
      </c>
      <c r="Q76" s="44">
        <v>-4.9673999999999996</v>
      </c>
      <c r="R76" s="44">
        <v>6.2641999999999998</v>
      </c>
      <c r="S76" s="44">
        <v>-3.3953000000000002</v>
      </c>
      <c r="T76" s="44">
        <v>6.6192000000000002</v>
      </c>
      <c r="U76" s="44">
        <v>-1.9489000000000001</v>
      </c>
      <c r="V76" s="44">
        <v>6.8775000000000004</v>
      </c>
      <c r="W76" s="44">
        <v>-0.50239999999999996</v>
      </c>
      <c r="X76" s="44">
        <v>7.1356999999999999</v>
      </c>
      <c r="Y76" s="44">
        <v>0.88100000000000001</v>
      </c>
      <c r="Z76" s="44">
        <v>7.4584999999999999</v>
      </c>
    </row>
    <row r="77" spans="1:26">
      <c r="A77" s="44">
        <v>-19.180099999999999</v>
      </c>
      <c r="B77" s="44">
        <v>4.2199</v>
      </c>
      <c r="C77" s="44">
        <v>-17.1677</v>
      </c>
      <c r="D77" s="44">
        <v>4.4781000000000004</v>
      </c>
      <c r="E77" s="44">
        <v>-15.1553</v>
      </c>
      <c r="F77" s="44">
        <v>4.8117000000000001</v>
      </c>
      <c r="G77" s="44">
        <v>-13.2058</v>
      </c>
      <c r="H77" s="44">
        <v>5.1021999999999998</v>
      </c>
      <c r="I77" s="44">
        <v>-11.382</v>
      </c>
      <c r="J77" s="44">
        <v>5.3604000000000003</v>
      </c>
      <c r="K77" s="44">
        <v>-9.6839999999999993</v>
      </c>
      <c r="L77" s="44">
        <v>5.6401000000000003</v>
      </c>
      <c r="M77" s="44">
        <v>-7.9231999999999996</v>
      </c>
      <c r="N77" s="44">
        <v>5.9737</v>
      </c>
      <c r="O77" s="44">
        <v>-6.2881</v>
      </c>
      <c r="P77" s="44">
        <v>6.2319000000000004</v>
      </c>
      <c r="Q77" s="44">
        <v>-4.7788000000000004</v>
      </c>
      <c r="R77" s="44">
        <v>6.4256000000000002</v>
      </c>
      <c r="S77" s="44">
        <v>-3.2067000000000001</v>
      </c>
      <c r="T77" s="44">
        <v>6.8129</v>
      </c>
      <c r="U77" s="44">
        <v>-1.7603</v>
      </c>
      <c r="V77" s="44">
        <v>7.0711000000000004</v>
      </c>
      <c r="W77" s="44">
        <v>-0.31380000000000002</v>
      </c>
      <c r="X77" s="44">
        <v>7.3293999999999997</v>
      </c>
      <c r="Y77" s="44">
        <v>1.0696000000000001</v>
      </c>
      <c r="Z77" s="44">
        <v>7.6520999999999999</v>
      </c>
    </row>
    <row r="78" spans="1:26">
      <c r="A78" s="44">
        <v>-18.991499999999998</v>
      </c>
      <c r="B78" s="44">
        <v>4.3597999999999999</v>
      </c>
      <c r="C78" s="44">
        <v>-16.979099999999999</v>
      </c>
      <c r="D78" s="44">
        <v>4.6180000000000003</v>
      </c>
      <c r="E78" s="44">
        <v>-14.966699999999999</v>
      </c>
      <c r="F78" s="44">
        <v>4.9515000000000002</v>
      </c>
      <c r="G78" s="44">
        <v>-13.017099999999999</v>
      </c>
      <c r="H78" s="44">
        <v>5.2636000000000003</v>
      </c>
      <c r="I78" s="44">
        <v>-11.1934</v>
      </c>
      <c r="J78" s="44">
        <v>5.5217999999999998</v>
      </c>
      <c r="K78" s="44">
        <v>-9.4954000000000001</v>
      </c>
      <c r="L78" s="44">
        <v>5.78</v>
      </c>
      <c r="M78" s="44">
        <v>-7.7346000000000004</v>
      </c>
      <c r="N78" s="44">
        <v>6.1135999999999999</v>
      </c>
      <c r="O78" s="44">
        <v>-6.0994999999999999</v>
      </c>
      <c r="P78" s="44">
        <v>6.4147999999999996</v>
      </c>
      <c r="Q78" s="44">
        <v>-4.5902000000000003</v>
      </c>
      <c r="R78" s="44">
        <v>6.6192000000000002</v>
      </c>
      <c r="S78" s="44">
        <v>-3.0181</v>
      </c>
      <c r="T78" s="44">
        <v>6.9958</v>
      </c>
      <c r="U78" s="44">
        <v>-1.5717000000000001</v>
      </c>
      <c r="V78" s="44">
        <v>7.2648000000000001</v>
      </c>
      <c r="W78" s="44">
        <v>-0.12529999999999999</v>
      </c>
      <c r="X78" s="44">
        <v>7.5229999999999997</v>
      </c>
      <c r="Y78" s="44">
        <v>1.2582</v>
      </c>
      <c r="Z78" s="44">
        <v>7.8135000000000003</v>
      </c>
    </row>
    <row r="79" spans="1:26">
      <c r="A79" s="44">
        <v>-18.802900000000001</v>
      </c>
      <c r="B79" s="44">
        <v>4.4996999999999998</v>
      </c>
      <c r="C79" s="44">
        <v>-16.790400000000002</v>
      </c>
      <c r="D79" s="44">
        <v>4.7579000000000002</v>
      </c>
      <c r="E79" s="44">
        <v>-14.778</v>
      </c>
      <c r="F79" s="44">
        <v>5.1021999999999998</v>
      </c>
      <c r="G79" s="44">
        <v>-12.8285</v>
      </c>
      <c r="H79" s="44">
        <v>5.4034000000000004</v>
      </c>
      <c r="I79" s="44">
        <v>-11.004799999999999</v>
      </c>
      <c r="J79" s="44">
        <v>5.6832000000000003</v>
      </c>
      <c r="K79" s="44">
        <v>-9.3068000000000008</v>
      </c>
      <c r="L79" s="44">
        <v>5.9629000000000003</v>
      </c>
      <c r="M79" s="44">
        <v>-7.5460000000000003</v>
      </c>
      <c r="N79" s="44">
        <v>6.2965</v>
      </c>
      <c r="O79" s="44">
        <v>-5.9108999999999998</v>
      </c>
      <c r="P79" s="44">
        <v>6.5547000000000004</v>
      </c>
      <c r="Q79" s="44">
        <v>-4.4016000000000002</v>
      </c>
      <c r="R79" s="44">
        <v>6.7805999999999997</v>
      </c>
      <c r="S79" s="44">
        <v>-2.8294000000000001</v>
      </c>
      <c r="T79" s="44">
        <v>7.1356999999999999</v>
      </c>
      <c r="U79" s="44">
        <v>-1.383</v>
      </c>
      <c r="V79" s="44">
        <v>7.4047000000000001</v>
      </c>
      <c r="W79" s="44">
        <v>6.3299999999999995E-2</v>
      </c>
      <c r="X79" s="44">
        <v>7.7167000000000003</v>
      </c>
      <c r="Y79" s="44">
        <v>1.4469000000000001</v>
      </c>
      <c r="Z79" s="44">
        <v>7.9748999999999999</v>
      </c>
    </row>
    <row r="80" spans="1:26">
      <c r="A80" s="44">
        <v>-18.6143</v>
      </c>
      <c r="B80" s="44">
        <v>4.6502999999999997</v>
      </c>
      <c r="C80" s="44">
        <v>-16.601800000000001</v>
      </c>
      <c r="D80" s="44">
        <v>4.9085000000000001</v>
      </c>
      <c r="E80" s="44">
        <v>-14.589399999999999</v>
      </c>
      <c r="F80" s="44">
        <v>5.2527999999999997</v>
      </c>
      <c r="G80" s="44">
        <v>-12.639900000000001</v>
      </c>
      <c r="H80" s="44">
        <v>5.5541</v>
      </c>
      <c r="I80" s="44">
        <v>-10.8162</v>
      </c>
      <c r="J80" s="44">
        <v>5.8445999999999998</v>
      </c>
      <c r="K80" s="44">
        <v>-9.1181999999999999</v>
      </c>
      <c r="L80" s="44">
        <v>6.1028000000000002</v>
      </c>
      <c r="M80" s="44">
        <v>-7.3574000000000002</v>
      </c>
      <c r="N80" s="44">
        <v>6.4363000000000001</v>
      </c>
      <c r="O80" s="44">
        <v>-5.7222999999999997</v>
      </c>
      <c r="P80" s="44">
        <v>6.7483000000000004</v>
      </c>
      <c r="Q80" s="44">
        <v>-4.2130000000000001</v>
      </c>
      <c r="R80" s="44">
        <v>6.9420000000000002</v>
      </c>
      <c r="S80" s="44">
        <v>-2.6408</v>
      </c>
      <c r="T80" s="44">
        <v>7.3293999999999997</v>
      </c>
      <c r="U80" s="44">
        <v>-1.1943999999999999</v>
      </c>
      <c r="V80" s="44">
        <v>7.5876000000000001</v>
      </c>
      <c r="W80" s="44">
        <v>0.25190000000000001</v>
      </c>
      <c r="X80" s="44">
        <v>7.8996000000000004</v>
      </c>
      <c r="Y80" s="44">
        <v>1.6355</v>
      </c>
      <c r="Z80" s="44">
        <v>8.1685999999999996</v>
      </c>
    </row>
    <row r="81" spans="1:26">
      <c r="A81" s="44">
        <v>-18.425599999999999</v>
      </c>
      <c r="B81" s="44">
        <v>4.7793999999999999</v>
      </c>
      <c r="C81" s="44">
        <v>-16.4132</v>
      </c>
      <c r="D81" s="44">
        <v>5.0590999999999999</v>
      </c>
      <c r="E81" s="44">
        <v>-14.4008</v>
      </c>
      <c r="F81" s="44">
        <v>5.3926999999999996</v>
      </c>
      <c r="G81" s="44">
        <v>-12.4513</v>
      </c>
      <c r="H81" s="44">
        <v>5.7154999999999996</v>
      </c>
      <c r="I81" s="44">
        <v>-10.627599999999999</v>
      </c>
      <c r="J81" s="44">
        <v>5.9843999999999999</v>
      </c>
      <c r="K81" s="44">
        <v>-8.9296000000000006</v>
      </c>
      <c r="L81" s="44">
        <v>6.2857000000000003</v>
      </c>
      <c r="M81" s="44">
        <v>-7.1688000000000001</v>
      </c>
      <c r="N81" s="44">
        <v>6.6192000000000002</v>
      </c>
      <c r="O81" s="44">
        <v>-5.5336999999999996</v>
      </c>
      <c r="P81" s="44">
        <v>6.9097</v>
      </c>
      <c r="Q81" s="44">
        <v>-4.0244</v>
      </c>
      <c r="R81" s="44">
        <v>7.1356999999999999</v>
      </c>
      <c r="S81" s="44">
        <v>-2.4523000000000001</v>
      </c>
      <c r="T81" s="44">
        <v>7.5229999999999997</v>
      </c>
      <c r="U81" s="44">
        <v>-1.0058</v>
      </c>
      <c r="V81" s="44">
        <v>7.7812000000000001</v>
      </c>
      <c r="W81" s="44">
        <v>0.44059999999999999</v>
      </c>
      <c r="X81" s="44">
        <v>8.0395000000000003</v>
      </c>
      <c r="Y81" s="44">
        <v>1.8240000000000001</v>
      </c>
      <c r="Z81" s="44">
        <v>8.3621999999999996</v>
      </c>
    </row>
    <row r="82" spans="1:26">
      <c r="A82" s="44">
        <v>-18.236999999999998</v>
      </c>
      <c r="B82" s="44">
        <v>4.93</v>
      </c>
      <c r="C82" s="44">
        <v>-16.224599999999999</v>
      </c>
      <c r="D82" s="44">
        <v>5.1989999999999998</v>
      </c>
      <c r="E82" s="44">
        <v>-14.212199999999999</v>
      </c>
      <c r="F82" s="44">
        <v>5.5326000000000004</v>
      </c>
      <c r="G82" s="44">
        <v>-12.262700000000001</v>
      </c>
      <c r="H82" s="44">
        <v>5.8552999999999997</v>
      </c>
      <c r="I82" s="44">
        <v>-10.4389</v>
      </c>
      <c r="J82" s="44">
        <v>6.1566000000000001</v>
      </c>
      <c r="K82" s="44">
        <v>-8.7409999999999997</v>
      </c>
      <c r="L82" s="44">
        <v>6.4256000000000002</v>
      </c>
      <c r="M82" s="44">
        <v>-6.9802</v>
      </c>
      <c r="N82" s="44">
        <v>6.7805999999999997</v>
      </c>
      <c r="O82" s="44">
        <v>-5.3451000000000004</v>
      </c>
      <c r="P82" s="44">
        <v>7.0711000000000004</v>
      </c>
      <c r="Q82" s="44">
        <v>-3.8357999999999999</v>
      </c>
      <c r="R82" s="44">
        <v>7.2971000000000004</v>
      </c>
      <c r="S82" s="44">
        <v>-2.2635999999999998</v>
      </c>
      <c r="T82" s="44">
        <v>7.6628999999999996</v>
      </c>
      <c r="U82" s="44">
        <v>-0.81720000000000004</v>
      </c>
      <c r="V82" s="44">
        <v>7.9748999999999999</v>
      </c>
      <c r="W82" s="44">
        <v>0.62919999999999998</v>
      </c>
      <c r="X82" s="44">
        <v>8.2331000000000003</v>
      </c>
      <c r="Y82" s="44">
        <v>2.0125999999999999</v>
      </c>
      <c r="Z82" s="44">
        <v>8.5558999999999994</v>
      </c>
    </row>
    <row r="83" spans="1:26">
      <c r="A83" s="44">
        <v>-18.048400000000001</v>
      </c>
      <c r="B83" s="44">
        <v>5.0698999999999996</v>
      </c>
      <c r="C83" s="44">
        <v>-16.036000000000001</v>
      </c>
      <c r="D83" s="44">
        <v>5.3388999999999998</v>
      </c>
      <c r="E83" s="44">
        <v>-14.0236</v>
      </c>
      <c r="F83" s="44">
        <v>5.7046999999999999</v>
      </c>
      <c r="G83" s="44">
        <v>-12.0741</v>
      </c>
      <c r="H83" s="44">
        <v>6.0274999999999999</v>
      </c>
      <c r="I83" s="44">
        <v>-10.250299999999999</v>
      </c>
      <c r="J83" s="44">
        <v>6.2965</v>
      </c>
      <c r="K83" s="44">
        <v>-8.5524000000000004</v>
      </c>
      <c r="L83" s="44">
        <v>6.6085000000000003</v>
      </c>
      <c r="M83" s="44">
        <v>-6.7915000000000001</v>
      </c>
      <c r="N83" s="44">
        <v>6.9420000000000002</v>
      </c>
      <c r="O83" s="44">
        <v>-5.1565000000000003</v>
      </c>
      <c r="P83" s="44">
        <v>7.2648000000000001</v>
      </c>
      <c r="Q83" s="44">
        <v>-3.6472000000000002</v>
      </c>
      <c r="R83" s="44">
        <v>7.4584999999999999</v>
      </c>
      <c r="S83" s="44">
        <v>-2.0750000000000002</v>
      </c>
      <c r="T83" s="44">
        <v>7.8457999999999997</v>
      </c>
      <c r="U83" s="44">
        <v>-0.62860000000000005</v>
      </c>
      <c r="V83" s="44">
        <v>8.1363000000000003</v>
      </c>
      <c r="W83" s="44">
        <v>0.81779999999999997</v>
      </c>
      <c r="X83" s="44">
        <v>8.4268000000000001</v>
      </c>
      <c r="Y83" s="44">
        <v>2.2012</v>
      </c>
      <c r="Z83" s="44">
        <v>8.7495999999999992</v>
      </c>
    </row>
    <row r="84" spans="1:26">
      <c r="A84" s="44">
        <v>-17.8598</v>
      </c>
      <c r="B84" s="44">
        <v>5.2098000000000004</v>
      </c>
      <c r="C84" s="44">
        <v>-15.8474</v>
      </c>
      <c r="D84" s="44">
        <v>5.4894999999999996</v>
      </c>
      <c r="E84" s="44">
        <v>-13.835000000000001</v>
      </c>
      <c r="F84" s="44">
        <v>5.8445999999999998</v>
      </c>
      <c r="G84" s="44">
        <v>-11.8855</v>
      </c>
      <c r="H84" s="44">
        <v>6.1673</v>
      </c>
      <c r="I84" s="44">
        <v>-10.0617</v>
      </c>
      <c r="J84" s="44">
        <v>6.4794</v>
      </c>
      <c r="K84" s="44">
        <v>-8.3637999999999995</v>
      </c>
      <c r="L84" s="44">
        <v>6.7483000000000004</v>
      </c>
      <c r="M84" s="44">
        <v>-6.6029</v>
      </c>
      <c r="N84" s="44">
        <v>7.1249000000000002</v>
      </c>
      <c r="O84" s="44">
        <v>-4.9679000000000002</v>
      </c>
      <c r="P84" s="44">
        <v>7.4047000000000001</v>
      </c>
      <c r="Q84" s="44">
        <v>-3.4586000000000001</v>
      </c>
      <c r="R84" s="44">
        <v>7.6520999999999999</v>
      </c>
      <c r="S84" s="44">
        <v>-1.8864000000000001</v>
      </c>
      <c r="T84" s="44">
        <v>8.0395000000000003</v>
      </c>
      <c r="U84" s="44">
        <v>-0.44</v>
      </c>
      <c r="V84" s="44">
        <v>8.2977000000000007</v>
      </c>
      <c r="W84" s="44">
        <v>1.0063</v>
      </c>
      <c r="X84" s="44">
        <v>8.6204999999999998</v>
      </c>
      <c r="Y84" s="44">
        <v>2.3898000000000001</v>
      </c>
      <c r="Z84" s="44">
        <v>8.9431999999999992</v>
      </c>
    </row>
    <row r="85" spans="1:26">
      <c r="A85" s="44">
        <v>-17.671199999999999</v>
      </c>
      <c r="B85" s="44">
        <v>5.3604000000000003</v>
      </c>
      <c r="C85" s="44">
        <v>-15.658799999999999</v>
      </c>
      <c r="D85" s="44">
        <v>5.6401000000000003</v>
      </c>
      <c r="E85" s="44">
        <v>-13.6464</v>
      </c>
      <c r="F85" s="44">
        <v>5.9843999999999999</v>
      </c>
      <c r="G85" s="44">
        <v>-11.696899999999999</v>
      </c>
      <c r="H85" s="44">
        <v>6.3287000000000004</v>
      </c>
      <c r="I85" s="44">
        <v>-9.8731000000000009</v>
      </c>
      <c r="J85" s="44">
        <v>6.6192000000000002</v>
      </c>
      <c r="K85" s="44">
        <v>-8.1752000000000002</v>
      </c>
      <c r="L85" s="44">
        <v>6.9313000000000002</v>
      </c>
      <c r="M85" s="44">
        <v>-6.4142999999999999</v>
      </c>
      <c r="N85" s="44">
        <v>7.2648000000000001</v>
      </c>
      <c r="O85" s="44">
        <v>-4.7793000000000001</v>
      </c>
      <c r="P85" s="44">
        <v>7.5876000000000001</v>
      </c>
      <c r="Q85" s="44">
        <v>-3.27</v>
      </c>
      <c r="R85" s="44">
        <v>7.7919999999999998</v>
      </c>
      <c r="S85" s="44">
        <v>-1.6978</v>
      </c>
      <c r="T85" s="44">
        <v>8.2224000000000004</v>
      </c>
      <c r="U85" s="44">
        <v>-0.25140000000000001</v>
      </c>
      <c r="V85" s="44">
        <v>8.4914000000000005</v>
      </c>
      <c r="W85" s="44">
        <v>1.1949000000000001</v>
      </c>
      <c r="X85" s="44">
        <v>8.8140999999999998</v>
      </c>
      <c r="Y85" s="44">
        <v>2.5783999999999998</v>
      </c>
      <c r="Z85" s="44">
        <v>9.1369000000000007</v>
      </c>
    </row>
    <row r="86" spans="1:26">
      <c r="A86" s="44">
        <v>-17.482600000000001</v>
      </c>
      <c r="B86" s="44">
        <v>5.4894999999999996</v>
      </c>
      <c r="C86" s="44">
        <v>-15.4701</v>
      </c>
      <c r="D86" s="44">
        <v>5.78</v>
      </c>
      <c r="E86" s="44">
        <v>-13.457700000000001</v>
      </c>
      <c r="F86" s="44">
        <v>6.1351000000000004</v>
      </c>
      <c r="G86" s="44">
        <v>-11.5082</v>
      </c>
      <c r="H86" s="44">
        <v>6.4794</v>
      </c>
      <c r="I86" s="44">
        <v>-9.6844999999999999</v>
      </c>
      <c r="J86" s="44">
        <v>6.7805999999999997</v>
      </c>
      <c r="K86" s="44">
        <v>-7.9865000000000004</v>
      </c>
      <c r="L86" s="44">
        <v>7.0711000000000004</v>
      </c>
      <c r="M86" s="44">
        <v>-6.2256999999999998</v>
      </c>
      <c r="N86" s="44">
        <v>7.4584999999999999</v>
      </c>
      <c r="O86" s="44">
        <v>-4.5907</v>
      </c>
      <c r="P86" s="44">
        <v>7.7705000000000002</v>
      </c>
      <c r="Q86" s="44">
        <v>-3.0813999999999999</v>
      </c>
      <c r="R86" s="44">
        <v>7.9748999999999999</v>
      </c>
      <c r="S86" s="44">
        <v>-1.5092000000000001</v>
      </c>
      <c r="T86" s="44">
        <v>8.3621999999999996</v>
      </c>
      <c r="U86" s="44">
        <v>-6.2799999999999995E-2</v>
      </c>
      <c r="V86" s="44">
        <v>8.6850000000000005</v>
      </c>
      <c r="W86" s="44">
        <v>1.3835999999999999</v>
      </c>
      <c r="X86" s="44">
        <v>8.9755000000000003</v>
      </c>
      <c r="Y86" s="44">
        <v>2.7669999999999999</v>
      </c>
      <c r="Z86" s="44">
        <v>9.2767999999999997</v>
      </c>
    </row>
    <row r="87" spans="1:26">
      <c r="A87" s="44">
        <v>-17.293900000000001</v>
      </c>
      <c r="B87" s="44">
        <v>5.6401000000000003</v>
      </c>
      <c r="C87" s="44">
        <v>-15.281499999999999</v>
      </c>
      <c r="D87" s="44">
        <v>5.9199000000000002</v>
      </c>
      <c r="E87" s="44">
        <v>-13.2691</v>
      </c>
      <c r="F87" s="44">
        <v>6.2965</v>
      </c>
      <c r="G87" s="44">
        <v>-11.319599999999999</v>
      </c>
      <c r="H87" s="44">
        <v>6.6192000000000002</v>
      </c>
      <c r="I87" s="44">
        <v>-9.4959000000000007</v>
      </c>
      <c r="J87" s="44">
        <v>6.9420000000000002</v>
      </c>
      <c r="K87" s="44">
        <v>-7.7979000000000003</v>
      </c>
      <c r="L87" s="44">
        <v>7.2539999999999996</v>
      </c>
      <c r="M87" s="44">
        <v>-6.0370999999999997</v>
      </c>
      <c r="N87" s="44">
        <v>7.5983000000000001</v>
      </c>
      <c r="O87" s="44">
        <v>-4.4020999999999999</v>
      </c>
      <c r="P87" s="44">
        <v>7.9104000000000001</v>
      </c>
      <c r="Q87" s="44">
        <v>-2.8927999999999998</v>
      </c>
      <c r="R87" s="44">
        <v>8.1685999999999996</v>
      </c>
      <c r="S87" s="44">
        <v>-1.3206</v>
      </c>
      <c r="T87" s="44">
        <v>8.5558999999999994</v>
      </c>
      <c r="U87" s="44">
        <v>0.1258</v>
      </c>
      <c r="V87" s="44">
        <v>8.8679000000000006</v>
      </c>
      <c r="W87" s="44">
        <v>1.5722</v>
      </c>
      <c r="X87" s="44">
        <v>9.1369000000000007</v>
      </c>
      <c r="Y87" s="44">
        <v>2.9556</v>
      </c>
      <c r="Z87" s="44">
        <v>9.4596999999999998</v>
      </c>
    </row>
    <row r="88" spans="1:26">
      <c r="A88" s="44">
        <v>-17.1053</v>
      </c>
      <c r="B88" s="44">
        <v>5.78</v>
      </c>
      <c r="C88" s="44">
        <v>-15.0929</v>
      </c>
      <c r="D88" s="44">
        <v>6.0705</v>
      </c>
      <c r="E88" s="44">
        <v>-13.080500000000001</v>
      </c>
      <c r="F88" s="44">
        <v>6.4363000000000001</v>
      </c>
      <c r="G88" s="44">
        <v>-11.131</v>
      </c>
      <c r="H88" s="44">
        <v>6.7805999999999997</v>
      </c>
      <c r="I88" s="44">
        <v>-9.3072999999999997</v>
      </c>
      <c r="J88" s="44">
        <v>7.1033999999999997</v>
      </c>
      <c r="K88" s="44">
        <v>-7.6093000000000002</v>
      </c>
      <c r="L88" s="44">
        <v>7.3939000000000004</v>
      </c>
      <c r="M88" s="44">
        <v>-5.8484999999999996</v>
      </c>
      <c r="N88" s="44">
        <v>7.7812000000000001</v>
      </c>
      <c r="O88" s="44">
        <v>-4.2134999999999998</v>
      </c>
      <c r="P88" s="44">
        <v>8.1039999999999992</v>
      </c>
      <c r="Q88" s="44">
        <v>-2.7040999999999999</v>
      </c>
      <c r="R88" s="44">
        <v>8.3084000000000007</v>
      </c>
      <c r="S88" s="44">
        <v>-1.1319999999999999</v>
      </c>
      <c r="T88" s="44">
        <v>8.7495999999999992</v>
      </c>
      <c r="U88" s="44">
        <v>0.31440000000000001</v>
      </c>
      <c r="V88" s="44">
        <v>9.0077999999999996</v>
      </c>
      <c r="W88" s="44">
        <v>1.7607999999999999</v>
      </c>
      <c r="X88" s="44">
        <v>9.3306000000000004</v>
      </c>
      <c r="Y88" s="44">
        <v>3.1442000000000001</v>
      </c>
      <c r="Z88" s="44">
        <v>9.6533999999999995</v>
      </c>
    </row>
    <row r="89" spans="1:26">
      <c r="A89" s="44">
        <v>-16.916699999999999</v>
      </c>
      <c r="B89" s="44">
        <v>5.9199000000000002</v>
      </c>
      <c r="C89" s="44">
        <v>-14.904299999999999</v>
      </c>
      <c r="D89" s="44">
        <v>6.2210999999999999</v>
      </c>
      <c r="E89" s="44">
        <v>-12.8919</v>
      </c>
      <c r="F89" s="44">
        <v>6.5869999999999997</v>
      </c>
      <c r="G89" s="44">
        <v>-10.942399999999999</v>
      </c>
      <c r="H89" s="44">
        <v>6.9420000000000002</v>
      </c>
      <c r="I89" s="44">
        <v>-9.1187000000000005</v>
      </c>
      <c r="J89" s="44">
        <v>7.2648000000000001</v>
      </c>
      <c r="K89" s="44">
        <v>-7.4207000000000001</v>
      </c>
      <c r="L89" s="44">
        <v>7.5768000000000004</v>
      </c>
      <c r="M89" s="44">
        <v>-5.6599000000000004</v>
      </c>
      <c r="N89" s="44">
        <v>7.9425999999999997</v>
      </c>
      <c r="O89" s="44">
        <v>-4.0248999999999997</v>
      </c>
      <c r="P89" s="44">
        <v>8.2653999999999996</v>
      </c>
      <c r="Q89" s="44">
        <v>-2.5154999999999998</v>
      </c>
      <c r="R89" s="44">
        <v>8.4914000000000005</v>
      </c>
      <c r="S89" s="44">
        <v>-0.94340000000000002</v>
      </c>
      <c r="T89" s="44">
        <v>8.8894000000000002</v>
      </c>
      <c r="U89" s="44">
        <v>0.503</v>
      </c>
      <c r="V89" s="44">
        <v>9.2014999999999993</v>
      </c>
      <c r="W89" s="44">
        <v>1.9494</v>
      </c>
      <c r="X89" s="44">
        <v>9.5242000000000004</v>
      </c>
      <c r="Y89" s="44">
        <v>3.3328000000000002</v>
      </c>
      <c r="Z89" s="44">
        <v>9.8469999999999995</v>
      </c>
    </row>
    <row r="90" spans="1:26">
      <c r="A90" s="44">
        <v>-16.728100000000001</v>
      </c>
      <c r="B90" s="44">
        <v>6.0705</v>
      </c>
      <c r="C90" s="44">
        <v>-14.7157</v>
      </c>
      <c r="D90" s="44">
        <v>6.3609999999999998</v>
      </c>
      <c r="E90" s="44">
        <v>-12.7033</v>
      </c>
      <c r="F90" s="44">
        <v>6.7375999999999996</v>
      </c>
      <c r="G90" s="44">
        <v>-10.7538</v>
      </c>
      <c r="H90" s="44">
        <v>7.0819000000000001</v>
      </c>
      <c r="I90" s="44">
        <v>-8.9300999999999995</v>
      </c>
      <c r="J90" s="44">
        <v>7.4047000000000001</v>
      </c>
      <c r="K90" s="44">
        <v>-7.2321</v>
      </c>
      <c r="L90" s="44">
        <v>7.7167000000000003</v>
      </c>
      <c r="M90" s="44">
        <v>-5.4713000000000003</v>
      </c>
      <c r="N90" s="44">
        <v>8.1039999999999992</v>
      </c>
      <c r="O90" s="44">
        <v>-3.8361999999999998</v>
      </c>
      <c r="P90" s="44">
        <v>8.4268000000000001</v>
      </c>
      <c r="Q90" s="44">
        <v>-2.3269000000000002</v>
      </c>
      <c r="R90" s="44">
        <v>8.6743000000000006</v>
      </c>
      <c r="S90" s="44">
        <v>-0.75480000000000003</v>
      </c>
      <c r="T90" s="44">
        <v>9.0724</v>
      </c>
      <c r="U90" s="44">
        <v>0.69159999999999999</v>
      </c>
      <c r="V90" s="44">
        <v>9.3950999999999993</v>
      </c>
      <c r="W90" s="44">
        <v>2.1379999999999999</v>
      </c>
      <c r="X90" s="44">
        <v>9.7072000000000003</v>
      </c>
      <c r="Y90" s="44">
        <v>3.5213999999999999</v>
      </c>
      <c r="Z90" s="44">
        <v>10.040699999999999</v>
      </c>
    </row>
    <row r="91" spans="1:26">
      <c r="A91" s="44">
        <v>-16.5395</v>
      </c>
      <c r="B91" s="44">
        <v>6.2210999999999999</v>
      </c>
      <c r="C91" s="44">
        <v>-14.527100000000001</v>
      </c>
      <c r="D91" s="44">
        <v>6.5008999999999997</v>
      </c>
      <c r="E91" s="44">
        <v>-12.514699999999999</v>
      </c>
      <c r="F91" s="44">
        <v>6.8775000000000004</v>
      </c>
      <c r="G91" s="44">
        <v>-10.565200000000001</v>
      </c>
      <c r="H91" s="44">
        <v>7.2539999999999996</v>
      </c>
      <c r="I91" s="44">
        <v>-8.7415000000000003</v>
      </c>
      <c r="J91" s="44">
        <v>7.5768000000000004</v>
      </c>
      <c r="K91" s="44">
        <v>-7.0434999999999999</v>
      </c>
      <c r="L91" s="44">
        <v>7.8996000000000004</v>
      </c>
      <c r="M91" s="44">
        <v>-5.2827000000000002</v>
      </c>
      <c r="N91" s="44">
        <v>8.2868999999999993</v>
      </c>
      <c r="O91" s="44">
        <v>-3.6476000000000002</v>
      </c>
      <c r="P91" s="44">
        <v>8.6204999999999998</v>
      </c>
      <c r="Q91" s="44">
        <v>-2.1383000000000001</v>
      </c>
      <c r="R91" s="44">
        <v>8.8140999999999998</v>
      </c>
      <c r="S91" s="44">
        <v>-0.56620000000000004</v>
      </c>
      <c r="T91" s="44">
        <v>9.266</v>
      </c>
      <c r="U91" s="44">
        <v>0.88019999999999998</v>
      </c>
      <c r="V91" s="44">
        <v>9.5779999999999994</v>
      </c>
      <c r="W91" s="44">
        <v>2.3266</v>
      </c>
      <c r="X91" s="44">
        <v>9.8469999999999995</v>
      </c>
      <c r="Y91" s="44">
        <v>3.71</v>
      </c>
      <c r="Z91" s="44">
        <v>10.234400000000001</v>
      </c>
    </row>
    <row r="92" spans="1:26">
      <c r="A92" s="44">
        <v>-16.350899999999999</v>
      </c>
      <c r="B92" s="44">
        <v>6.3502999999999998</v>
      </c>
      <c r="C92" s="44">
        <v>-14.3384</v>
      </c>
      <c r="D92" s="44">
        <v>6.6515000000000004</v>
      </c>
      <c r="E92" s="44">
        <v>-12.3261</v>
      </c>
      <c r="F92" s="44">
        <v>7.0172999999999996</v>
      </c>
      <c r="G92" s="44">
        <v>-10.3766</v>
      </c>
      <c r="H92" s="44">
        <v>7.3939000000000004</v>
      </c>
      <c r="I92" s="44">
        <v>-8.5527999999999995</v>
      </c>
      <c r="J92" s="44">
        <v>7.7167000000000003</v>
      </c>
      <c r="K92" s="44">
        <v>-6.8548999999999998</v>
      </c>
      <c r="L92" s="44">
        <v>8.0395000000000003</v>
      </c>
      <c r="M92" s="44">
        <v>-5.0941000000000001</v>
      </c>
      <c r="N92" s="44">
        <v>8.4268000000000001</v>
      </c>
      <c r="O92" s="44">
        <v>-3.4590000000000001</v>
      </c>
      <c r="P92" s="44">
        <v>8.7603000000000009</v>
      </c>
      <c r="Q92" s="44">
        <v>-1.9497</v>
      </c>
      <c r="R92" s="44">
        <v>9.0077999999999996</v>
      </c>
      <c r="S92" s="44">
        <v>-0.37759999999999999</v>
      </c>
      <c r="T92" s="44">
        <v>9.4059000000000008</v>
      </c>
      <c r="U92" s="44">
        <v>1.0688</v>
      </c>
      <c r="V92" s="44">
        <v>9.7179000000000002</v>
      </c>
      <c r="W92" s="44">
        <v>2.5152000000000001</v>
      </c>
      <c r="X92" s="44">
        <v>10.040699999999999</v>
      </c>
      <c r="Y92" s="44">
        <v>3.8986000000000001</v>
      </c>
      <c r="Z92" s="44">
        <v>10.417299999999999</v>
      </c>
    </row>
    <row r="93" spans="1:26">
      <c r="A93" s="44">
        <v>-16.162199999999999</v>
      </c>
      <c r="B93" s="44">
        <v>6.4901</v>
      </c>
      <c r="C93" s="44">
        <v>-14.149800000000001</v>
      </c>
      <c r="D93" s="44">
        <v>6.8021000000000003</v>
      </c>
      <c r="E93" s="44">
        <v>-12.137499999999999</v>
      </c>
      <c r="F93" s="44">
        <v>7.1894999999999998</v>
      </c>
      <c r="G93" s="44">
        <v>-10.187900000000001</v>
      </c>
      <c r="H93" s="44">
        <v>7.5338000000000003</v>
      </c>
      <c r="I93" s="44">
        <v>-8.3642000000000003</v>
      </c>
      <c r="J93" s="44">
        <v>7.8996000000000004</v>
      </c>
      <c r="K93" s="44">
        <v>-6.6662999999999997</v>
      </c>
      <c r="L93" s="44">
        <v>8.2224000000000004</v>
      </c>
      <c r="M93" s="44">
        <v>-4.9055</v>
      </c>
      <c r="N93" s="44">
        <v>8.6097000000000001</v>
      </c>
      <c r="O93" s="44">
        <v>-3.2704</v>
      </c>
      <c r="P93" s="44">
        <v>8.9431999999999992</v>
      </c>
      <c r="Q93" s="44">
        <v>-1.7611000000000001</v>
      </c>
      <c r="R93" s="44">
        <v>9.1906999999999996</v>
      </c>
      <c r="S93" s="44">
        <v>-0.189</v>
      </c>
      <c r="T93" s="44">
        <v>9.5888000000000009</v>
      </c>
      <c r="U93" s="44">
        <v>1.2574000000000001</v>
      </c>
      <c r="V93" s="44">
        <v>9.9116</v>
      </c>
      <c r="W93" s="44">
        <v>2.7038000000000002</v>
      </c>
      <c r="X93" s="44">
        <v>10.234400000000001</v>
      </c>
      <c r="Y93" s="44">
        <v>4.0872999999999999</v>
      </c>
      <c r="Z93" s="44">
        <v>10.5571</v>
      </c>
    </row>
    <row r="94" spans="1:26">
      <c r="A94" s="44">
        <v>-15.973599999999999</v>
      </c>
      <c r="B94" s="44">
        <v>6.63</v>
      </c>
      <c r="C94" s="44">
        <v>-13.9612</v>
      </c>
      <c r="D94" s="44">
        <v>6.9420000000000002</v>
      </c>
      <c r="E94" s="44">
        <v>-11.9488</v>
      </c>
      <c r="F94" s="44">
        <v>7.3293999999999997</v>
      </c>
      <c r="G94" s="44">
        <v>-9.9992999999999999</v>
      </c>
      <c r="H94" s="44">
        <v>7.7058999999999997</v>
      </c>
      <c r="I94" s="44">
        <v>-8.1755999999999993</v>
      </c>
      <c r="J94" s="44">
        <v>8.0395000000000003</v>
      </c>
      <c r="K94" s="44">
        <v>-6.4776999999999996</v>
      </c>
      <c r="L94" s="44">
        <v>8.3621999999999996</v>
      </c>
      <c r="M94" s="44">
        <v>-4.7168999999999999</v>
      </c>
      <c r="N94" s="44">
        <v>8.7495999999999992</v>
      </c>
      <c r="O94" s="44">
        <v>-3.0817999999999999</v>
      </c>
      <c r="P94" s="44">
        <v>9.1045999999999996</v>
      </c>
      <c r="Q94" s="44">
        <v>-1.5725</v>
      </c>
      <c r="R94" s="44">
        <v>9.3306000000000004</v>
      </c>
      <c r="S94" s="44">
        <v>-4.0000000000000002E-4</v>
      </c>
      <c r="T94" s="44">
        <v>9.7825000000000006</v>
      </c>
      <c r="U94" s="44">
        <v>1.446</v>
      </c>
      <c r="V94" s="44">
        <v>10.1052</v>
      </c>
      <c r="W94" s="44">
        <v>2.8923999999999999</v>
      </c>
      <c r="X94" s="44">
        <v>10.428000000000001</v>
      </c>
      <c r="Y94" s="44">
        <v>4.2758000000000003</v>
      </c>
      <c r="Z94" s="44">
        <v>10.7508</v>
      </c>
    </row>
    <row r="95" spans="1:26">
      <c r="A95" s="44">
        <v>-15.785</v>
      </c>
      <c r="B95" s="44">
        <v>6.7805999999999997</v>
      </c>
      <c r="C95" s="44">
        <v>-13.772600000000001</v>
      </c>
      <c r="D95" s="44">
        <v>7.0819000000000001</v>
      </c>
      <c r="E95" s="44">
        <v>-11.760199999999999</v>
      </c>
      <c r="F95" s="44">
        <v>7.4691999999999998</v>
      </c>
      <c r="G95" s="44">
        <v>-9.8107000000000006</v>
      </c>
      <c r="H95" s="44">
        <v>7.8457999999999997</v>
      </c>
      <c r="I95" s="44">
        <v>-7.9870000000000001</v>
      </c>
      <c r="J95" s="44">
        <v>8.2009000000000007</v>
      </c>
      <c r="K95" s="44">
        <v>-6.2891000000000004</v>
      </c>
      <c r="L95" s="44">
        <v>8.5451999999999995</v>
      </c>
      <c r="M95" s="44">
        <v>-4.5282999999999998</v>
      </c>
      <c r="N95" s="44">
        <v>8.9431999999999992</v>
      </c>
      <c r="O95" s="44">
        <v>-2.8932000000000002</v>
      </c>
      <c r="P95" s="44">
        <v>9.266</v>
      </c>
      <c r="Q95" s="44">
        <v>-1.3838999999999999</v>
      </c>
      <c r="R95" s="44">
        <v>9.5242000000000004</v>
      </c>
      <c r="S95" s="44">
        <v>0.18820000000000001</v>
      </c>
      <c r="T95" s="44">
        <v>9.9222999999999999</v>
      </c>
      <c r="U95" s="44">
        <v>1.6346000000000001</v>
      </c>
      <c r="V95" s="44">
        <v>10.2666</v>
      </c>
      <c r="W95" s="44">
        <v>3.081</v>
      </c>
      <c r="X95" s="44">
        <v>10.589399999999999</v>
      </c>
      <c r="Y95" s="44">
        <v>4.4644000000000004</v>
      </c>
      <c r="Z95" s="44">
        <v>10.9445</v>
      </c>
    </row>
    <row r="96" spans="1:26">
      <c r="A96" s="44">
        <v>-15.596399999999999</v>
      </c>
      <c r="B96" s="44">
        <v>6.9313000000000002</v>
      </c>
      <c r="C96" s="44">
        <v>-13.584</v>
      </c>
      <c r="D96" s="44">
        <v>7.2324999999999999</v>
      </c>
      <c r="E96" s="44">
        <v>-11.5716</v>
      </c>
      <c r="F96" s="44">
        <v>7.6199000000000003</v>
      </c>
      <c r="G96" s="44">
        <v>-9.6220999999999997</v>
      </c>
      <c r="H96" s="44">
        <v>8.0071999999999992</v>
      </c>
      <c r="I96" s="44">
        <v>-7.7984</v>
      </c>
      <c r="J96" s="44">
        <v>8.3621999999999996</v>
      </c>
      <c r="K96" s="44">
        <v>-6.1005000000000003</v>
      </c>
      <c r="L96" s="44">
        <v>8.6850000000000005</v>
      </c>
      <c r="M96" s="44">
        <v>-4.3395999999999999</v>
      </c>
      <c r="N96" s="44">
        <v>9.0831</v>
      </c>
      <c r="O96" s="44">
        <v>-2.7046000000000001</v>
      </c>
      <c r="P96" s="44">
        <v>9.4489000000000001</v>
      </c>
      <c r="Q96" s="44">
        <v>-1.1953</v>
      </c>
      <c r="R96" s="44">
        <v>9.6856000000000009</v>
      </c>
      <c r="S96" s="44">
        <v>0.37680000000000002</v>
      </c>
      <c r="T96" s="44">
        <v>10.1052</v>
      </c>
      <c r="U96" s="44">
        <v>1.8231999999999999</v>
      </c>
      <c r="V96" s="44">
        <v>10.428000000000001</v>
      </c>
      <c r="W96" s="44">
        <v>3.2696000000000001</v>
      </c>
      <c r="X96" s="44">
        <v>10.7508</v>
      </c>
      <c r="Y96" s="44">
        <v>4.6529999999999996</v>
      </c>
      <c r="Z96" s="44">
        <v>11.1381</v>
      </c>
    </row>
    <row r="97" spans="1:26">
      <c r="A97" s="44">
        <v>-15.4078</v>
      </c>
      <c r="B97" s="44">
        <v>7.0603999999999996</v>
      </c>
      <c r="C97" s="44">
        <v>-13.3954</v>
      </c>
      <c r="D97" s="44">
        <v>7.3830999999999998</v>
      </c>
      <c r="E97" s="44">
        <v>-11.382999999999999</v>
      </c>
      <c r="F97" s="44">
        <v>7.7705000000000002</v>
      </c>
      <c r="G97" s="44">
        <v>-9.4335000000000004</v>
      </c>
      <c r="H97" s="44">
        <v>8.1685999999999996</v>
      </c>
      <c r="I97" s="44">
        <v>-7.6097999999999999</v>
      </c>
      <c r="J97" s="44">
        <v>8.5236000000000001</v>
      </c>
      <c r="K97" s="44">
        <v>-5.9119000000000002</v>
      </c>
      <c r="L97" s="44">
        <v>8.8679000000000006</v>
      </c>
      <c r="M97" s="44">
        <v>-4.1509999999999998</v>
      </c>
      <c r="N97" s="44">
        <v>9.266</v>
      </c>
      <c r="O97" s="44">
        <v>-2.516</v>
      </c>
      <c r="P97" s="44">
        <v>9.5888000000000009</v>
      </c>
      <c r="Q97" s="44">
        <v>-1.0066999999999999</v>
      </c>
      <c r="R97" s="44">
        <v>9.8469999999999995</v>
      </c>
      <c r="S97" s="44">
        <v>0.56540000000000001</v>
      </c>
      <c r="T97" s="44">
        <v>10.2989</v>
      </c>
      <c r="U97" s="44">
        <v>2.0118</v>
      </c>
      <c r="V97" s="44">
        <v>10.621700000000001</v>
      </c>
      <c r="W97" s="44">
        <v>3.4582000000000002</v>
      </c>
      <c r="X97" s="44">
        <v>10.9445</v>
      </c>
      <c r="Y97" s="44">
        <v>4.8415999999999997</v>
      </c>
      <c r="Z97" s="44">
        <v>11.331799999999999</v>
      </c>
    </row>
    <row r="98" spans="1:26">
      <c r="A98" s="44">
        <v>-15.219200000000001</v>
      </c>
      <c r="B98" s="44">
        <v>7.2001999999999997</v>
      </c>
      <c r="C98" s="44">
        <v>-13.2067</v>
      </c>
      <c r="D98" s="44">
        <v>7.5229999999999997</v>
      </c>
      <c r="E98" s="44">
        <v>-11.1944</v>
      </c>
      <c r="F98" s="44">
        <v>7.9104000000000001</v>
      </c>
      <c r="G98" s="44">
        <v>-9.2448999999999995</v>
      </c>
      <c r="H98" s="44">
        <v>8.3084000000000007</v>
      </c>
      <c r="I98" s="44">
        <v>-7.4211999999999998</v>
      </c>
      <c r="J98" s="44">
        <v>8.6850000000000005</v>
      </c>
      <c r="K98" s="44">
        <v>-5.7232000000000003</v>
      </c>
      <c r="L98" s="44">
        <v>9.0077999999999996</v>
      </c>
      <c r="M98" s="44">
        <v>-3.9624000000000001</v>
      </c>
      <c r="N98" s="44">
        <v>9.4274000000000004</v>
      </c>
      <c r="O98" s="44">
        <v>-2.3273999999999999</v>
      </c>
      <c r="P98" s="44">
        <v>9.7825000000000006</v>
      </c>
      <c r="Q98" s="44">
        <v>-0.81810000000000005</v>
      </c>
      <c r="R98" s="44">
        <v>10.040699999999999</v>
      </c>
      <c r="S98" s="44">
        <v>0.754</v>
      </c>
      <c r="T98" s="44">
        <v>10.438800000000001</v>
      </c>
      <c r="U98" s="44">
        <v>2.2004000000000001</v>
      </c>
      <c r="V98" s="44">
        <v>10.8154</v>
      </c>
      <c r="W98" s="44">
        <v>3.6467999999999998</v>
      </c>
      <c r="X98" s="44">
        <v>11.1381</v>
      </c>
      <c r="Y98" s="44">
        <v>5.0301999999999998</v>
      </c>
      <c r="Z98" s="44">
        <v>11.525499999999999</v>
      </c>
    </row>
    <row r="99" spans="1:26">
      <c r="A99" s="44">
        <v>-15.0305</v>
      </c>
      <c r="B99" s="44">
        <v>7.3400999999999996</v>
      </c>
      <c r="C99" s="44">
        <v>-13.0181</v>
      </c>
      <c r="D99" s="44">
        <v>7.6628999999999996</v>
      </c>
      <c r="E99" s="44">
        <v>-11.005800000000001</v>
      </c>
      <c r="F99" s="44">
        <v>8.0716999999999999</v>
      </c>
      <c r="G99" s="44">
        <v>-9.0563000000000002</v>
      </c>
      <c r="H99" s="44">
        <v>8.4590999999999994</v>
      </c>
      <c r="I99" s="44">
        <v>-7.2325999999999997</v>
      </c>
      <c r="J99" s="44">
        <v>8.8248999999999995</v>
      </c>
      <c r="K99" s="44">
        <v>-5.5346000000000002</v>
      </c>
      <c r="L99" s="44">
        <v>9.1692</v>
      </c>
      <c r="M99" s="44">
        <v>-3.7738</v>
      </c>
      <c r="N99" s="44">
        <v>9.5888000000000009</v>
      </c>
      <c r="O99" s="44">
        <v>-2.1387999999999998</v>
      </c>
      <c r="P99" s="44">
        <v>9.9222999999999999</v>
      </c>
      <c r="Q99" s="44">
        <v>-0.62949999999999995</v>
      </c>
      <c r="R99" s="44">
        <v>10.2021</v>
      </c>
      <c r="S99" s="44">
        <v>0.94259999999999999</v>
      </c>
      <c r="T99" s="44">
        <v>10.621700000000001</v>
      </c>
      <c r="U99" s="44">
        <v>2.3889999999999998</v>
      </c>
      <c r="V99" s="44">
        <v>10.976800000000001</v>
      </c>
      <c r="W99" s="44">
        <v>3.8353999999999999</v>
      </c>
      <c r="X99" s="44">
        <v>11.321</v>
      </c>
      <c r="Y99" s="44">
        <v>5.2187999999999999</v>
      </c>
      <c r="Z99" s="44">
        <v>11.6653</v>
      </c>
    </row>
    <row r="100" spans="1:26">
      <c r="A100" s="44">
        <v>-14.841900000000001</v>
      </c>
      <c r="B100" s="44">
        <v>7.4907000000000004</v>
      </c>
      <c r="C100" s="44">
        <v>-12.829499999999999</v>
      </c>
      <c r="D100" s="44">
        <v>7.8135000000000003</v>
      </c>
      <c r="E100" s="44">
        <v>-10.8171</v>
      </c>
      <c r="F100" s="44">
        <v>8.2224000000000004</v>
      </c>
      <c r="G100" s="44">
        <v>-8.8676999999999992</v>
      </c>
      <c r="H100" s="44">
        <v>8.6204999999999998</v>
      </c>
      <c r="I100" s="44">
        <v>-7.0439999999999996</v>
      </c>
      <c r="J100" s="44">
        <v>8.9969999999999999</v>
      </c>
      <c r="K100" s="44">
        <v>-5.3460000000000001</v>
      </c>
      <c r="L100" s="44">
        <v>9.3306000000000004</v>
      </c>
      <c r="M100" s="44">
        <v>-3.5851999999999999</v>
      </c>
      <c r="N100" s="44">
        <v>9.7716999999999992</v>
      </c>
      <c r="O100" s="44">
        <v>-1.9501999999999999</v>
      </c>
      <c r="P100" s="44">
        <v>10.1052</v>
      </c>
      <c r="Q100" s="44">
        <v>-0.44090000000000001</v>
      </c>
      <c r="R100" s="44">
        <v>10.3635</v>
      </c>
      <c r="S100" s="44">
        <v>1.1312</v>
      </c>
      <c r="T100" s="44">
        <v>10.8154</v>
      </c>
      <c r="U100" s="44">
        <v>2.5775999999999999</v>
      </c>
      <c r="V100" s="44">
        <v>11.1381</v>
      </c>
      <c r="W100" s="44">
        <v>4.024</v>
      </c>
      <c r="X100" s="44">
        <v>11.460900000000001</v>
      </c>
      <c r="Y100" s="44">
        <v>5.4074</v>
      </c>
      <c r="Z100" s="44">
        <v>11.8483</v>
      </c>
    </row>
    <row r="101" spans="1:26">
      <c r="A101" s="44">
        <v>-14.6533</v>
      </c>
      <c r="B101" s="44">
        <v>7.6414</v>
      </c>
      <c r="C101" s="44">
        <v>-12.6409</v>
      </c>
      <c r="D101" s="44">
        <v>7.9641000000000002</v>
      </c>
      <c r="E101" s="44">
        <v>-10.628500000000001</v>
      </c>
      <c r="F101" s="44">
        <v>8.3621999999999996</v>
      </c>
      <c r="G101" s="44">
        <v>-8.6790000000000003</v>
      </c>
      <c r="H101" s="44">
        <v>8.7603000000000009</v>
      </c>
      <c r="I101" s="44">
        <v>-6.8552999999999997</v>
      </c>
      <c r="J101" s="44">
        <v>9.1369000000000007</v>
      </c>
      <c r="K101" s="44">
        <v>-5.1574</v>
      </c>
      <c r="L101" s="44">
        <v>9.4920000000000009</v>
      </c>
      <c r="M101" s="44">
        <v>-3.3965999999999998</v>
      </c>
      <c r="N101" s="44">
        <v>9.9116</v>
      </c>
      <c r="O101" s="44">
        <v>-1.7616000000000001</v>
      </c>
      <c r="P101" s="44">
        <v>10.2882</v>
      </c>
      <c r="Q101" s="44">
        <v>-0.25230000000000002</v>
      </c>
      <c r="R101" s="44">
        <v>10.5571</v>
      </c>
      <c r="S101" s="44">
        <v>1.3198000000000001</v>
      </c>
      <c r="T101" s="44">
        <v>10.976800000000001</v>
      </c>
      <c r="U101" s="44">
        <v>2.7662</v>
      </c>
      <c r="V101" s="44">
        <v>11.331799999999999</v>
      </c>
      <c r="W101" s="44">
        <v>4.2126000000000001</v>
      </c>
      <c r="X101" s="44">
        <v>11.6546</v>
      </c>
      <c r="Y101" s="44">
        <v>5.5960000000000001</v>
      </c>
      <c r="Z101" s="44">
        <v>12.0419</v>
      </c>
    </row>
    <row r="102" spans="1:26">
      <c r="A102" s="44">
        <v>-14.464700000000001</v>
      </c>
      <c r="B102" s="44">
        <v>7.7812000000000001</v>
      </c>
      <c r="C102" s="44">
        <v>-12.452299999999999</v>
      </c>
      <c r="D102" s="44">
        <v>8.1039999999999992</v>
      </c>
      <c r="E102" s="44">
        <v>-10.4399</v>
      </c>
      <c r="F102" s="44">
        <v>8.5021000000000004</v>
      </c>
      <c r="G102" s="44">
        <v>-8.4903999999999993</v>
      </c>
      <c r="H102" s="44">
        <v>8.9324999999999992</v>
      </c>
      <c r="I102" s="44">
        <v>-6.6666999999999996</v>
      </c>
      <c r="J102" s="44">
        <v>9.2982999999999993</v>
      </c>
      <c r="K102" s="44">
        <v>-4.9687999999999999</v>
      </c>
      <c r="L102" s="44">
        <v>9.6533999999999995</v>
      </c>
      <c r="M102" s="44">
        <v>-3.2080000000000002</v>
      </c>
      <c r="N102" s="44">
        <v>10.0945</v>
      </c>
      <c r="O102" s="44">
        <v>-1.573</v>
      </c>
      <c r="P102" s="44">
        <v>10.428000000000001</v>
      </c>
      <c r="Q102" s="44">
        <v>-6.3700000000000007E-2</v>
      </c>
      <c r="R102" s="44">
        <v>10.696999999999999</v>
      </c>
      <c r="S102" s="44">
        <v>1.5084</v>
      </c>
      <c r="T102" s="44">
        <v>11.1381</v>
      </c>
      <c r="U102" s="44">
        <v>2.9548000000000001</v>
      </c>
      <c r="V102" s="44">
        <v>11.525499999999999</v>
      </c>
      <c r="W102" s="44">
        <v>4.4012000000000002</v>
      </c>
      <c r="X102" s="44">
        <v>11.8483</v>
      </c>
      <c r="Y102" s="44">
        <v>5.7846000000000002</v>
      </c>
      <c r="Z102" s="44">
        <v>12.2356</v>
      </c>
    </row>
    <row r="103" spans="1:26">
      <c r="A103" s="44">
        <v>-14.2761</v>
      </c>
      <c r="B103" s="44">
        <v>7.9211</v>
      </c>
      <c r="C103" s="44">
        <v>-12.2637</v>
      </c>
      <c r="D103" s="44">
        <v>8.2439</v>
      </c>
      <c r="E103" s="44">
        <v>-10.251300000000001</v>
      </c>
      <c r="F103" s="44">
        <v>8.6526999999999994</v>
      </c>
      <c r="G103" s="44">
        <v>-8.3018000000000001</v>
      </c>
      <c r="H103" s="44">
        <v>9.0724</v>
      </c>
      <c r="I103" s="44">
        <v>-6.4781000000000004</v>
      </c>
      <c r="J103" s="44">
        <v>9.4596999999999998</v>
      </c>
      <c r="K103" s="44">
        <v>-4.7801999999999998</v>
      </c>
      <c r="L103" s="44">
        <v>9.8147000000000002</v>
      </c>
      <c r="M103" s="44">
        <v>-3.0194000000000001</v>
      </c>
      <c r="N103" s="44">
        <v>10.234400000000001</v>
      </c>
      <c r="O103" s="44">
        <v>-1.3844000000000001</v>
      </c>
      <c r="P103" s="44">
        <v>10.621700000000001</v>
      </c>
      <c r="Q103" s="44">
        <v>0.1249</v>
      </c>
      <c r="R103" s="44">
        <v>10.879899999999999</v>
      </c>
      <c r="S103" s="44">
        <v>1.6970000000000001</v>
      </c>
      <c r="T103" s="44">
        <v>11.331799999999999</v>
      </c>
      <c r="U103" s="44">
        <v>3.1434000000000002</v>
      </c>
      <c r="V103" s="44">
        <v>11.6869</v>
      </c>
      <c r="W103" s="44">
        <v>4.5898000000000003</v>
      </c>
      <c r="X103" s="44">
        <v>12.0419</v>
      </c>
      <c r="Y103" s="44">
        <v>5.9732000000000003</v>
      </c>
      <c r="Z103" s="44">
        <v>12.4293</v>
      </c>
    </row>
    <row r="104" spans="1:26">
      <c r="A104" s="44">
        <v>-14.0875</v>
      </c>
      <c r="B104" s="44">
        <v>8.0502000000000002</v>
      </c>
      <c r="C104" s="44">
        <v>-12.075100000000001</v>
      </c>
      <c r="D104" s="44">
        <v>8.3945000000000007</v>
      </c>
      <c r="E104" s="44">
        <v>-10.0627</v>
      </c>
      <c r="F104" s="44">
        <v>8.8140999999999998</v>
      </c>
      <c r="G104" s="44">
        <v>-8.1132000000000009</v>
      </c>
      <c r="H104" s="44">
        <v>9.2337000000000007</v>
      </c>
      <c r="I104" s="44">
        <v>-6.2895000000000003</v>
      </c>
      <c r="J104" s="44">
        <v>9.5996000000000006</v>
      </c>
      <c r="K104" s="44">
        <v>-4.5915999999999997</v>
      </c>
      <c r="L104" s="44">
        <v>9.9761000000000006</v>
      </c>
      <c r="M104" s="44">
        <v>-2.8308</v>
      </c>
      <c r="N104" s="44">
        <v>10.428000000000001</v>
      </c>
      <c r="O104" s="44">
        <v>-1.1957</v>
      </c>
      <c r="P104" s="44">
        <v>10.7616</v>
      </c>
      <c r="Q104" s="44">
        <v>0.3135</v>
      </c>
      <c r="R104" s="44">
        <v>11.073600000000001</v>
      </c>
      <c r="S104" s="44">
        <v>1.8856999999999999</v>
      </c>
      <c r="T104" s="44">
        <v>11.4932</v>
      </c>
      <c r="U104" s="44">
        <v>3.3319999999999999</v>
      </c>
      <c r="V104" s="44">
        <v>11.8483</v>
      </c>
      <c r="W104" s="44">
        <v>4.7784000000000004</v>
      </c>
      <c r="X104" s="44">
        <v>12.2033</v>
      </c>
      <c r="Y104" s="44">
        <v>6.1618000000000004</v>
      </c>
      <c r="Z104" s="44">
        <v>12.6229</v>
      </c>
    </row>
    <row r="105" spans="1:26">
      <c r="A105" s="44">
        <v>-13.8988</v>
      </c>
      <c r="B105" s="44">
        <v>8.2009000000000007</v>
      </c>
      <c r="C105" s="44">
        <v>-11.8864</v>
      </c>
      <c r="D105" s="44">
        <v>8.5451999999999995</v>
      </c>
      <c r="E105" s="44">
        <v>-9.8741000000000003</v>
      </c>
      <c r="F105" s="44">
        <v>8.9540000000000006</v>
      </c>
      <c r="G105" s="44">
        <v>-7.9245999999999999</v>
      </c>
      <c r="H105" s="44">
        <v>9.3843999999999994</v>
      </c>
      <c r="I105" s="44">
        <v>-6.1009000000000002</v>
      </c>
      <c r="J105" s="44">
        <v>9.7716999999999992</v>
      </c>
      <c r="K105" s="44">
        <v>-4.4029999999999996</v>
      </c>
      <c r="L105" s="44">
        <v>10.116</v>
      </c>
      <c r="M105" s="44">
        <v>-2.6421999999999999</v>
      </c>
      <c r="N105" s="44">
        <v>10.5679</v>
      </c>
      <c r="O105" s="44">
        <v>-1.0071000000000001</v>
      </c>
      <c r="P105" s="44">
        <v>10.9445</v>
      </c>
      <c r="Q105" s="44">
        <v>0.50209999999999999</v>
      </c>
      <c r="R105" s="44">
        <v>11.2135</v>
      </c>
      <c r="S105" s="44">
        <v>2.0743</v>
      </c>
      <c r="T105" s="44">
        <v>11.6546</v>
      </c>
      <c r="U105" s="44">
        <v>3.5206</v>
      </c>
      <c r="V105" s="44">
        <v>12.0419</v>
      </c>
      <c r="W105" s="44">
        <v>4.9669999999999996</v>
      </c>
      <c r="X105" s="44">
        <v>12.364699999999999</v>
      </c>
      <c r="Y105" s="44">
        <v>6.3503999999999996</v>
      </c>
      <c r="Z105" s="44">
        <v>12.8058</v>
      </c>
    </row>
    <row r="106" spans="1:26">
      <c r="A106" s="44">
        <v>-13.7102</v>
      </c>
      <c r="B106" s="44">
        <v>8.3514999999999997</v>
      </c>
      <c r="C106" s="44">
        <v>-11.697800000000001</v>
      </c>
      <c r="D106" s="44">
        <v>8.6850000000000005</v>
      </c>
      <c r="E106" s="44">
        <v>-9.6854999999999993</v>
      </c>
      <c r="F106" s="44">
        <v>9.1045999999999996</v>
      </c>
      <c r="G106" s="44">
        <v>-7.7359999999999998</v>
      </c>
      <c r="H106" s="44">
        <v>9.5242000000000004</v>
      </c>
      <c r="I106" s="44">
        <v>-5.9123000000000001</v>
      </c>
      <c r="J106" s="44">
        <v>9.9116</v>
      </c>
      <c r="K106" s="44">
        <v>-4.2144000000000004</v>
      </c>
      <c r="L106" s="44">
        <v>10.2989</v>
      </c>
      <c r="M106" s="44">
        <v>-2.4535999999999998</v>
      </c>
      <c r="N106" s="44">
        <v>10.7508</v>
      </c>
      <c r="O106" s="44">
        <v>-0.81850000000000001</v>
      </c>
      <c r="P106" s="44">
        <v>11.1059</v>
      </c>
      <c r="Q106" s="44">
        <v>0.69069999999999998</v>
      </c>
      <c r="R106" s="44">
        <v>11.3964</v>
      </c>
      <c r="S106" s="44">
        <v>2.2629000000000001</v>
      </c>
      <c r="T106" s="44">
        <v>11.8483</v>
      </c>
      <c r="U106" s="44">
        <v>3.7092000000000001</v>
      </c>
      <c r="V106" s="44">
        <v>12.2356</v>
      </c>
      <c r="W106" s="44">
        <v>5.1555999999999997</v>
      </c>
      <c r="X106" s="44">
        <v>12.558400000000001</v>
      </c>
      <c r="Y106" s="44">
        <v>6.5389999999999997</v>
      </c>
      <c r="Z106" s="44">
        <v>12.9457</v>
      </c>
    </row>
    <row r="107" spans="1:26">
      <c r="A107" s="44">
        <v>-13.521599999999999</v>
      </c>
      <c r="B107" s="44">
        <v>8.4914000000000005</v>
      </c>
      <c r="C107" s="44">
        <v>-11.5092</v>
      </c>
      <c r="D107" s="44">
        <v>8.8248999999999995</v>
      </c>
      <c r="E107" s="44">
        <v>-9.4968000000000004</v>
      </c>
      <c r="F107" s="44">
        <v>9.2553000000000001</v>
      </c>
      <c r="G107" s="44">
        <v>-7.5473999999999997</v>
      </c>
      <c r="H107" s="44">
        <v>9.6856000000000009</v>
      </c>
      <c r="I107" s="44">
        <v>-5.7237</v>
      </c>
      <c r="J107" s="44">
        <v>10.0945</v>
      </c>
      <c r="K107" s="44">
        <v>-4.0256999999999996</v>
      </c>
      <c r="L107" s="44">
        <v>10.438800000000001</v>
      </c>
      <c r="M107" s="44">
        <v>-2.2650000000000001</v>
      </c>
      <c r="N107" s="44">
        <v>10.9122</v>
      </c>
      <c r="O107" s="44">
        <v>-0.62990000000000002</v>
      </c>
      <c r="P107" s="44">
        <v>11.267300000000001</v>
      </c>
      <c r="Q107" s="44">
        <v>0.87929999999999997</v>
      </c>
      <c r="R107" s="44">
        <v>11.5793</v>
      </c>
      <c r="S107" s="44">
        <v>2.4514999999999998</v>
      </c>
      <c r="T107" s="44">
        <v>12.009600000000001</v>
      </c>
      <c r="U107" s="44">
        <v>3.8978000000000002</v>
      </c>
      <c r="V107" s="44">
        <v>12.375500000000001</v>
      </c>
      <c r="W107" s="44">
        <v>5.3441999999999998</v>
      </c>
      <c r="X107" s="44">
        <v>12.752000000000001</v>
      </c>
      <c r="Y107" s="44">
        <v>6.7275999999999998</v>
      </c>
      <c r="Z107" s="44">
        <v>13.1394</v>
      </c>
    </row>
    <row r="108" spans="1:26">
      <c r="A108" s="44">
        <v>-13.333</v>
      </c>
      <c r="B108" s="44">
        <v>8.6311999999999998</v>
      </c>
      <c r="C108" s="44">
        <v>-11.320600000000001</v>
      </c>
      <c r="D108" s="44">
        <v>8.9755000000000003</v>
      </c>
      <c r="E108" s="44">
        <v>-9.3081999999999994</v>
      </c>
      <c r="F108" s="44">
        <v>9.3950999999999993</v>
      </c>
      <c r="G108" s="44">
        <v>-7.3587999999999996</v>
      </c>
      <c r="H108" s="44">
        <v>9.8469999999999995</v>
      </c>
      <c r="I108" s="44">
        <v>-5.5350999999999999</v>
      </c>
      <c r="J108" s="44">
        <v>10.234400000000001</v>
      </c>
      <c r="K108" s="44">
        <v>-3.8371</v>
      </c>
      <c r="L108" s="44">
        <v>10.621700000000001</v>
      </c>
      <c r="M108" s="44">
        <v>-2.0764</v>
      </c>
      <c r="N108" s="44">
        <v>11.073600000000001</v>
      </c>
      <c r="O108" s="44">
        <v>-0.44130000000000003</v>
      </c>
      <c r="P108" s="44">
        <v>11.450200000000001</v>
      </c>
      <c r="Q108" s="44">
        <v>1.0680000000000001</v>
      </c>
      <c r="R108" s="44">
        <v>11.719099999999999</v>
      </c>
      <c r="S108" s="44">
        <v>2.6400999999999999</v>
      </c>
      <c r="T108" s="44">
        <v>12.170999999999999</v>
      </c>
      <c r="U108" s="44">
        <v>4.0864000000000003</v>
      </c>
      <c r="V108" s="44">
        <v>12.558400000000001</v>
      </c>
      <c r="W108" s="44">
        <v>5.5327999999999999</v>
      </c>
      <c r="X108" s="44">
        <v>12.934900000000001</v>
      </c>
      <c r="Y108" s="44">
        <v>6.9161999999999999</v>
      </c>
      <c r="Z108" s="44">
        <v>13.333</v>
      </c>
    </row>
    <row r="109" spans="1:26">
      <c r="A109" s="44">
        <v>-13.144399999999999</v>
      </c>
      <c r="B109" s="44">
        <v>8.7603000000000009</v>
      </c>
      <c r="C109" s="44">
        <v>-11.132</v>
      </c>
      <c r="D109" s="44">
        <v>9.1262000000000008</v>
      </c>
      <c r="E109" s="44">
        <v>-9.1196000000000002</v>
      </c>
      <c r="F109" s="44">
        <v>9.5350000000000001</v>
      </c>
      <c r="G109" s="44">
        <v>-7.1700999999999997</v>
      </c>
      <c r="H109" s="44">
        <v>9.9869000000000003</v>
      </c>
      <c r="I109" s="44">
        <v>-5.3464999999999998</v>
      </c>
      <c r="J109" s="44">
        <v>10.3957</v>
      </c>
      <c r="K109" s="44">
        <v>-3.6484999999999999</v>
      </c>
      <c r="L109" s="44">
        <v>10.7616</v>
      </c>
      <c r="M109" s="44">
        <v>-1.8877999999999999</v>
      </c>
      <c r="N109" s="44">
        <v>11.256500000000001</v>
      </c>
      <c r="O109" s="44">
        <v>-0.25269999999999998</v>
      </c>
      <c r="P109" s="44">
        <v>11.59</v>
      </c>
      <c r="Q109" s="44">
        <v>1.2565999999999999</v>
      </c>
      <c r="R109" s="44">
        <v>11.912800000000001</v>
      </c>
      <c r="S109" s="44">
        <v>2.8287</v>
      </c>
      <c r="T109" s="44">
        <v>12.364699999999999</v>
      </c>
      <c r="U109" s="44">
        <v>4.2750000000000004</v>
      </c>
      <c r="V109" s="44">
        <v>12.752000000000001</v>
      </c>
      <c r="W109" s="44">
        <v>5.7214</v>
      </c>
      <c r="X109" s="44">
        <v>13.0748</v>
      </c>
      <c r="Y109" s="44">
        <v>7.1048</v>
      </c>
      <c r="Z109" s="44">
        <v>13.5267</v>
      </c>
    </row>
    <row r="110" spans="1:26">
      <c r="A110" s="44">
        <v>-12.9558</v>
      </c>
      <c r="B110" s="44">
        <v>8.9109999999999996</v>
      </c>
      <c r="C110" s="44">
        <v>-10.9434</v>
      </c>
      <c r="D110" s="44">
        <v>9.266</v>
      </c>
      <c r="E110" s="44">
        <v>-8.9309999999999992</v>
      </c>
      <c r="F110" s="44">
        <v>9.6856000000000009</v>
      </c>
      <c r="G110" s="44">
        <v>-6.9814999999999996</v>
      </c>
      <c r="H110" s="44">
        <v>10.159000000000001</v>
      </c>
      <c r="I110" s="44">
        <v>-5.1577999999999999</v>
      </c>
      <c r="J110" s="44">
        <v>10.5571</v>
      </c>
      <c r="K110" s="44">
        <v>-3.4599000000000002</v>
      </c>
      <c r="L110" s="44">
        <v>10.9337</v>
      </c>
      <c r="M110" s="44">
        <v>-1.6991000000000001</v>
      </c>
      <c r="N110" s="44">
        <v>11.3964</v>
      </c>
      <c r="O110" s="44">
        <v>-6.4100000000000004E-2</v>
      </c>
      <c r="P110" s="44">
        <v>11.7837</v>
      </c>
      <c r="Q110" s="44">
        <v>1.4452</v>
      </c>
      <c r="R110" s="44">
        <v>12.095700000000001</v>
      </c>
      <c r="S110" s="44">
        <v>3.0173000000000001</v>
      </c>
      <c r="T110" s="44">
        <v>12.5261</v>
      </c>
      <c r="U110" s="44">
        <v>4.4635999999999996</v>
      </c>
      <c r="V110" s="44">
        <v>12.9457</v>
      </c>
      <c r="W110" s="44">
        <v>5.91</v>
      </c>
      <c r="X110" s="44">
        <v>13.2685</v>
      </c>
      <c r="Y110" s="44">
        <v>7.2934000000000001</v>
      </c>
      <c r="Z110" s="44">
        <v>13.7204</v>
      </c>
    </row>
    <row r="111" spans="1:26">
      <c r="A111" s="44">
        <v>-12.767099999999999</v>
      </c>
      <c r="B111" s="44">
        <v>9.0616000000000003</v>
      </c>
      <c r="C111" s="44">
        <v>-10.7547</v>
      </c>
      <c r="D111" s="44">
        <v>9.4059000000000008</v>
      </c>
      <c r="E111" s="44">
        <v>-8.7423999999999999</v>
      </c>
      <c r="F111" s="44">
        <v>9.8469999999999995</v>
      </c>
      <c r="G111" s="44">
        <v>-6.7929000000000004</v>
      </c>
      <c r="H111" s="44">
        <v>10.2989</v>
      </c>
      <c r="I111" s="44">
        <v>-4.9691999999999998</v>
      </c>
      <c r="J111" s="44">
        <v>10.696999999999999</v>
      </c>
      <c r="K111" s="44">
        <v>-3.2713000000000001</v>
      </c>
      <c r="L111" s="44">
        <v>11.073600000000001</v>
      </c>
      <c r="M111" s="44">
        <v>-1.5105</v>
      </c>
      <c r="N111" s="44">
        <v>11.59</v>
      </c>
      <c r="O111" s="44">
        <v>0.1245</v>
      </c>
      <c r="P111" s="44">
        <v>11.9451</v>
      </c>
      <c r="Q111" s="44">
        <v>1.6337999999999999</v>
      </c>
      <c r="R111" s="44">
        <v>12.2356</v>
      </c>
      <c r="S111" s="44">
        <v>3.2059000000000002</v>
      </c>
      <c r="T111" s="44">
        <v>12.6875</v>
      </c>
      <c r="U111" s="44">
        <v>4.6521999999999997</v>
      </c>
      <c r="V111" s="44">
        <v>13.085599999999999</v>
      </c>
      <c r="W111" s="44">
        <v>6.0986000000000002</v>
      </c>
      <c r="X111" s="44">
        <v>13.4621</v>
      </c>
      <c r="Y111" s="44">
        <v>7.4820000000000002</v>
      </c>
      <c r="Z111" s="44">
        <v>13.9033</v>
      </c>
    </row>
    <row r="112" spans="1:26">
      <c r="A112" s="44">
        <v>-12.5785</v>
      </c>
      <c r="B112" s="44">
        <v>9.2014999999999993</v>
      </c>
      <c r="C112" s="44">
        <v>-10.5661</v>
      </c>
      <c r="D112" s="44">
        <v>9.5564999999999998</v>
      </c>
      <c r="E112" s="44">
        <v>-8.5538000000000007</v>
      </c>
      <c r="F112" s="44">
        <v>9.9869000000000003</v>
      </c>
      <c r="G112" s="44">
        <v>-6.6043000000000003</v>
      </c>
      <c r="H112" s="44">
        <v>10.438800000000001</v>
      </c>
      <c r="I112" s="44">
        <v>-4.7805999999999997</v>
      </c>
      <c r="J112" s="44">
        <v>10.869199999999999</v>
      </c>
      <c r="K112" s="44">
        <v>-3.0827</v>
      </c>
      <c r="L112" s="44">
        <v>11.256500000000001</v>
      </c>
      <c r="M112" s="44">
        <v>-1.3219000000000001</v>
      </c>
      <c r="N112" s="44">
        <v>11.729900000000001</v>
      </c>
      <c r="O112" s="44">
        <v>0.31309999999999999</v>
      </c>
      <c r="P112" s="44">
        <v>12.1065</v>
      </c>
      <c r="Q112" s="44">
        <v>1.8224</v>
      </c>
      <c r="R112" s="44">
        <v>12.4293</v>
      </c>
      <c r="S112" s="44">
        <v>3.3944999999999999</v>
      </c>
      <c r="T112" s="44">
        <v>12.8811</v>
      </c>
      <c r="U112" s="44">
        <v>4.8407999999999998</v>
      </c>
      <c r="V112" s="44">
        <v>13.2685</v>
      </c>
      <c r="W112" s="44">
        <v>6.2872000000000003</v>
      </c>
      <c r="X112" s="44">
        <v>13.655799999999999</v>
      </c>
      <c r="Y112" s="44">
        <v>7.6706000000000003</v>
      </c>
      <c r="Z112" s="44">
        <v>14.043100000000001</v>
      </c>
    </row>
    <row r="113" spans="1:26">
      <c r="A113" s="44">
        <v>-12.389900000000001</v>
      </c>
      <c r="B113" s="44">
        <v>9.3413000000000004</v>
      </c>
      <c r="C113" s="44">
        <v>-10.3775</v>
      </c>
      <c r="D113" s="44">
        <v>9.7072000000000003</v>
      </c>
      <c r="E113" s="44">
        <v>-8.3651999999999997</v>
      </c>
      <c r="F113" s="44">
        <v>10.137499999999999</v>
      </c>
      <c r="G113" s="44">
        <v>-6.4157000000000002</v>
      </c>
      <c r="H113" s="44">
        <v>10.610900000000001</v>
      </c>
      <c r="I113" s="44">
        <v>-4.5919999999999996</v>
      </c>
      <c r="J113" s="44">
        <v>11.009</v>
      </c>
      <c r="K113" s="44">
        <v>-2.8940999999999999</v>
      </c>
      <c r="L113" s="44">
        <v>11.3964</v>
      </c>
      <c r="M113" s="44">
        <v>-1.1333</v>
      </c>
      <c r="N113" s="44">
        <v>11.912800000000001</v>
      </c>
      <c r="O113" s="44">
        <v>0.50170000000000003</v>
      </c>
      <c r="P113" s="44">
        <v>12.289400000000001</v>
      </c>
      <c r="Q113" s="44">
        <v>2.0110000000000001</v>
      </c>
      <c r="R113" s="44">
        <v>12.5906</v>
      </c>
      <c r="S113" s="44">
        <v>3.5831</v>
      </c>
      <c r="T113" s="44">
        <v>13.0425</v>
      </c>
      <c r="U113" s="44">
        <v>5.0293999999999999</v>
      </c>
      <c r="V113" s="44">
        <v>13.4621</v>
      </c>
      <c r="W113" s="44">
        <v>6.4757999999999996</v>
      </c>
      <c r="X113" s="44">
        <v>13.8172</v>
      </c>
      <c r="Y113" s="44">
        <v>7.8592000000000004</v>
      </c>
      <c r="Z113" s="44">
        <v>14.236800000000001</v>
      </c>
    </row>
    <row r="114" spans="1:26">
      <c r="A114" s="44">
        <v>-12.2013</v>
      </c>
      <c r="B114" s="44">
        <v>9.4920000000000009</v>
      </c>
      <c r="C114" s="44">
        <v>-10.1889</v>
      </c>
      <c r="D114" s="44">
        <v>9.8469999999999995</v>
      </c>
      <c r="E114" s="44">
        <v>-8.1765000000000008</v>
      </c>
      <c r="F114" s="44">
        <v>10.2882</v>
      </c>
      <c r="G114" s="44">
        <v>-6.2271000000000001</v>
      </c>
      <c r="H114" s="44">
        <v>10.7508</v>
      </c>
      <c r="I114" s="44">
        <v>-4.4034000000000004</v>
      </c>
      <c r="J114" s="44">
        <v>11.170400000000001</v>
      </c>
      <c r="K114" s="44">
        <v>-2.7054999999999998</v>
      </c>
      <c r="L114" s="44">
        <v>11.5793</v>
      </c>
      <c r="M114" s="44">
        <v>-0.94469999999999998</v>
      </c>
      <c r="N114" s="44">
        <v>12.0527</v>
      </c>
      <c r="O114" s="44">
        <v>0.69030000000000002</v>
      </c>
      <c r="P114" s="44">
        <v>12.4293</v>
      </c>
      <c r="Q114" s="44">
        <v>2.1996000000000002</v>
      </c>
      <c r="R114" s="44">
        <v>12.752000000000001</v>
      </c>
      <c r="S114" s="44">
        <v>3.7717000000000001</v>
      </c>
      <c r="T114" s="44">
        <v>13.203900000000001</v>
      </c>
      <c r="U114" s="44">
        <v>5.218</v>
      </c>
      <c r="V114" s="44">
        <v>13.645099999999999</v>
      </c>
      <c r="W114" s="44">
        <v>6.6643999999999997</v>
      </c>
      <c r="X114" s="44">
        <v>13.9786</v>
      </c>
      <c r="Y114" s="44">
        <v>8.0478000000000005</v>
      </c>
      <c r="Z114" s="44">
        <v>14.4305</v>
      </c>
    </row>
    <row r="115" spans="1:26">
      <c r="A115" s="44">
        <v>-12.012700000000001</v>
      </c>
      <c r="B115" s="44">
        <v>9.6211000000000002</v>
      </c>
      <c r="C115" s="44">
        <v>-10.000299999999999</v>
      </c>
      <c r="D115" s="44">
        <v>9.9869000000000003</v>
      </c>
      <c r="E115" s="44">
        <v>-7.9878999999999998</v>
      </c>
      <c r="F115" s="44">
        <v>10.428000000000001</v>
      </c>
      <c r="G115" s="44">
        <v>-6.0385</v>
      </c>
      <c r="H115" s="44">
        <v>10.9122</v>
      </c>
      <c r="I115" s="44">
        <v>-4.2148000000000003</v>
      </c>
      <c r="J115" s="44">
        <v>11.331799999999999</v>
      </c>
      <c r="K115" s="44">
        <v>-2.5169000000000001</v>
      </c>
      <c r="L115" s="44">
        <v>11.719099999999999</v>
      </c>
      <c r="M115" s="44">
        <v>-0.75609999999999999</v>
      </c>
      <c r="N115" s="44">
        <v>12.2356</v>
      </c>
      <c r="O115" s="44">
        <v>0.87890000000000001</v>
      </c>
      <c r="P115" s="44">
        <v>12.6229</v>
      </c>
      <c r="Q115" s="44">
        <v>2.3881999999999999</v>
      </c>
      <c r="R115" s="44">
        <v>12.9457</v>
      </c>
      <c r="S115" s="44">
        <v>3.9603000000000002</v>
      </c>
      <c r="T115" s="44">
        <v>13.397600000000001</v>
      </c>
      <c r="U115" s="44">
        <v>5.4066999999999998</v>
      </c>
      <c r="V115" s="44">
        <v>13.7849</v>
      </c>
      <c r="W115" s="44">
        <v>6.8529999999999998</v>
      </c>
      <c r="X115" s="44">
        <v>14.1723</v>
      </c>
      <c r="Y115" s="44">
        <v>8.2363999999999997</v>
      </c>
      <c r="Z115" s="44">
        <v>14.6242</v>
      </c>
    </row>
    <row r="116" spans="1:26">
      <c r="A116" s="44">
        <v>-11.8241</v>
      </c>
      <c r="B116" s="44">
        <v>9.7716999999999992</v>
      </c>
      <c r="C116" s="44">
        <v>-9.8117000000000001</v>
      </c>
      <c r="D116" s="44">
        <v>10.137499999999999</v>
      </c>
      <c r="E116" s="44">
        <v>-7.7992999999999997</v>
      </c>
      <c r="F116" s="44">
        <v>10.5679</v>
      </c>
      <c r="G116" s="44">
        <v>-5.8498999999999999</v>
      </c>
      <c r="H116" s="44">
        <v>11.073600000000001</v>
      </c>
      <c r="I116" s="44">
        <v>-4.0262000000000002</v>
      </c>
      <c r="J116" s="44">
        <v>11.4717</v>
      </c>
      <c r="K116" s="44">
        <v>-2.3283</v>
      </c>
      <c r="L116" s="44">
        <v>11.8805</v>
      </c>
      <c r="M116" s="44">
        <v>-0.5675</v>
      </c>
      <c r="N116" s="44">
        <v>12.397</v>
      </c>
      <c r="O116" s="44">
        <v>1.0674999999999999</v>
      </c>
      <c r="P116" s="44">
        <v>12.7628</v>
      </c>
      <c r="Q116" s="44">
        <v>2.5768</v>
      </c>
      <c r="R116" s="44">
        <v>13.107100000000001</v>
      </c>
      <c r="S116" s="44">
        <v>4.1489000000000003</v>
      </c>
      <c r="T116" s="44">
        <v>13.580500000000001</v>
      </c>
      <c r="U116" s="44">
        <v>5.5952000000000002</v>
      </c>
      <c r="V116" s="44">
        <v>13.9786</v>
      </c>
      <c r="W116" s="44">
        <v>7.0415999999999999</v>
      </c>
      <c r="X116" s="44">
        <v>14.3659</v>
      </c>
      <c r="Y116" s="44">
        <v>8.4250000000000007</v>
      </c>
      <c r="Z116" s="44">
        <v>14.8178</v>
      </c>
    </row>
    <row r="117" spans="1:26">
      <c r="A117" s="44">
        <v>-11.635400000000001</v>
      </c>
      <c r="B117" s="44">
        <v>9.9116</v>
      </c>
      <c r="C117" s="44">
        <v>-9.6231000000000009</v>
      </c>
      <c r="D117" s="44">
        <v>10.2882</v>
      </c>
      <c r="E117" s="44">
        <v>-7.6106999999999996</v>
      </c>
      <c r="F117" s="44">
        <v>10.74</v>
      </c>
      <c r="G117" s="44">
        <v>-5.6612</v>
      </c>
      <c r="H117" s="44">
        <v>11.2135</v>
      </c>
      <c r="I117" s="44">
        <v>-3.8376000000000001</v>
      </c>
      <c r="J117" s="44">
        <v>11.6546</v>
      </c>
      <c r="K117" s="44">
        <v>-2.1396000000000002</v>
      </c>
      <c r="L117" s="44">
        <v>12.0419</v>
      </c>
      <c r="M117" s="44">
        <v>-0.37890000000000001</v>
      </c>
      <c r="N117" s="44">
        <v>12.558400000000001</v>
      </c>
      <c r="O117" s="44">
        <v>1.2561</v>
      </c>
      <c r="P117" s="44">
        <v>12.9457</v>
      </c>
      <c r="Q117" s="44">
        <v>2.7654000000000001</v>
      </c>
      <c r="R117" s="44">
        <v>13.2685</v>
      </c>
      <c r="S117" s="44">
        <v>4.3375000000000004</v>
      </c>
      <c r="T117" s="44">
        <v>13.7204</v>
      </c>
      <c r="U117" s="44">
        <v>5.7838000000000003</v>
      </c>
      <c r="V117" s="44">
        <v>14.1723</v>
      </c>
      <c r="W117" s="44">
        <v>7.2302</v>
      </c>
      <c r="X117" s="44">
        <v>14.5488</v>
      </c>
      <c r="Y117" s="44">
        <v>8.6136999999999997</v>
      </c>
      <c r="Z117" s="44">
        <v>14.957700000000001</v>
      </c>
    </row>
    <row r="118" spans="1:26">
      <c r="A118" s="44">
        <v>-11.4468</v>
      </c>
      <c r="B118" s="44">
        <v>10.051500000000001</v>
      </c>
      <c r="C118" s="44">
        <v>-9.4344000000000001</v>
      </c>
      <c r="D118" s="44">
        <v>10.428000000000001</v>
      </c>
      <c r="E118" s="44">
        <v>-7.4221000000000004</v>
      </c>
      <c r="F118" s="44">
        <v>10.879899999999999</v>
      </c>
      <c r="G118" s="44">
        <v>-5.4725999999999999</v>
      </c>
      <c r="H118" s="44">
        <v>11.364100000000001</v>
      </c>
      <c r="I118" s="44">
        <v>-3.649</v>
      </c>
      <c r="J118" s="44">
        <v>11.794499999999999</v>
      </c>
      <c r="K118" s="44">
        <v>-1.9510000000000001</v>
      </c>
      <c r="L118" s="44">
        <v>12.2033</v>
      </c>
      <c r="M118" s="44">
        <v>-0.1903</v>
      </c>
      <c r="N118" s="44">
        <v>12.741300000000001</v>
      </c>
      <c r="O118" s="44">
        <v>1.4447000000000001</v>
      </c>
      <c r="P118" s="44">
        <v>13.107100000000001</v>
      </c>
      <c r="Q118" s="44">
        <v>2.9540000000000002</v>
      </c>
      <c r="R118" s="44">
        <v>13.4621</v>
      </c>
      <c r="S118" s="44">
        <v>4.5260999999999996</v>
      </c>
      <c r="T118" s="44">
        <v>13.914</v>
      </c>
      <c r="U118" s="44">
        <v>5.9725000000000001</v>
      </c>
      <c r="V118" s="44">
        <v>14.312099999999999</v>
      </c>
      <c r="W118" s="44">
        <v>7.4188000000000001</v>
      </c>
      <c r="X118" s="44">
        <v>14.688700000000001</v>
      </c>
      <c r="Y118" s="44">
        <v>8.8023000000000007</v>
      </c>
      <c r="Z118" s="44">
        <v>15.140599999999999</v>
      </c>
    </row>
    <row r="119" spans="1:26">
      <c r="A119" s="44">
        <v>-11.2582</v>
      </c>
      <c r="B119" s="44">
        <v>10.2021</v>
      </c>
      <c r="C119" s="44">
        <v>-9.2457999999999991</v>
      </c>
      <c r="D119" s="44">
        <v>10.5679</v>
      </c>
      <c r="E119" s="44">
        <v>-7.2335000000000003</v>
      </c>
      <c r="F119" s="44">
        <v>11.0198</v>
      </c>
      <c r="G119" s="44">
        <v>-5.2839999999999998</v>
      </c>
      <c r="H119" s="44">
        <v>11.525499999999999</v>
      </c>
      <c r="I119" s="44">
        <v>-3.4603000000000002</v>
      </c>
      <c r="J119" s="44">
        <v>11.9666</v>
      </c>
      <c r="K119" s="44">
        <v>-1.7624</v>
      </c>
      <c r="L119" s="44">
        <v>12.364699999999999</v>
      </c>
      <c r="M119" s="44">
        <v>-1.6999999999999999E-3</v>
      </c>
      <c r="N119" s="44">
        <v>12.8811</v>
      </c>
      <c r="O119" s="44">
        <v>1.6334</v>
      </c>
      <c r="P119" s="44">
        <v>13.2685</v>
      </c>
      <c r="Q119" s="44">
        <v>3.1425999999999998</v>
      </c>
      <c r="R119" s="44">
        <v>13.602</v>
      </c>
      <c r="S119" s="44">
        <v>4.7146999999999997</v>
      </c>
      <c r="T119" s="44">
        <v>14.0969</v>
      </c>
      <c r="U119" s="44">
        <v>6.1611000000000002</v>
      </c>
      <c r="V119" s="44">
        <v>14.494999999999999</v>
      </c>
      <c r="W119" s="44">
        <v>7.6074000000000002</v>
      </c>
      <c r="X119" s="44">
        <v>14.882400000000001</v>
      </c>
      <c r="Y119" s="44">
        <v>8.9908000000000001</v>
      </c>
      <c r="Z119" s="44">
        <v>15.334300000000001</v>
      </c>
    </row>
    <row r="120" spans="1:26">
      <c r="A120" s="44">
        <v>-11.069599999999999</v>
      </c>
      <c r="B120" s="44">
        <v>10.331200000000001</v>
      </c>
      <c r="C120" s="44">
        <v>-9.0571999999999999</v>
      </c>
      <c r="D120" s="44">
        <v>10.718500000000001</v>
      </c>
      <c r="E120" s="44">
        <v>-7.0449000000000002</v>
      </c>
      <c r="F120" s="44">
        <v>11.170400000000001</v>
      </c>
      <c r="G120" s="44">
        <v>-5.0953999999999997</v>
      </c>
      <c r="H120" s="44">
        <v>11.6653</v>
      </c>
      <c r="I120" s="44">
        <v>-3.2717000000000001</v>
      </c>
      <c r="J120" s="44">
        <v>12.1065</v>
      </c>
      <c r="K120" s="44">
        <v>-1.5738000000000001</v>
      </c>
      <c r="L120" s="44">
        <v>12.5261</v>
      </c>
      <c r="M120" s="44">
        <v>0.18690000000000001</v>
      </c>
      <c r="N120" s="44">
        <v>13.0748</v>
      </c>
      <c r="O120" s="44">
        <v>1.8220000000000001</v>
      </c>
      <c r="P120" s="44">
        <v>13.4514</v>
      </c>
      <c r="Q120" s="44">
        <v>3.3311999999999999</v>
      </c>
      <c r="R120" s="44">
        <v>13.7849</v>
      </c>
      <c r="S120" s="44">
        <v>4.9032999999999998</v>
      </c>
      <c r="T120" s="44">
        <v>14.236800000000001</v>
      </c>
      <c r="U120" s="44">
        <v>6.3497000000000003</v>
      </c>
      <c r="V120" s="44">
        <v>14.688700000000001</v>
      </c>
      <c r="W120" s="44">
        <v>7.7960000000000003</v>
      </c>
      <c r="X120" s="44">
        <v>15.076000000000001</v>
      </c>
      <c r="Y120" s="44">
        <v>9.1793999999999993</v>
      </c>
      <c r="Z120" s="44">
        <v>15.527900000000001</v>
      </c>
    </row>
    <row r="121" spans="1:26">
      <c r="A121" s="44">
        <v>-10.881</v>
      </c>
      <c r="B121" s="44">
        <v>10.4818</v>
      </c>
      <c r="C121" s="44">
        <v>-8.8686000000000007</v>
      </c>
      <c r="D121" s="44">
        <v>10.869199999999999</v>
      </c>
      <c r="E121" s="44">
        <v>-6.8562000000000003</v>
      </c>
      <c r="F121" s="44">
        <v>11.321</v>
      </c>
      <c r="G121" s="44">
        <v>-4.9067999999999996</v>
      </c>
      <c r="H121" s="44">
        <v>11.8375</v>
      </c>
      <c r="I121" s="44">
        <v>-3.0831</v>
      </c>
      <c r="J121" s="44">
        <v>12.267899999999999</v>
      </c>
      <c r="K121" s="44">
        <v>-1.3852</v>
      </c>
      <c r="L121" s="44">
        <v>12.6875</v>
      </c>
      <c r="M121" s="44">
        <v>0.3755</v>
      </c>
      <c r="N121" s="44">
        <v>13.214700000000001</v>
      </c>
      <c r="O121" s="44">
        <v>2.0106000000000002</v>
      </c>
      <c r="P121" s="44">
        <v>13.5913</v>
      </c>
      <c r="Q121" s="44">
        <v>3.5198</v>
      </c>
      <c r="R121" s="44">
        <v>13.9678</v>
      </c>
      <c r="S121" s="44">
        <v>5.0918999999999999</v>
      </c>
      <c r="T121" s="44">
        <v>14.4305</v>
      </c>
      <c r="U121" s="44">
        <v>6.5382999999999996</v>
      </c>
      <c r="V121" s="44">
        <v>14.871600000000001</v>
      </c>
      <c r="W121" s="44">
        <v>7.9846000000000004</v>
      </c>
      <c r="X121" s="44">
        <v>15.2697</v>
      </c>
      <c r="Y121" s="44">
        <v>9.3680000000000003</v>
      </c>
      <c r="Z121" s="44">
        <v>15.7216</v>
      </c>
    </row>
    <row r="122" spans="1:26">
      <c r="A122" s="44">
        <v>-10.692299999999999</v>
      </c>
      <c r="B122" s="44">
        <v>10.621700000000001</v>
      </c>
      <c r="C122" s="44">
        <v>-8.68</v>
      </c>
      <c r="D122" s="44">
        <v>11.009</v>
      </c>
      <c r="E122" s="44">
        <v>-6.6676000000000002</v>
      </c>
      <c r="F122" s="44">
        <v>11.460900000000001</v>
      </c>
      <c r="G122" s="44">
        <v>-4.7182000000000004</v>
      </c>
      <c r="H122" s="44">
        <v>11.977399999999999</v>
      </c>
      <c r="I122" s="44">
        <v>-2.8944999999999999</v>
      </c>
      <c r="J122" s="44">
        <v>12.4293</v>
      </c>
      <c r="K122" s="44">
        <v>-1.1966000000000001</v>
      </c>
      <c r="L122" s="44">
        <v>12.827299999999999</v>
      </c>
      <c r="M122" s="44">
        <v>0.56410000000000005</v>
      </c>
      <c r="N122" s="44">
        <v>13.397600000000001</v>
      </c>
      <c r="O122" s="44">
        <v>2.1991999999999998</v>
      </c>
      <c r="P122" s="44">
        <v>13.7849</v>
      </c>
      <c r="Q122" s="44">
        <v>3.7084000000000001</v>
      </c>
      <c r="R122" s="44">
        <v>14.107699999999999</v>
      </c>
      <c r="S122" s="44">
        <v>5.2805</v>
      </c>
      <c r="T122" s="44">
        <v>14.6134</v>
      </c>
      <c r="U122" s="44">
        <v>6.7268999999999997</v>
      </c>
      <c r="V122" s="44">
        <v>15.0115</v>
      </c>
      <c r="W122" s="44">
        <v>8.1731999999999996</v>
      </c>
      <c r="X122" s="44">
        <v>15.409599999999999</v>
      </c>
      <c r="Y122" s="44">
        <v>9.5565999999999995</v>
      </c>
      <c r="Z122" s="44">
        <v>15.882999999999999</v>
      </c>
    </row>
    <row r="123" spans="1:26">
      <c r="A123" s="44">
        <v>-10.5037</v>
      </c>
      <c r="B123" s="44">
        <v>10.7616</v>
      </c>
      <c r="C123" s="44">
        <v>-8.4914000000000005</v>
      </c>
      <c r="D123" s="44">
        <v>11.148899999999999</v>
      </c>
      <c r="E123" s="44">
        <v>-6.4790000000000001</v>
      </c>
      <c r="F123" s="44">
        <v>11.6008</v>
      </c>
      <c r="G123" s="44">
        <v>-4.5296000000000003</v>
      </c>
      <c r="H123" s="44">
        <v>12.1388</v>
      </c>
      <c r="I123" s="44">
        <v>-2.7059000000000002</v>
      </c>
      <c r="J123" s="44">
        <v>12.569100000000001</v>
      </c>
      <c r="K123" s="44">
        <v>-1.008</v>
      </c>
      <c r="L123" s="44">
        <v>13.010300000000001</v>
      </c>
      <c r="M123" s="44">
        <v>0.75280000000000002</v>
      </c>
      <c r="N123" s="44">
        <v>13.5375</v>
      </c>
      <c r="O123" s="44">
        <v>2.3877999999999999</v>
      </c>
      <c r="P123" s="44">
        <v>13.924799999999999</v>
      </c>
      <c r="Q123" s="44">
        <v>3.8969999999999998</v>
      </c>
      <c r="R123" s="44">
        <v>14.301399999999999</v>
      </c>
      <c r="S123" s="44">
        <v>5.4691000000000001</v>
      </c>
      <c r="T123" s="44">
        <v>14.753299999999999</v>
      </c>
      <c r="U123" s="44">
        <v>6.9154999999999998</v>
      </c>
      <c r="V123" s="44">
        <v>15.2052</v>
      </c>
      <c r="W123" s="44">
        <v>8.3618000000000006</v>
      </c>
      <c r="X123" s="44">
        <v>15.592499999999999</v>
      </c>
      <c r="Y123" s="44">
        <v>9.7453000000000003</v>
      </c>
      <c r="Z123" s="44">
        <v>16.0444</v>
      </c>
    </row>
    <row r="124" spans="1:26">
      <c r="A124" s="44">
        <v>-10.315099999999999</v>
      </c>
      <c r="B124" s="44">
        <v>10.9122</v>
      </c>
      <c r="C124" s="44">
        <v>-8.3026999999999997</v>
      </c>
      <c r="D124" s="44">
        <v>11.2995</v>
      </c>
      <c r="E124" s="44">
        <v>-6.2904</v>
      </c>
      <c r="F124" s="44">
        <v>11.7729</v>
      </c>
      <c r="G124" s="44">
        <v>-4.3410000000000002</v>
      </c>
      <c r="H124" s="44">
        <v>12.289400000000001</v>
      </c>
      <c r="I124" s="44">
        <v>-2.5173000000000001</v>
      </c>
      <c r="J124" s="44">
        <v>12.741300000000001</v>
      </c>
      <c r="K124" s="44">
        <v>-0.81940000000000002</v>
      </c>
      <c r="L124" s="44">
        <v>13.1501</v>
      </c>
      <c r="M124" s="44">
        <v>0.94140000000000001</v>
      </c>
      <c r="N124" s="44">
        <v>13.7204</v>
      </c>
      <c r="O124" s="44">
        <v>2.5764</v>
      </c>
      <c r="P124" s="44">
        <v>14.107699999999999</v>
      </c>
      <c r="Q124" s="44">
        <v>4.0857000000000001</v>
      </c>
      <c r="R124" s="44">
        <v>14.4412</v>
      </c>
      <c r="S124" s="44">
        <v>5.6577000000000002</v>
      </c>
      <c r="T124" s="44">
        <v>14.946899999999999</v>
      </c>
      <c r="U124" s="44">
        <v>7.1040999999999999</v>
      </c>
      <c r="V124" s="44">
        <v>15.3988</v>
      </c>
      <c r="W124" s="44">
        <v>8.5503999999999998</v>
      </c>
      <c r="X124" s="44">
        <v>15.786199999999999</v>
      </c>
      <c r="Y124" s="44">
        <v>9.9338999999999995</v>
      </c>
      <c r="Z124" s="44">
        <v>16.238</v>
      </c>
    </row>
    <row r="125" spans="1:26">
      <c r="A125" s="44">
        <v>-10.1265</v>
      </c>
      <c r="B125" s="44">
        <v>11.062799999999999</v>
      </c>
      <c r="C125" s="44">
        <v>-8.1141000000000005</v>
      </c>
      <c r="D125" s="44">
        <v>11.450200000000001</v>
      </c>
      <c r="E125" s="44">
        <v>-6.1017999999999999</v>
      </c>
      <c r="F125" s="44">
        <v>11.912800000000001</v>
      </c>
      <c r="G125" s="44">
        <v>-4.1523000000000003</v>
      </c>
      <c r="H125" s="44">
        <v>12.4293</v>
      </c>
      <c r="I125" s="44">
        <v>-2.3287</v>
      </c>
      <c r="J125" s="44">
        <v>12.8811</v>
      </c>
      <c r="K125" s="44">
        <v>-0.63080000000000003</v>
      </c>
      <c r="L125" s="44">
        <v>13.333</v>
      </c>
      <c r="M125" s="44">
        <v>1.1299999999999999</v>
      </c>
      <c r="N125" s="44">
        <v>13.860200000000001</v>
      </c>
      <c r="O125" s="44">
        <v>2.7650000000000001</v>
      </c>
      <c r="P125" s="44">
        <v>14.2691</v>
      </c>
      <c r="Q125" s="44">
        <v>4.2743000000000002</v>
      </c>
      <c r="R125" s="44">
        <v>14.6242</v>
      </c>
      <c r="S125" s="44">
        <v>5.8463000000000003</v>
      </c>
      <c r="T125" s="44">
        <v>15.129799999999999</v>
      </c>
      <c r="U125" s="44">
        <v>7.2927</v>
      </c>
      <c r="V125" s="44">
        <v>15.5387</v>
      </c>
      <c r="W125" s="44">
        <v>8.7390000000000008</v>
      </c>
      <c r="X125" s="44">
        <v>15.979799999999999</v>
      </c>
      <c r="Y125" s="44">
        <v>10.122400000000001</v>
      </c>
      <c r="Z125" s="44">
        <v>16.431699999999999</v>
      </c>
    </row>
    <row r="126" spans="1:26">
      <c r="A126" s="44">
        <v>-9.9379000000000008</v>
      </c>
      <c r="B126" s="44">
        <v>11.1919</v>
      </c>
      <c r="C126" s="44">
        <v>-7.9255000000000004</v>
      </c>
      <c r="D126" s="44">
        <v>11.59</v>
      </c>
      <c r="E126" s="44">
        <v>-5.9131999999999998</v>
      </c>
      <c r="F126" s="44">
        <v>12.0527</v>
      </c>
      <c r="G126" s="44">
        <v>-3.9636999999999998</v>
      </c>
      <c r="H126" s="44">
        <v>12.5906</v>
      </c>
      <c r="I126" s="44">
        <v>-2.1400999999999999</v>
      </c>
      <c r="J126" s="44">
        <v>13.0425</v>
      </c>
      <c r="K126" s="44">
        <v>-0.44219999999999998</v>
      </c>
      <c r="L126" s="44">
        <v>13.472899999999999</v>
      </c>
      <c r="M126" s="44">
        <v>1.3186</v>
      </c>
      <c r="N126" s="44">
        <v>14.043100000000001</v>
      </c>
      <c r="O126" s="44">
        <v>2.9535999999999998</v>
      </c>
      <c r="P126" s="44">
        <v>14.4305</v>
      </c>
      <c r="Q126" s="44">
        <v>4.4629000000000003</v>
      </c>
      <c r="R126" s="44">
        <v>14.8071</v>
      </c>
      <c r="S126" s="44">
        <v>6.0350000000000001</v>
      </c>
      <c r="T126" s="44">
        <v>15.2697</v>
      </c>
      <c r="U126" s="44">
        <v>7.4813000000000001</v>
      </c>
      <c r="V126" s="44">
        <v>15.7216</v>
      </c>
      <c r="W126" s="44">
        <v>8.9276</v>
      </c>
      <c r="X126" s="44">
        <v>16.162700000000001</v>
      </c>
      <c r="Y126" s="44">
        <v>10.311</v>
      </c>
      <c r="Z126" s="44">
        <v>16.625399999999999</v>
      </c>
    </row>
    <row r="127" spans="1:26">
      <c r="A127" s="44">
        <v>-9.7492999999999999</v>
      </c>
      <c r="B127" s="44">
        <v>11.331799999999999</v>
      </c>
      <c r="C127" s="44">
        <v>-7.7369000000000003</v>
      </c>
      <c r="D127" s="44">
        <v>11.729900000000001</v>
      </c>
      <c r="E127" s="44">
        <v>-5.7244999999999999</v>
      </c>
      <c r="F127" s="44">
        <v>12.2033</v>
      </c>
      <c r="G127" s="44">
        <v>-3.7751000000000001</v>
      </c>
      <c r="H127" s="44">
        <v>12.752000000000001</v>
      </c>
      <c r="I127" s="44">
        <v>-1.9515</v>
      </c>
      <c r="J127" s="44">
        <v>13.203900000000001</v>
      </c>
      <c r="K127" s="44">
        <v>-0.25359999999999999</v>
      </c>
      <c r="L127" s="44">
        <v>13.645099999999999</v>
      </c>
      <c r="M127" s="44">
        <v>1.5072000000000001</v>
      </c>
      <c r="N127" s="44">
        <v>14.183</v>
      </c>
      <c r="O127" s="44">
        <v>3.1421999999999999</v>
      </c>
      <c r="P127" s="44">
        <v>14.591900000000001</v>
      </c>
      <c r="Q127" s="44">
        <v>4.6515000000000004</v>
      </c>
      <c r="R127" s="44">
        <v>14.946899999999999</v>
      </c>
      <c r="S127" s="44">
        <v>6.2236000000000002</v>
      </c>
      <c r="T127" s="44">
        <v>15.4634</v>
      </c>
      <c r="U127" s="44">
        <v>7.6699000000000002</v>
      </c>
      <c r="V127" s="44">
        <v>15.9153</v>
      </c>
      <c r="W127" s="44">
        <v>9.1161999999999992</v>
      </c>
      <c r="X127" s="44">
        <v>16.302600000000002</v>
      </c>
      <c r="Y127" s="44">
        <v>10.499700000000001</v>
      </c>
      <c r="Z127" s="44">
        <v>16.786799999999999</v>
      </c>
    </row>
    <row r="128" spans="1:26">
      <c r="A128" s="44">
        <v>-9.5606000000000009</v>
      </c>
      <c r="B128" s="44">
        <v>11.4717</v>
      </c>
      <c r="C128" s="44">
        <v>-7.5483000000000002</v>
      </c>
      <c r="D128" s="44">
        <v>11.8805</v>
      </c>
      <c r="E128" s="44">
        <v>-5.5358999999999998</v>
      </c>
      <c r="F128" s="44">
        <v>12.353899999999999</v>
      </c>
      <c r="G128" s="44">
        <v>-3.5865</v>
      </c>
      <c r="H128" s="44">
        <v>12.8919</v>
      </c>
      <c r="I128" s="44">
        <v>-1.7627999999999999</v>
      </c>
      <c r="J128" s="44">
        <v>13.3438</v>
      </c>
      <c r="K128" s="44">
        <v>-6.4899999999999999E-2</v>
      </c>
      <c r="L128" s="44">
        <v>13.7849</v>
      </c>
      <c r="M128" s="44">
        <v>1.6958</v>
      </c>
      <c r="N128" s="44">
        <v>14.3659</v>
      </c>
      <c r="O128" s="44">
        <v>3.3308</v>
      </c>
      <c r="P128" s="44">
        <v>14.753299999999999</v>
      </c>
      <c r="Q128" s="44">
        <v>4.8400999999999996</v>
      </c>
      <c r="R128" s="44">
        <v>15.140599999999999</v>
      </c>
      <c r="S128" s="44">
        <v>6.4122000000000003</v>
      </c>
      <c r="T128" s="44">
        <v>15.657</v>
      </c>
      <c r="U128" s="44">
        <v>7.8585000000000003</v>
      </c>
      <c r="V128" s="44">
        <v>16.076699999999999</v>
      </c>
      <c r="W128" s="44">
        <v>9.3048000000000002</v>
      </c>
      <c r="X128" s="44">
        <v>16.496300000000002</v>
      </c>
      <c r="Y128" s="44">
        <v>10.6883</v>
      </c>
      <c r="Z128" s="44">
        <v>16.9482</v>
      </c>
    </row>
    <row r="129" spans="1:26">
      <c r="A129" s="44">
        <v>-9.3719999999999999</v>
      </c>
      <c r="B129" s="44">
        <v>11.622299999999999</v>
      </c>
      <c r="C129" s="44">
        <v>-7.3597000000000001</v>
      </c>
      <c r="D129" s="44">
        <v>12.0312</v>
      </c>
      <c r="E129" s="44">
        <v>-5.3472999999999997</v>
      </c>
      <c r="F129" s="44">
        <v>12.4938</v>
      </c>
      <c r="G129" s="44">
        <v>-3.3978999999999999</v>
      </c>
      <c r="H129" s="44">
        <v>13.0641</v>
      </c>
      <c r="I129" s="44">
        <v>-1.5742</v>
      </c>
      <c r="J129" s="44">
        <v>13.5159</v>
      </c>
      <c r="K129" s="44">
        <v>0.1237</v>
      </c>
      <c r="L129" s="44">
        <v>13.9678</v>
      </c>
      <c r="M129" s="44">
        <v>1.8844000000000001</v>
      </c>
      <c r="N129" s="44">
        <v>14.505800000000001</v>
      </c>
      <c r="O129" s="44">
        <v>3.5194000000000001</v>
      </c>
      <c r="P129" s="44">
        <v>14.936199999999999</v>
      </c>
      <c r="Q129" s="44">
        <v>5.0286999999999997</v>
      </c>
      <c r="R129" s="44">
        <v>15.302</v>
      </c>
      <c r="S129" s="44">
        <v>6.6007999999999996</v>
      </c>
      <c r="T129" s="44">
        <v>15.796900000000001</v>
      </c>
      <c r="U129" s="44">
        <v>8.0471000000000004</v>
      </c>
      <c r="V129" s="44">
        <v>16.238</v>
      </c>
      <c r="W129" s="44">
        <v>9.4933999999999994</v>
      </c>
      <c r="X129" s="44">
        <v>16.689900000000002</v>
      </c>
      <c r="Y129" s="44">
        <v>10.876899999999999</v>
      </c>
      <c r="Z129" s="44">
        <v>17.1418</v>
      </c>
    </row>
    <row r="130" spans="1:26">
      <c r="A130" s="44">
        <v>-9.1834000000000007</v>
      </c>
      <c r="B130" s="44">
        <v>11.7729</v>
      </c>
      <c r="C130" s="44">
        <v>-7.1710000000000003</v>
      </c>
      <c r="D130" s="44">
        <v>12.170999999999999</v>
      </c>
      <c r="E130" s="44">
        <v>-5.1586999999999996</v>
      </c>
      <c r="F130" s="44">
        <v>12.633699999999999</v>
      </c>
      <c r="G130" s="44">
        <v>-3.2092999999999998</v>
      </c>
      <c r="H130" s="44">
        <v>13.203900000000001</v>
      </c>
      <c r="I130" s="44">
        <v>-1.3855999999999999</v>
      </c>
      <c r="J130" s="44">
        <v>13.655799999999999</v>
      </c>
      <c r="K130" s="44">
        <v>0.31230000000000002</v>
      </c>
      <c r="L130" s="44">
        <v>14.107699999999999</v>
      </c>
      <c r="M130" s="44">
        <v>2.073</v>
      </c>
      <c r="N130" s="44">
        <v>14.688700000000001</v>
      </c>
      <c r="O130" s="44">
        <v>3.7080000000000002</v>
      </c>
      <c r="P130" s="44">
        <v>15.076000000000001</v>
      </c>
      <c r="Q130" s="44">
        <v>5.2172999999999998</v>
      </c>
      <c r="R130" s="44">
        <v>15.4634</v>
      </c>
      <c r="S130" s="44">
        <v>6.7893999999999997</v>
      </c>
      <c r="T130" s="44">
        <v>15.979799999999999</v>
      </c>
      <c r="U130" s="44">
        <v>8.2356999999999996</v>
      </c>
      <c r="V130" s="44">
        <v>16.431699999999999</v>
      </c>
      <c r="W130" s="44">
        <v>9.6820000000000004</v>
      </c>
      <c r="X130" s="44">
        <v>16.883600000000001</v>
      </c>
      <c r="Y130" s="44">
        <v>11.0655</v>
      </c>
      <c r="Z130" s="44">
        <v>17.3355</v>
      </c>
    </row>
    <row r="131" spans="1:26">
      <c r="A131" s="44">
        <v>-8.9947999999999997</v>
      </c>
      <c r="B131" s="44">
        <v>11.902100000000001</v>
      </c>
      <c r="C131" s="44">
        <v>-6.9824000000000002</v>
      </c>
      <c r="D131" s="44">
        <v>12.3109</v>
      </c>
      <c r="E131" s="44">
        <v>-4.9701000000000004</v>
      </c>
      <c r="F131" s="44">
        <v>12.8058</v>
      </c>
      <c r="G131" s="44">
        <v>-3.0207000000000002</v>
      </c>
      <c r="H131" s="44">
        <v>13.3438</v>
      </c>
      <c r="I131" s="44">
        <v>-1.1970000000000001</v>
      </c>
      <c r="J131" s="44">
        <v>13.8172</v>
      </c>
      <c r="K131" s="44">
        <v>0.50090000000000001</v>
      </c>
      <c r="L131" s="44">
        <v>14.2906</v>
      </c>
      <c r="M131" s="44">
        <v>2.2616000000000001</v>
      </c>
      <c r="N131" s="44">
        <v>14.8286</v>
      </c>
      <c r="O131" s="44">
        <v>3.8965999999999998</v>
      </c>
      <c r="P131" s="44">
        <v>15.2697</v>
      </c>
      <c r="Q131" s="44">
        <v>5.4058999999999999</v>
      </c>
      <c r="R131" s="44">
        <v>15.657</v>
      </c>
      <c r="S131" s="44">
        <v>6.9779999999999998</v>
      </c>
      <c r="T131" s="44">
        <v>16.173500000000001</v>
      </c>
      <c r="U131" s="44">
        <v>8.4243000000000006</v>
      </c>
      <c r="V131" s="44">
        <v>16.614599999999999</v>
      </c>
      <c r="W131" s="44">
        <v>9.8705999999999996</v>
      </c>
      <c r="X131" s="44">
        <v>17.023499999999999</v>
      </c>
      <c r="Y131" s="44">
        <v>11.254</v>
      </c>
      <c r="Z131" s="44">
        <v>17.529199999999999</v>
      </c>
    </row>
    <row r="132" spans="1:26">
      <c r="A132" s="44">
        <v>-8.8062000000000005</v>
      </c>
      <c r="B132" s="44">
        <v>12.0419</v>
      </c>
      <c r="C132" s="44">
        <v>-6.7938000000000001</v>
      </c>
      <c r="D132" s="44">
        <v>12.461499999999999</v>
      </c>
      <c r="E132" s="44">
        <v>-4.7815000000000003</v>
      </c>
      <c r="F132" s="44">
        <v>12.9457</v>
      </c>
      <c r="G132" s="44">
        <v>-2.8321000000000001</v>
      </c>
      <c r="H132" s="44">
        <v>13.5159</v>
      </c>
      <c r="I132" s="44">
        <v>-1.0084</v>
      </c>
      <c r="J132" s="44">
        <v>13.9786</v>
      </c>
      <c r="K132" s="44">
        <v>0.6895</v>
      </c>
      <c r="L132" s="44">
        <v>14.4305</v>
      </c>
      <c r="M132" s="44">
        <v>2.4502000000000002</v>
      </c>
      <c r="N132" s="44">
        <v>15.0115</v>
      </c>
      <c r="O132" s="44">
        <v>4.0853000000000002</v>
      </c>
      <c r="P132" s="44">
        <v>15.409599999999999</v>
      </c>
      <c r="Q132" s="44">
        <v>5.5945</v>
      </c>
      <c r="R132" s="44">
        <v>15.796900000000001</v>
      </c>
      <c r="S132" s="44">
        <v>7.1665999999999999</v>
      </c>
      <c r="T132" s="44">
        <v>16.313400000000001</v>
      </c>
      <c r="U132" s="44">
        <v>8.6128999999999998</v>
      </c>
      <c r="V132" s="44">
        <v>16.7545</v>
      </c>
      <c r="W132" s="44">
        <v>10.059200000000001</v>
      </c>
      <c r="X132" s="44">
        <v>17.206399999999999</v>
      </c>
      <c r="Y132" s="44">
        <v>11.442600000000001</v>
      </c>
      <c r="Z132" s="44">
        <v>17.7121</v>
      </c>
    </row>
    <row r="133" spans="1:26">
      <c r="A133" s="44">
        <v>-8.6175999999999995</v>
      </c>
      <c r="B133" s="44">
        <v>12.181800000000001</v>
      </c>
      <c r="C133" s="44">
        <v>-6.6052</v>
      </c>
      <c r="D133" s="44">
        <v>12.6122</v>
      </c>
      <c r="E133" s="44">
        <v>-4.5929000000000002</v>
      </c>
      <c r="F133" s="44">
        <v>13.085599999999999</v>
      </c>
      <c r="G133" s="44">
        <v>-2.6434000000000002</v>
      </c>
      <c r="H133" s="44">
        <v>13.655799999999999</v>
      </c>
      <c r="I133" s="44">
        <v>-0.81979999999999997</v>
      </c>
      <c r="J133" s="44">
        <v>14.118499999999999</v>
      </c>
      <c r="K133" s="44">
        <v>0.87809999999999999</v>
      </c>
      <c r="L133" s="44">
        <v>14.591900000000001</v>
      </c>
      <c r="M133" s="44">
        <v>2.6389</v>
      </c>
      <c r="N133" s="44">
        <v>15.151400000000001</v>
      </c>
      <c r="O133" s="44">
        <v>4.2739000000000003</v>
      </c>
      <c r="P133" s="44">
        <v>15.592499999999999</v>
      </c>
      <c r="Q133" s="44">
        <v>5.7831000000000001</v>
      </c>
      <c r="R133" s="44">
        <v>15.979799999999999</v>
      </c>
      <c r="S133" s="44">
        <v>7.3552</v>
      </c>
      <c r="T133" s="44">
        <v>16.496300000000002</v>
      </c>
      <c r="U133" s="44">
        <v>8.8015000000000008</v>
      </c>
      <c r="V133" s="44">
        <v>16.9482</v>
      </c>
      <c r="W133" s="44">
        <v>10.2478</v>
      </c>
      <c r="X133" s="44">
        <v>17.399999999999999</v>
      </c>
      <c r="Y133" s="44">
        <v>11.6313</v>
      </c>
      <c r="Z133" s="44">
        <v>17.851900000000001</v>
      </c>
    </row>
    <row r="134" spans="1:26">
      <c r="A134" s="44">
        <v>-8.4289000000000005</v>
      </c>
      <c r="B134" s="44">
        <v>12.3324</v>
      </c>
      <c r="C134" s="44">
        <v>-6.4165999999999999</v>
      </c>
      <c r="D134" s="44">
        <v>12.752000000000001</v>
      </c>
      <c r="E134" s="44">
        <v>-4.4042000000000003</v>
      </c>
      <c r="F134" s="44">
        <v>13.2362</v>
      </c>
      <c r="G134" s="44">
        <v>-2.4548000000000001</v>
      </c>
      <c r="H134" s="44">
        <v>13.7957</v>
      </c>
      <c r="I134" s="44">
        <v>-0.63119999999999998</v>
      </c>
      <c r="J134" s="44">
        <v>14.2906</v>
      </c>
      <c r="K134" s="44">
        <v>1.0667</v>
      </c>
      <c r="L134" s="44">
        <v>14.753299999999999</v>
      </c>
      <c r="M134" s="44">
        <v>2.8275000000000001</v>
      </c>
      <c r="N134" s="44">
        <v>15.334300000000001</v>
      </c>
      <c r="O134" s="44">
        <v>4.4625000000000004</v>
      </c>
      <c r="P134" s="44">
        <v>15.7539</v>
      </c>
      <c r="Q134" s="44">
        <v>5.9717000000000002</v>
      </c>
      <c r="R134" s="44">
        <v>16.141200000000001</v>
      </c>
      <c r="S134" s="44">
        <v>7.5438000000000001</v>
      </c>
      <c r="T134" s="44">
        <v>16.689900000000002</v>
      </c>
      <c r="U134" s="44">
        <v>8.9901</v>
      </c>
      <c r="V134" s="44">
        <v>17.1418</v>
      </c>
      <c r="W134" s="44">
        <v>10.436400000000001</v>
      </c>
      <c r="X134" s="44">
        <v>17.593699999999998</v>
      </c>
      <c r="Y134" s="44">
        <v>11.819900000000001</v>
      </c>
      <c r="Z134" s="44">
        <v>18.0456</v>
      </c>
    </row>
    <row r="135" spans="1:26">
      <c r="A135" s="44">
        <v>-8.2402999999999995</v>
      </c>
      <c r="B135" s="44">
        <v>12.4831</v>
      </c>
      <c r="C135" s="44">
        <v>-6.2279999999999998</v>
      </c>
      <c r="D135" s="44">
        <v>12.8919</v>
      </c>
      <c r="E135" s="44">
        <v>-4.2156000000000002</v>
      </c>
      <c r="F135" s="44">
        <v>13.386799999999999</v>
      </c>
      <c r="G135" s="44">
        <v>-2.2662</v>
      </c>
      <c r="H135" s="44">
        <v>13.9678</v>
      </c>
      <c r="I135" s="44">
        <v>-0.44259999999999999</v>
      </c>
      <c r="J135" s="44">
        <v>14.4305</v>
      </c>
      <c r="K135" s="44">
        <v>1.2553000000000001</v>
      </c>
      <c r="L135" s="44">
        <v>14.9147</v>
      </c>
      <c r="M135" s="44">
        <v>3.0160999999999998</v>
      </c>
      <c r="N135" s="44">
        <v>15.4741</v>
      </c>
      <c r="O135" s="44">
        <v>4.6510999999999996</v>
      </c>
      <c r="P135" s="44">
        <v>15.9153</v>
      </c>
      <c r="Q135" s="44">
        <v>6.1603000000000003</v>
      </c>
      <c r="R135" s="44">
        <v>16.302600000000002</v>
      </c>
      <c r="S135" s="44">
        <v>7.7324000000000002</v>
      </c>
      <c r="T135" s="44">
        <v>16.829799999999999</v>
      </c>
      <c r="U135" s="44">
        <v>9.1786999999999992</v>
      </c>
      <c r="V135" s="44">
        <v>17.3032</v>
      </c>
      <c r="W135" s="44">
        <v>10.625</v>
      </c>
      <c r="X135" s="44">
        <v>17.755099999999999</v>
      </c>
      <c r="Y135" s="44">
        <v>12.0085</v>
      </c>
      <c r="Z135" s="44">
        <v>18.2393</v>
      </c>
    </row>
    <row r="136" spans="1:26">
      <c r="A136" s="44">
        <v>-8.0517000000000003</v>
      </c>
      <c r="B136" s="44">
        <v>12.6229</v>
      </c>
      <c r="C136" s="44">
        <v>-6.0393999999999997</v>
      </c>
      <c r="D136" s="44">
        <v>13.0425</v>
      </c>
      <c r="E136" s="44">
        <v>-4.0270000000000001</v>
      </c>
      <c r="F136" s="44">
        <v>13.5267</v>
      </c>
      <c r="G136" s="44">
        <v>-2.0775999999999999</v>
      </c>
      <c r="H136" s="44">
        <v>14.107699999999999</v>
      </c>
      <c r="I136" s="44">
        <v>-0.25390000000000001</v>
      </c>
      <c r="J136" s="44">
        <v>14.591900000000001</v>
      </c>
      <c r="K136" s="44">
        <v>1.4439</v>
      </c>
      <c r="L136" s="44">
        <v>15.076000000000001</v>
      </c>
      <c r="M136" s="44">
        <v>3.2046999999999999</v>
      </c>
      <c r="N136" s="44">
        <v>15.657</v>
      </c>
      <c r="O136" s="44">
        <v>4.8396999999999997</v>
      </c>
      <c r="P136" s="44">
        <v>16.076699999999999</v>
      </c>
      <c r="Q136" s="44">
        <v>6.3489000000000004</v>
      </c>
      <c r="R136" s="44">
        <v>16.496300000000002</v>
      </c>
      <c r="S136" s="44">
        <v>7.9210000000000003</v>
      </c>
      <c r="T136" s="44">
        <v>17.012699999999999</v>
      </c>
      <c r="U136" s="44">
        <v>9.3673000000000002</v>
      </c>
      <c r="V136" s="44">
        <v>17.464600000000001</v>
      </c>
      <c r="W136" s="44">
        <v>10.813599999999999</v>
      </c>
      <c r="X136" s="44">
        <v>17.916499999999999</v>
      </c>
      <c r="Y136" s="44">
        <v>12.197100000000001</v>
      </c>
      <c r="Z136" s="44">
        <v>18.4329</v>
      </c>
    </row>
    <row r="137" spans="1:26">
      <c r="A137" s="44">
        <v>-7.8631000000000002</v>
      </c>
      <c r="B137" s="44">
        <v>12.7628</v>
      </c>
      <c r="C137" s="44">
        <v>-5.8506999999999998</v>
      </c>
      <c r="D137" s="44">
        <v>13.193199999999999</v>
      </c>
      <c r="E137" s="44">
        <v>-3.8384</v>
      </c>
      <c r="F137" s="44">
        <v>13.6881</v>
      </c>
      <c r="G137" s="44">
        <v>-1.889</v>
      </c>
      <c r="H137" s="44">
        <v>14.2476</v>
      </c>
      <c r="I137" s="44">
        <v>-6.5299999999999997E-2</v>
      </c>
      <c r="J137" s="44">
        <v>14.753299999999999</v>
      </c>
      <c r="K137" s="44">
        <v>1.6325000000000001</v>
      </c>
      <c r="L137" s="44">
        <v>15.237399999999999</v>
      </c>
      <c r="M137" s="44">
        <v>3.3933</v>
      </c>
      <c r="N137" s="44">
        <v>15.796900000000001</v>
      </c>
      <c r="O137" s="44">
        <v>5.0282999999999998</v>
      </c>
      <c r="P137" s="44">
        <v>16.238</v>
      </c>
      <c r="Q137" s="44">
        <v>6.5374999999999996</v>
      </c>
      <c r="R137" s="44">
        <v>16.636099999999999</v>
      </c>
      <c r="S137" s="44">
        <v>8.1096000000000004</v>
      </c>
      <c r="T137" s="44">
        <v>17.206399999999999</v>
      </c>
      <c r="U137" s="44">
        <v>9.5558999999999994</v>
      </c>
      <c r="V137" s="44">
        <v>17.658300000000001</v>
      </c>
      <c r="W137" s="44">
        <v>11.0022</v>
      </c>
      <c r="X137" s="44">
        <v>18.110199999999999</v>
      </c>
      <c r="Y137" s="44">
        <v>12.3857</v>
      </c>
      <c r="Z137" s="44">
        <v>18.6266</v>
      </c>
    </row>
    <row r="138" spans="1:26">
      <c r="A138" s="44">
        <v>-7.6745000000000001</v>
      </c>
      <c r="B138" s="44">
        <v>12.8919</v>
      </c>
      <c r="C138" s="44">
        <v>-5.6620999999999997</v>
      </c>
      <c r="D138" s="44">
        <v>13.333</v>
      </c>
      <c r="E138" s="44">
        <v>-3.6497999999999999</v>
      </c>
      <c r="F138" s="44">
        <v>13.838699999999999</v>
      </c>
      <c r="G138" s="44">
        <v>-1.7003999999999999</v>
      </c>
      <c r="H138" s="44">
        <v>14.419700000000001</v>
      </c>
      <c r="I138" s="44">
        <v>0.12330000000000001</v>
      </c>
      <c r="J138" s="44">
        <v>14.8931</v>
      </c>
      <c r="K138" s="44">
        <v>1.8211999999999999</v>
      </c>
      <c r="L138" s="44">
        <v>15.3988</v>
      </c>
      <c r="M138" s="44">
        <v>3.5819000000000001</v>
      </c>
      <c r="N138" s="44">
        <v>15.969099999999999</v>
      </c>
      <c r="O138" s="44">
        <v>5.2168999999999999</v>
      </c>
      <c r="P138" s="44">
        <v>16.420999999999999</v>
      </c>
      <c r="Q138" s="44">
        <v>6.7260999999999997</v>
      </c>
      <c r="R138" s="44">
        <v>16.818999999999999</v>
      </c>
      <c r="S138" s="44">
        <v>8.2981999999999996</v>
      </c>
      <c r="T138" s="44">
        <v>17.346299999999999</v>
      </c>
      <c r="U138" s="44">
        <v>9.7445000000000004</v>
      </c>
      <c r="V138" s="44">
        <v>17.841200000000001</v>
      </c>
      <c r="W138" s="44">
        <v>11.190799999999999</v>
      </c>
      <c r="X138" s="44">
        <v>18.303799999999999</v>
      </c>
      <c r="Y138" s="44">
        <v>12.574299999999999</v>
      </c>
      <c r="Z138" s="44">
        <v>18.766500000000001</v>
      </c>
    </row>
    <row r="139" spans="1:26">
      <c r="A139" s="44">
        <v>-7.4859</v>
      </c>
      <c r="B139" s="44">
        <v>13.0425</v>
      </c>
      <c r="C139" s="44">
        <v>-5.4734999999999996</v>
      </c>
      <c r="D139" s="44">
        <v>13.472899999999999</v>
      </c>
      <c r="E139" s="44">
        <v>-3.4611999999999998</v>
      </c>
      <c r="F139" s="44">
        <v>13.9786</v>
      </c>
      <c r="G139" s="44">
        <v>-1.5118</v>
      </c>
      <c r="H139" s="44">
        <v>14.5596</v>
      </c>
      <c r="I139" s="44">
        <v>0.31190000000000001</v>
      </c>
      <c r="J139" s="44">
        <v>15.065300000000001</v>
      </c>
      <c r="K139" s="44">
        <v>2.0097999999999998</v>
      </c>
      <c r="L139" s="44">
        <v>15.5387</v>
      </c>
      <c r="M139" s="44">
        <v>3.7705000000000002</v>
      </c>
      <c r="N139" s="44">
        <v>16.108899999999998</v>
      </c>
      <c r="O139" s="44">
        <v>5.4055</v>
      </c>
      <c r="P139" s="44">
        <v>16.5608</v>
      </c>
      <c r="Q139" s="44">
        <v>6.9146999999999998</v>
      </c>
      <c r="R139" s="44">
        <v>17.001999999999999</v>
      </c>
      <c r="S139" s="44">
        <v>8.4868000000000006</v>
      </c>
      <c r="T139" s="44">
        <v>17.529199999999999</v>
      </c>
      <c r="U139" s="44">
        <v>9.9330999999999996</v>
      </c>
      <c r="V139" s="44">
        <v>17.981000000000002</v>
      </c>
      <c r="W139" s="44">
        <v>11.3794</v>
      </c>
      <c r="X139" s="44">
        <v>18.486699999999999</v>
      </c>
      <c r="Y139" s="44">
        <v>12.7629</v>
      </c>
      <c r="Z139" s="44">
        <v>18.949400000000001</v>
      </c>
    </row>
    <row r="140" spans="1:26">
      <c r="A140" s="44">
        <v>-7.2972000000000001</v>
      </c>
      <c r="B140" s="44">
        <v>13.193199999999999</v>
      </c>
      <c r="C140" s="44">
        <v>-5.2849000000000004</v>
      </c>
      <c r="D140" s="44">
        <v>13.6235</v>
      </c>
      <c r="E140" s="44">
        <v>-3.2726000000000002</v>
      </c>
      <c r="F140" s="44">
        <v>14.118499999999999</v>
      </c>
      <c r="G140" s="44">
        <v>-1.3230999999999999</v>
      </c>
      <c r="H140" s="44">
        <v>14.6995</v>
      </c>
      <c r="I140" s="44">
        <v>0.50049999999999994</v>
      </c>
      <c r="J140" s="44">
        <v>15.2052</v>
      </c>
      <c r="K140" s="44">
        <v>2.1983999999999999</v>
      </c>
      <c r="L140" s="44">
        <v>15.7216</v>
      </c>
      <c r="M140" s="44">
        <v>3.9590999999999998</v>
      </c>
      <c r="N140" s="44">
        <v>16.291799999999999</v>
      </c>
      <c r="O140" s="44">
        <v>5.5941000000000001</v>
      </c>
      <c r="P140" s="44">
        <v>16.7545</v>
      </c>
      <c r="Q140" s="44">
        <v>7.1032999999999999</v>
      </c>
      <c r="R140" s="44">
        <v>17.1418</v>
      </c>
      <c r="S140" s="44">
        <v>8.6753999999999998</v>
      </c>
      <c r="T140" s="44">
        <v>17.722799999999999</v>
      </c>
      <c r="U140" s="44">
        <v>10.121700000000001</v>
      </c>
      <c r="V140" s="44">
        <v>18.174700000000001</v>
      </c>
      <c r="W140" s="44">
        <v>11.568099999999999</v>
      </c>
      <c r="X140" s="44">
        <v>18.6266</v>
      </c>
      <c r="Y140" s="44">
        <v>12.951499999999999</v>
      </c>
      <c r="Z140" s="44">
        <v>19.1431</v>
      </c>
    </row>
    <row r="141" spans="1:26">
      <c r="A141" s="44">
        <v>-7.1086</v>
      </c>
      <c r="B141" s="44">
        <v>13.3223</v>
      </c>
      <c r="C141" s="44">
        <v>-5.0963000000000003</v>
      </c>
      <c r="D141" s="44">
        <v>13.7742</v>
      </c>
      <c r="E141" s="44">
        <v>-3.0838999999999999</v>
      </c>
      <c r="F141" s="44">
        <v>14.2691</v>
      </c>
      <c r="G141" s="44">
        <v>-1.1345000000000001</v>
      </c>
      <c r="H141" s="44">
        <v>14.871600000000001</v>
      </c>
      <c r="I141" s="44">
        <v>0.68910000000000005</v>
      </c>
      <c r="J141" s="44">
        <v>15.3665</v>
      </c>
      <c r="K141" s="44">
        <v>2.387</v>
      </c>
      <c r="L141" s="44">
        <v>15.861499999999999</v>
      </c>
      <c r="M141" s="44">
        <v>4.1477000000000004</v>
      </c>
      <c r="N141" s="44">
        <v>16.431699999999999</v>
      </c>
      <c r="O141" s="44">
        <v>5.7827000000000002</v>
      </c>
      <c r="P141" s="44">
        <v>16.894400000000001</v>
      </c>
      <c r="Q141" s="44">
        <v>7.2919</v>
      </c>
      <c r="R141" s="44">
        <v>17.3355</v>
      </c>
      <c r="S141" s="44">
        <v>8.8640000000000008</v>
      </c>
      <c r="T141" s="44">
        <v>17.8627</v>
      </c>
      <c r="U141" s="44">
        <v>10.3103</v>
      </c>
      <c r="V141" s="44">
        <v>18.368400000000001</v>
      </c>
      <c r="W141" s="44">
        <v>11.7567</v>
      </c>
      <c r="X141" s="44">
        <v>18.8203</v>
      </c>
      <c r="Y141" s="44">
        <v>13.1401</v>
      </c>
      <c r="Z141" s="44">
        <v>19.3367</v>
      </c>
    </row>
    <row r="142" spans="1:26">
      <c r="A142" s="44">
        <v>-6.92</v>
      </c>
      <c r="B142" s="44">
        <v>13.4621</v>
      </c>
      <c r="C142" s="44">
        <v>-4.9077000000000002</v>
      </c>
      <c r="D142" s="44">
        <v>13.914</v>
      </c>
      <c r="E142" s="44">
        <v>-2.8953000000000002</v>
      </c>
      <c r="F142" s="44">
        <v>14.419700000000001</v>
      </c>
      <c r="G142" s="44">
        <v>-0.94589999999999996</v>
      </c>
      <c r="H142" s="44">
        <v>15.0115</v>
      </c>
      <c r="I142" s="44">
        <v>0.87770000000000004</v>
      </c>
      <c r="J142" s="44">
        <v>15.527900000000001</v>
      </c>
      <c r="K142" s="44">
        <v>2.5756000000000001</v>
      </c>
      <c r="L142" s="44">
        <v>16.0336</v>
      </c>
      <c r="M142" s="44">
        <v>4.3362999999999996</v>
      </c>
      <c r="N142" s="44">
        <v>16.614599999999999</v>
      </c>
      <c r="O142" s="44">
        <v>5.9713000000000003</v>
      </c>
      <c r="P142" s="44">
        <v>17.077300000000001</v>
      </c>
      <c r="Q142" s="44">
        <v>7.4805999999999999</v>
      </c>
      <c r="R142" s="44">
        <v>17.4754</v>
      </c>
      <c r="S142" s="44">
        <v>9.0526</v>
      </c>
      <c r="T142" s="44">
        <v>18.0456</v>
      </c>
      <c r="U142" s="44">
        <v>10.498900000000001</v>
      </c>
      <c r="V142" s="44">
        <v>18.508299999999998</v>
      </c>
      <c r="W142" s="44">
        <v>11.9452</v>
      </c>
      <c r="X142" s="44">
        <v>19.0139</v>
      </c>
      <c r="Y142" s="44">
        <v>13.3287</v>
      </c>
      <c r="Z142" s="44">
        <v>19.5304</v>
      </c>
    </row>
    <row r="143" spans="1:26">
      <c r="A143" s="44">
        <v>-6.7313999999999998</v>
      </c>
      <c r="B143" s="44">
        <v>13.602</v>
      </c>
      <c r="C143" s="44">
        <v>-4.7190000000000003</v>
      </c>
      <c r="D143" s="44">
        <v>14.053900000000001</v>
      </c>
      <c r="E143" s="44">
        <v>-2.7067000000000001</v>
      </c>
      <c r="F143" s="44">
        <v>14.5596</v>
      </c>
      <c r="G143" s="44">
        <v>-0.75729999999999997</v>
      </c>
      <c r="H143" s="44">
        <v>15.151400000000001</v>
      </c>
      <c r="I143" s="44">
        <v>1.0663</v>
      </c>
      <c r="J143" s="44">
        <v>15.6678</v>
      </c>
      <c r="K143" s="44">
        <v>2.7642000000000002</v>
      </c>
      <c r="L143" s="44">
        <v>16.173500000000001</v>
      </c>
      <c r="M143" s="44">
        <v>4.5248999999999997</v>
      </c>
      <c r="N143" s="44">
        <v>16.7545</v>
      </c>
      <c r="O143" s="44">
        <v>6.1599000000000004</v>
      </c>
      <c r="P143" s="44">
        <v>17.217099999999999</v>
      </c>
      <c r="Q143" s="44">
        <v>7.6692</v>
      </c>
      <c r="R143" s="44">
        <v>17.658300000000001</v>
      </c>
      <c r="S143" s="44">
        <v>9.2411999999999992</v>
      </c>
      <c r="T143" s="44">
        <v>18.2393</v>
      </c>
      <c r="U143" s="44">
        <v>10.6875</v>
      </c>
      <c r="V143" s="44">
        <v>18.691199999999998</v>
      </c>
      <c r="W143" s="44">
        <v>12.133900000000001</v>
      </c>
      <c r="X143" s="44">
        <v>19.1753</v>
      </c>
      <c r="Y143" s="44">
        <v>13.517300000000001</v>
      </c>
      <c r="Z143" s="44">
        <v>19.670300000000001</v>
      </c>
    </row>
    <row r="144" spans="1:26">
      <c r="A144" s="44">
        <v>-6.5427999999999997</v>
      </c>
      <c r="B144" s="44">
        <v>13.7311</v>
      </c>
      <c r="C144" s="44">
        <v>-4.5304000000000002</v>
      </c>
      <c r="D144" s="44">
        <v>14.204499999999999</v>
      </c>
      <c r="E144" s="44">
        <v>-2.5181</v>
      </c>
      <c r="F144" s="44">
        <v>14.721</v>
      </c>
      <c r="G144" s="44">
        <v>-0.56869999999999998</v>
      </c>
      <c r="H144" s="44">
        <v>15.323499999999999</v>
      </c>
      <c r="I144" s="44">
        <v>1.2549999999999999</v>
      </c>
      <c r="J144" s="44">
        <v>15.8184</v>
      </c>
      <c r="K144" s="44">
        <v>2.9527999999999999</v>
      </c>
      <c r="L144" s="44">
        <v>16.356400000000001</v>
      </c>
      <c r="M144" s="44">
        <v>4.7134999999999998</v>
      </c>
      <c r="N144" s="44">
        <v>16.9374</v>
      </c>
      <c r="O144" s="44">
        <v>6.3484999999999996</v>
      </c>
      <c r="P144" s="44">
        <v>17.399999999999999</v>
      </c>
      <c r="Q144" s="44">
        <v>7.8578000000000001</v>
      </c>
      <c r="R144" s="44">
        <v>17.841200000000001</v>
      </c>
      <c r="S144" s="44">
        <v>9.4298000000000002</v>
      </c>
      <c r="T144" s="44">
        <v>18.379100000000001</v>
      </c>
      <c r="U144" s="44">
        <v>10.876099999999999</v>
      </c>
      <c r="V144" s="44">
        <v>18.884799999999998</v>
      </c>
      <c r="W144" s="44">
        <v>12.3225</v>
      </c>
      <c r="X144" s="44">
        <v>19.3367</v>
      </c>
      <c r="Y144" s="44">
        <v>13.7059</v>
      </c>
      <c r="Z144" s="44">
        <v>19.853200000000001</v>
      </c>
    </row>
    <row r="145" spans="1:26">
      <c r="A145" s="44">
        <v>-6.3541999999999996</v>
      </c>
      <c r="B145" s="44">
        <v>13.8818</v>
      </c>
      <c r="C145" s="44">
        <v>-4.3418000000000001</v>
      </c>
      <c r="D145" s="44">
        <v>14.3552</v>
      </c>
      <c r="E145" s="44">
        <v>-2.3294999999999999</v>
      </c>
      <c r="F145" s="44">
        <v>14.871600000000001</v>
      </c>
      <c r="G145" s="44">
        <v>-0.38009999999999999</v>
      </c>
      <c r="H145" s="44">
        <v>15.4634</v>
      </c>
      <c r="I145" s="44">
        <v>1.4436</v>
      </c>
      <c r="J145" s="44">
        <v>15.979799999999999</v>
      </c>
      <c r="K145" s="44">
        <v>3.1414</v>
      </c>
      <c r="L145" s="44">
        <v>16.496300000000002</v>
      </c>
      <c r="M145" s="44">
        <v>4.9021999999999997</v>
      </c>
      <c r="N145" s="44">
        <v>17.077300000000001</v>
      </c>
      <c r="O145" s="44">
        <v>6.5372000000000003</v>
      </c>
      <c r="P145" s="44">
        <v>17.561399999999999</v>
      </c>
      <c r="Q145" s="44">
        <v>8.0464000000000002</v>
      </c>
      <c r="R145" s="44">
        <v>17.981000000000002</v>
      </c>
      <c r="S145" s="44">
        <v>9.6183999999999994</v>
      </c>
      <c r="T145" s="44">
        <v>18.562100000000001</v>
      </c>
      <c r="U145" s="44">
        <v>11.0648</v>
      </c>
      <c r="V145" s="44">
        <v>19.046199999999999</v>
      </c>
      <c r="W145" s="44">
        <v>12.511100000000001</v>
      </c>
      <c r="X145" s="44">
        <v>19.5304</v>
      </c>
      <c r="Y145" s="44">
        <v>13.894500000000001</v>
      </c>
      <c r="Z145" s="44">
        <v>20.046800000000001</v>
      </c>
    </row>
    <row r="146" spans="1:26">
      <c r="A146" s="44">
        <v>-6.1654999999999998</v>
      </c>
      <c r="B146" s="44">
        <v>14.010899999999999</v>
      </c>
      <c r="C146" s="44">
        <v>-4.1532</v>
      </c>
      <c r="D146" s="44">
        <v>14.494999999999999</v>
      </c>
      <c r="E146" s="44">
        <v>-2.1408999999999998</v>
      </c>
      <c r="F146" s="44">
        <v>15.0115</v>
      </c>
      <c r="G146" s="44">
        <v>-0.1915</v>
      </c>
      <c r="H146" s="44">
        <v>15.6248</v>
      </c>
      <c r="I146" s="44">
        <v>1.6322000000000001</v>
      </c>
      <c r="J146" s="44">
        <v>16.119700000000002</v>
      </c>
      <c r="K146" s="44">
        <v>3.33</v>
      </c>
      <c r="L146" s="44">
        <v>16.679200000000002</v>
      </c>
      <c r="M146" s="44">
        <v>5.0907999999999998</v>
      </c>
      <c r="N146" s="44">
        <v>17.260200000000001</v>
      </c>
      <c r="O146" s="44">
        <v>6.7257999999999996</v>
      </c>
      <c r="P146" s="44">
        <v>17.722799999999999</v>
      </c>
      <c r="Q146" s="44">
        <v>8.2349999999999994</v>
      </c>
      <c r="R146" s="44">
        <v>18.174700000000001</v>
      </c>
      <c r="S146" s="44">
        <v>9.8070000000000004</v>
      </c>
      <c r="T146" s="44">
        <v>18.755700000000001</v>
      </c>
      <c r="U146" s="44">
        <v>11.253399999999999</v>
      </c>
      <c r="V146" s="44">
        <v>19.207599999999999</v>
      </c>
      <c r="W146" s="44">
        <v>12.6997</v>
      </c>
      <c r="X146" s="44">
        <v>19.7241</v>
      </c>
      <c r="Y146" s="44">
        <v>14.0831</v>
      </c>
      <c r="Z146" s="44">
        <v>20.240500000000001</v>
      </c>
    </row>
    <row r="147" spans="1:26">
      <c r="A147" s="44">
        <v>-5.9768999999999997</v>
      </c>
      <c r="B147" s="44">
        <v>14.1615</v>
      </c>
      <c r="C147" s="44">
        <v>-3.9645999999999999</v>
      </c>
      <c r="D147" s="44">
        <v>14.6349</v>
      </c>
      <c r="E147" s="44">
        <v>-1.9522999999999999</v>
      </c>
      <c r="F147" s="44">
        <v>15.151400000000001</v>
      </c>
      <c r="G147" s="44">
        <v>-2.8999999999999998E-3</v>
      </c>
      <c r="H147" s="44">
        <v>15.775399999999999</v>
      </c>
      <c r="I147" s="44">
        <v>1.8208</v>
      </c>
      <c r="J147" s="44">
        <v>16.291799999999999</v>
      </c>
      <c r="K147" s="44">
        <v>3.5186000000000002</v>
      </c>
      <c r="L147" s="44">
        <v>16.818999999999999</v>
      </c>
      <c r="M147" s="44">
        <v>5.2793999999999999</v>
      </c>
      <c r="N147" s="44">
        <v>17.399999999999999</v>
      </c>
      <c r="O147" s="44">
        <v>6.9143999999999997</v>
      </c>
      <c r="P147" s="44">
        <v>17.9057</v>
      </c>
      <c r="Q147" s="44">
        <v>8.4236000000000004</v>
      </c>
      <c r="R147" s="44">
        <v>18.336099999999998</v>
      </c>
      <c r="S147" s="44">
        <v>9.9956999999999994</v>
      </c>
      <c r="T147" s="44">
        <v>18.895600000000002</v>
      </c>
      <c r="U147" s="44">
        <v>11.442</v>
      </c>
      <c r="V147" s="44">
        <v>19.401299999999999</v>
      </c>
      <c r="W147" s="44">
        <v>12.888299999999999</v>
      </c>
      <c r="X147" s="44">
        <v>19.885400000000001</v>
      </c>
      <c r="Y147" s="44">
        <v>14.271699999999999</v>
      </c>
      <c r="Z147" s="44">
        <v>20.434200000000001</v>
      </c>
    </row>
    <row r="148" spans="1:26">
      <c r="A148" s="44">
        <v>-5.7882999999999996</v>
      </c>
      <c r="B148" s="44">
        <v>14.2906</v>
      </c>
      <c r="C148" s="44">
        <v>-3.7759999999999998</v>
      </c>
      <c r="D148" s="44">
        <v>14.785500000000001</v>
      </c>
      <c r="E148" s="44">
        <v>-1.7636000000000001</v>
      </c>
      <c r="F148" s="44">
        <v>15.302</v>
      </c>
      <c r="G148" s="44">
        <v>0.18579999999999999</v>
      </c>
      <c r="H148" s="44">
        <v>15.9153</v>
      </c>
      <c r="I148" s="44">
        <v>2.0093999999999999</v>
      </c>
      <c r="J148" s="44">
        <v>16.431699999999999</v>
      </c>
      <c r="K148" s="44">
        <v>3.7073</v>
      </c>
      <c r="L148" s="44">
        <v>16.980399999999999</v>
      </c>
      <c r="M148" s="44">
        <v>5.468</v>
      </c>
      <c r="N148" s="44">
        <v>17.582999999999998</v>
      </c>
      <c r="O148" s="44">
        <v>7.1029999999999998</v>
      </c>
      <c r="P148" s="44">
        <v>18.0456</v>
      </c>
      <c r="Q148" s="44">
        <v>8.6121999999999996</v>
      </c>
      <c r="R148" s="44">
        <v>18.497499999999999</v>
      </c>
      <c r="S148" s="44">
        <v>10.1843</v>
      </c>
      <c r="T148" s="44">
        <v>19.078499999999998</v>
      </c>
      <c r="U148" s="44">
        <v>11.630599999999999</v>
      </c>
      <c r="V148" s="44">
        <v>19.584199999999999</v>
      </c>
      <c r="W148" s="44">
        <v>13.0769</v>
      </c>
      <c r="X148" s="44">
        <v>20.046800000000001</v>
      </c>
      <c r="Y148" s="44">
        <v>14.4603</v>
      </c>
      <c r="Z148" s="44">
        <v>20.595600000000001</v>
      </c>
    </row>
    <row r="149" spans="1:26">
      <c r="A149" s="44">
        <v>-5.5997000000000003</v>
      </c>
      <c r="B149" s="44">
        <v>14.4305</v>
      </c>
      <c r="C149" s="44">
        <v>-3.5872999999999999</v>
      </c>
      <c r="D149" s="44">
        <v>14.936199999999999</v>
      </c>
      <c r="E149" s="44">
        <v>-1.575</v>
      </c>
      <c r="F149" s="44">
        <v>15.4634</v>
      </c>
      <c r="G149" s="44">
        <v>0.37440000000000001</v>
      </c>
      <c r="H149" s="44">
        <v>16.076699999999999</v>
      </c>
      <c r="I149" s="44">
        <v>2.198</v>
      </c>
      <c r="J149" s="44">
        <v>16.5931</v>
      </c>
      <c r="K149" s="44">
        <v>3.8959000000000001</v>
      </c>
      <c r="L149" s="44">
        <v>17.1418</v>
      </c>
      <c r="M149" s="44">
        <v>5.6566000000000001</v>
      </c>
      <c r="N149" s="44">
        <v>17.722799999999999</v>
      </c>
      <c r="O149" s="44">
        <v>7.2915999999999999</v>
      </c>
      <c r="P149" s="44">
        <v>18.2285</v>
      </c>
      <c r="Q149" s="44">
        <v>8.8008000000000006</v>
      </c>
      <c r="R149" s="44">
        <v>18.680399999999999</v>
      </c>
      <c r="S149" s="44">
        <v>10.3729</v>
      </c>
      <c r="T149" s="44">
        <v>19.261399999999998</v>
      </c>
      <c r="U149" s="44">
        <v>11.8192</v>
      </c>
      <c r="V149" s="44">
        <v>19.7241</v>
      </c>
      <c r="W149" s="44">
        <v>13.265499999999999</v>
      </c>
      <c r="X149" s="44">
        <v>20.240500000000001</v>
      </c>
      <c r="Y149" s="44">
        <v>14.648899999999999</v>
      </c>
      <c r="Z149" s="44">
        <v>20.756900000000002</v>
      </c>
    </row>
    <row r="150" spans="1:26">
      <c r="A150" s="44">
        <v>-5.4111000000000002</v>
      </c>
      <c r="B150" s="44">
        <v>14.570399999999999</v>
      </c>
      <c r="C150" s="44">
        <v>-3.3986999999999998</v>
      </c>
      <c r="D150" s="44">
        <v>15.076000000000001</v>
      </c>
      <c r="E150" s="44">
        <v>-1.3864000000000001</v>
      </c>
      <c r="F150" s="44">
        <v>15.603199999999999</v>
      </c>
      <c r="G150" s="44">
        <v>0.56299999999999994</v>
      </c>
      <c r="H150" s="44">
        <v>16.2273</v>
      </c>
      <c r="I150" s="44">
        <v>2.3866000000000001</v>
      </c>
      <c r="J150" s="44">
        <v>16.7545</v>
      </c>
      <c r="K150" s="44">
        <v>4.0845000000000002</v>
      </c>
      <c r="L150" s="44">
        <v>17.3032</v>
      </c>
      <c r="M150" s="44">
        <v>5.8452000000000002</v>
      </c>
      <c r="N150" s="44">
        <v>17.9057</v>
      </c>
      <c r="O150" s="44">
        <v>7.4802</v>
      </c>
      <c r="P150" s="44">
        <v>18.368400000000001</v>
      </c>
      <c r="Q150" s="44">
        <v>8.9893999999999998</v>
      </c>
      <c r="R150" s="44">
        <v>18.8203</v>
      </c>
      <c r="S150" s="44">
        <v>10.561500000000001</v>
      </c>
      <c r="T150" s="44">
        <v>19.401299999999999</v>
      </c>
      <c r="U150" s="44">
        <v>12.0078</v>
      </c>
      <c r="V150" s="44">
        <v>19.9177</v>
      </c>
      <c r="W150" s="44">
        <v>13.4541</v>
      </c>
      <c r="X150" s="44">
        <v>20.434200000000001</v>
      </c>
      <c r="Y150" s="44">
        <v>14.8375</v>
      </c>
      <c r="Z150" s="44">
        <v>20.950600000000001</v>
      </c>
    </row>
    <row r="151" spans="1:26">
      <c r="A151" s="44">
        <v>-5.2224000000000004</v>
      </c>
      <c r="B151" s="44">
        <v>14.6995</v>
      </c>
      <c r="C151" s="44">
        <v>-3.2101000000000002</v>
      </c>
      <c r="D151" s="44">
        <v>15.2159</v>
      </c>
      <c r="E151" s="44">
        <v>-1.1978</v>
      </c>
      <c r="F151" s="44">
        <v>15.7539</v>
      </c>
      <c r="G151" s="44">
        <v>0.75160000000000005</v>
      </c>
      <c r="H151" s="44">
        <v>16.3672</v>
      </c>
      <c r="I151" s="44">
        <v>2.5752000000000002</v>
      </c>
      <c r="J151" s="44">
        <v>16.894400000000001</v>
      </c>
      <c r="K151" s="44">
        <v>4.2731000000000003</v>
      </c>
      <c r="L151" s="44">
        <v>17.464600000000001</v>
      </c>
      <c r="M151" s="44">
        <v>6.0338000000000003</v>
      </c>
      <c r="N151" s="44">
        <v>18.0456</v>
      </c>
      <c r="O151" s="44">
        <v>7.6688000000000001</v>
      </c>
      <c r="P151" s="44">
        <v>18.562100000000001</v>
      </c>
      <c r="Q151" s="44">
        <v>9.1780000000000008</v>
      </c>
      <c r="R151" s="44">
        <v>19.0139</v>
      </c>
      <c r="S151" s="44">
        <v>10.7501</v>
      </c>
      <c r="T151" s="44">
        <v>19.594899999999999</v>
      </c>
      <c r="U151" s="44">
        <v>12.196400000000001</v>
      </c>
      <c r="V151" s="44">
        <v>20.1114</v>
      </c>
      <c r="W151" s="44">
        <v>13.6427</v>
      </c>
      <c r="X151" s="44">
        <v>20.574000000000002</v>
      </c>
      <c r="Y151" s="44">
        <v>15.0261</v>
      </c>
      <c r="Z151" s="44">
        <v>21.144300000000001</v>
      </c>
    </row>
    <row r="152" spans="1:26">
      <c r="A152" s="44">
        <v>-5.0338000000000003</v>
      </c>
      <c r="B152" s="44">
        <v>14.850099999999999</v>
      </c>
      <c r="C152" s="44">
        <v>-3.0215000000000001</v>
      </c>
      <c r="D152" s="44">
        <v>15.3665</v>
      </c>
      <c r="E152" s="44">
        <v>-1.0092000000000001</v>
      </c>
      <c r="F152" s="44">
        <v>15.904500000000001</v>
      </c>
      <c r="G152" s="44">
        <v>0.94020000000000004</v>
      </c>
      <c r="H152" s="44">
        <v>16.528500000000001</v>
      </c>
      <c r="I152" s="44">
        <v>2.7637999999999998</v>
      </c>
      <c r="J152" s="44">
        <v>17.066500000000001</v>
      </c>
      <c r="K152" s="44">
        <v>4.4617000000000004</v>
      </c>
      <c r="L152" s="44">
        <v>17.626000000000001</v>
      </c>
      <c r="M152" s="44">
        <v>6.2224000000000004</v>
      </c>
      <c r="N152" s="44">
        <v>18.2285</v>
      </c>
      <c r="O152" s="44">
        <v>7.8574000000000002</v>
      </c>
      <c r="P152" s="44">
        <v>18.701899999999998</v>
      </c>
      <c r="Q152" s="44">
        <v>9.3666</v>
      </c>
      <c r="R152" s="44">
        <v>19.1538</v>
      </c>
      <c r="S152" s="44">
        <v>10.938700000000001</v>
      </c>
      <c r="T152" s="44">
        <v>19.7563</v>
      </c>
      <c r="U152" s="44">
        <v>12.385</v>
      </c>
      <c r="V152" s="44">
        <v>20.251300000000001</v>
      </c>
      <c r="W152" s="44">
        <v>13.831300000000001</v>
      </c>
      <c r="X152" s="44">
        <v>20.756900000000002</v>
      </c>
      <c r="Y152" s="44">
        <v>15.214700000000001</v>
      </c>
      <c r="Z152" s="44">
        <v>21.337900000000001</v>
      </c>
    </row>
    <row r="153" spans="1:26">
      <c r="A153" s="44">
        <v>-4.8452000000000002</v>
      </c>
      <c r="B153" s="44">
        <v>14.979200000000001</v>
      </c>
      <c r="C153" s="44">
        <v>-2.8329</v>
      </c>
      <c r="D153" s="44">
        <v>15.517200000000001</v>
      </c>
      <c r="E153" s="44">
        <v>-0.8206</v>
      </c>
      <c r="F153" s="44">
        <v>16.0444</v>
      </c>
      <c r="G153" s="44">
        <v>1.1288</v>
      </c>
      <c r="H153" s="44">
        <v>16.679200000000002</v>
      </c>
      <c r="I153" s="44">
        <v>2.9525000000000001</v>
      </c>
      <c r="J153" s="44">
        <v>17.206399999999999</v>
      </c>
      <c r="K153" s="44">
        <v>4.6502999999999997</v>
      </c>
      <c r="L153" s="44">
        <v>17.787400000000002</v>
      </c>
      <c r="M153" s="44">
        <v>6.4109999999999996</v>
      </c>
      <c r="N153" s="44">
        <v>18.368400000000001</v>
      </c>
      <c r="O153" s="44">
        <v>8.0459999999999994</v>
      </c>
      <c r="P153" s="44">
        <v>18.884799999999998</v>
      </c>
      <c r="Q153" s="44">
        <v>9.5551999999999992</v>
      </c>
      <c r="R153" s="44">
        <v>19.3367</v>
      </c>
      <c r="S153" s="44">
        <v>11.1273</v>
      </c>
      <c r="T153" s="44">
        <v>19.9177</v>
      </c>
      <c r="U153" s="44">
        <v>12.573600000000001</v>
      </c>
      <c r="V153" s="44">
        <v>20.434200000000001</v>
      </c>
      <c r="W153" s="44">
        <v>14.0199</v>
      </c>
      <c r="X153" s="44">
        <v>20.950600000000001</v>
      </c>
      <c r="Y153" s="44">
        <v>15.4033</v>
      </c>
      <c r="Z153" s="44">
        <v>21.520900000000001</v>
      </c>
    </row>
    <row r="154" spans="1:26">
      <c r="A154" s="44">
        <v>-4.6566000000000001</v>
      </c>
      <c r="B154" s="44">
        <v>15.129799999999999</v>
      </c>
      <c r="C154" s="44">
        <v>-2.6442999999999999</v>
      </c>
      <c r="D154" s="44">
        <v>15.6463</v>
      </c>
      <c r="E154" s="44">
        <v>-0.63190000000000002</v>
      </c>
      <c r="F154" s="44">
        <v>16.184200000000001</v>
      </c>
      <c r="G154" s="44">
        <v>1.3173999999999999</v>
      </c>
      <c r="H154" s="44">
        <v>16.818999999999999</v>
      </c>
      <c r="I154" s="44">
        <v>3.1410999999999998</v>
      </c>
      <c r="J154" s="44">
        <v>17.367799999999999</v>
      </c>
      <c r="K154" s="44">
        <v>4.8388999999999998</v>
      </c>
      <c r="L154" s="44">
        <v>17.927299999999999</v>
      </c>
      <c r="M154" s="44">
        <v>6.5995999999999997</v>
      </c>
      <c r="N154" s="44">
        <v>18.529800000000002</v>
      </c>
      <c r="O154" s="44">
        <v>8.2346000000000004</v>
      </c>
      <c r="P154" s="44">
        <v>19.046199999999999</v>
      </c>
      <c r="Q154" s="44">
        <v>9.7438000000000002</v>
      </c>
      <c r="R154" s="44">
        <v>19.498100000000001</v>
      </c>
      <c r="S154" s="44">
        <v>11.315899999999999</v>
      </c>
      <c r="T154" s="44">
        <v>20.1114</v>
      </c>
      <c r="U154" s="44">
        <v>12.7622</v>
      </c>
      <c r="V154" s="44">
        <v>20.627800000000001</v>
      </c>
      <c r="W154" s="44">
        <v>14.208500000000001</v>
      </c>
      <c r="X154" s="44">
        <v>21.133500000000002</v>
      </c>
      <c r="Y154" s="44">
        <v>15.591900000000001</v>
      </c>
      <c r="Z154" s="44">
        <v>21.660699999999999</v>
      </c>
    </row>
    <row r="155" spans="1:26">
      <c r="A155" s="44">
        <v>-4.468</v>
      </c>
      <c r="B155" s="44">
        <v>15.258900000000001</v>
      </c>
      <c r="C155" s="44">
        <v>-2.4556</v>
      </c>
      <c r="D155" s="44">
        <v>15.786199999999999</v>
      </c>
      <c r="E155" s="44">
        <v>-0.44330000000000003</v>
      </c>
      <c r="F155" s="44">
        <v>16.334900000000001</v>
      </c>
      <c r="G155" s="44">
        <v>1.506</v>
      </c>
      <c r="H155" s="44">
        <v>16.980399999999999</v>
      </c>
      <c r="I155" s="44">
        <v>3.3296999999999999</v>
      </c>
      <c r="J155" s="44">
        <v>17.529199999999999</v>
      </c>
      <c r="K155" s="44">
        <v>5.0274999999999999</v>
      </c>
      <c r="L155" s="44">
        <v>18.110199999999999</v>
      </c>
      <c r="M155" s="44">
        <v>6.7882999999999996</v>
      </c>
      <c r="N155" s="44">
        <v>18.691199999999998</v>
      </c>
      <c r="O155" s="44">
        <v>8.4231999999999996</v>
      </c>
      <c r="P155" s="44">
        <v>19.207599999999999</v>
      </c>
      <c r="Q155" s="44">
        <v>9.9323999999999995</v>
      </c>
      <c r="R155" s="44">
        <v>19.659500000000001</v>
      </c>
      <c r="S155" s="44">
        <v>11.5045</v>
      </c>
      <c r="T155" s="44">
        <v>20.2728</v>
      </c>
      <c r="U155" s="44">
        <v>12.950799999999999</v>
      </c>
      <c r="V155" s="44">
        <v>20.810700000000001</v>
      </c>
      <c r="W155" s="44">
        <v>14.3971</v>
      </c>
      <c r="X155" s="44">
        <v>21.273399999999999</v>
      </c>
      <c r="Y155" s="44">
        <v>15.7805</v>
      </c>
      <c r="Z155" s="44">
        <v>21.854399999999998</v>
      </c>
    </row>
    <row r="156" spans="1:26">
      <c r="A156" s="44">
        <v>-4.2793000000000001</v>
      </c>
      <c r="B156" s="44">
        <v>15.3988</v>
      </c>
      <c r="C156" s="44">
        <v>-2.2669999999999999</v>
      </c>
      <c r="D156" s="44">
        <v>15.926</v>
      </c>
      <c r="E156" s="44">
        <v>-0.25469999999999998</v>
      </c>
      <c r="F156" s="44">
        <v>16.496300000000002</v>
      </c>
      <c r="G156" s="44">
        <v>1.6947000000000001</v>
      </c>
      <c r="H156" s="44">
        <v>17.1311</v>
      </c>
      <c r="I156" s="44">
        <v>3.5183</v>
      </c>
      <c r="J156" s="44">
        <v>17.669</v>
      </c>
      <c r="K156" s="44">
        <v>5.2161</v>
      </c>
      <c r="L156" s="44">
        <v>18.25</v>
      </c>
      <c r="M156" s="44">
        <v>6.9768999999999997</v>
      </c>
      <c r="N156" s="44">
        <v>18.852599999999999</v>
      </c>
      <c r="O156" s="44">
        <v>8.6118000000000006</v>
      </c>
      <c r="P156" s="44">
        <v>19.369</v>
      </c>
      <c r="Q156" s="44">
        <v>10.121</v>
      </c>
      <c r="R156" s="44">
        <v>19.842400000000001</v>
      </c>
      <c r="S156" s="44">
        <v>11.693099999999999</v>
      </c>
      <c r="T156" s="44">
        <v>20.434200000000001</v>
      </c>
      <c r="U156" s="44">
        <v>13.1394</v>
      </c>
      <c r="V156" s="44">
        <v>20.950600000000001</v>
      </c>
      <c r="W156" s="44">
        <v>14.585699999999999</v>
      </c>
      <c r="X156" s="44">
        <v>21.467099999999999</v>
      </c>
      <c r="Y156" s="44">
        <v>15.969099999999999</v>
      </c>
      <c r="Z156" s="44">
        <v>22.048100000000002</v>
      </c>
    </row>
    <row r="157" spans="1:26">
      <c r="A157" s="44">
        <v>-4.0907</v>
      </c>
      <c r="B157" s="44">
        <v>15.5387</v>
      </c>
      <c r="C157" s="44">
        <v>-2.0783999999999998</v>
      </c>
      <c r="D157" s="44">
        <v>16.076699999999999</v>
      </c>
      <c r="E157" s="44">
        <v>-6.6100000000000006E-2</v>
      </c>
      <c r="F157" s="44">
        <v>16.636099999999999</v>
      </c>
      <c r="G157" s="44">
        <v>1.8833</v>
      </c>
      <c r="H157" s="44">
        <v>17.270900000000001</v>
      </c>
      <c r="I157" s="44">
        <v>3.7069000000000001</v>
      </c>
      <c r="J157" s="44">
        <v>17.841200000000001</v>
      </c>
      <c r="K157" s="44">
        <v>5.4047000000000001</v>
      </c>
      <c r="L157" s="44">
        <v>18.4222</v>
      </c>
      <c r="M157" s="44">
        <v>7.1654999999999998</v>
      </c>
      <c r="N157" s="44">
        <v>19.0139</v>
      </c>
      <c r="O157" s="44">
        <v>8.8003999999999998</v>
      </c>
      <c r="P157" s="44">
        <v>19.5304</v>
      </c>
      <c r="Q157" s="44">
        <v>10.309699999999999</v>
      </c>
      <c r="R157" s="44">
        <v>19.982299999999999</v>
      </c>
      <c r="S157" s="44">
        <v>11.8817</v>
      </c>
      <c r="T157" s="44">
        <v>20.627800000000001</v>
      </c>
      <c r="U157" s="44">
        <v>13.327999999999999</v>
      </c>
      <c r="V157" s="44">
        <v>21.144300000000001</v>
      </c>
      <c r="W157" s="44">
        <v>14.7743</v>
      </c>
      <c r="X157" s="44">
        <v>21.660699999999999</v>
      </c>
      <c r="Y157" s="44">
        <v>16.157699999999998</v>
      </c>
      <c r="Z157" s="44">
        <v>22.241700000000002</v>
      </c>
    </row>
    <row r="158" spans="1:26">
      <c r="A158" s="44">
        <v>-3.9020999999999999</v>
      </c>
      <c r="B158" s="44">
        <v>15.689299999999999</v>
      </c>
      <c r="C158" s="44">
        <v>-1.8897999999999999</v>
      </c>
      <c r="D158" s="44">
        <v>16.2273</v>
      </c>
      <c r="E158" s="44">
        <v>0.1225</v>
      </c>
      <c r="F158" s="44">
        <v>16.786799999999999</v>
      </c>
      <c r="G158" s="44">
        <v>2.0718999999999999</v>
      </c>
      <c r="H158" s="44">
        <v>17.432300000000001</v>
      </c>
      <c r="I158" s="44">
        <v>3.8955000000000002</v>
      </c>
      <c r="J158" s="44">
        <v>17.981000000000002</v>
      </c>
      <c r="K158" s="44">
        <v>5.5933999999999999</v>
      </c>
      <c r="L158" s="44">
        <v>18.562100000000001</v>
      </c>
      <c r="M158" s="44">
        <v>7.3540999999999999</v>
      </c>
      <c r="N158" s="44">
        <v>19.1538</v>
      </c>
      <c r="O158" s="44">
        <v>8.9890000000000008</v>
      </c>
      <c r="P158" s="44">
        <v>19.7133</v>
      </c>
      <c r="Q158" s="44">
        <v>10.4983</v>
      </c>
      <c r="R158" s="44">
        <v>20.175899999999999</v>
      </c>
      <c r="S158" s="44">
        <v>12.0703</v>
      </c>
      <c r="T158" s="44">
        <v>20.767700000000001</v>
      </c>
      <c r="U158" s="44">
        <v>13.5166</v>
      </c>
      <c r="V158" s="44">
        <v>21.337900000000001</v>
      </c>
      <c r="W158" s="44">
        <v>14.962899999999999</v>
      </c>
      <c r="X158" s="44">
        <v>21.843599999999999</v>
      </c>
      <c r="Y158" s="44">
        <v>16.346299999999999</v>
      </c>
      <c r="Z158" s="44">
        <v>22.424600000000002</v>
      </c>
    </row>
    <row r="159" spans="1:26">
      <c r="A159" s="44">
        <v>-3.7134999999999998</v>
      </c>
      <c r="B159" s="44">
        <v>15.8184</v>
      </c>
      <c r="C159" s="44">
        <v>-1.7012</v>
      </c>
      <c r="D159" s="44">
        <v>16.3672</v>
      </c>
      <c r="E159" s="44">
        <v>0.31109999999999999</v>
      </c>
      <c r="F159" s="44">
        <v>16.9374</v>
      </c>
      <c r="G159" s="44">
        <v>2.2605</v>
      </c>
      <c r="H159" s="44">
        <v>17.582999999999998</v>
      </c>
      <c r="I159" s="44">
        <v>4.0841000000000003</v>
      </c>
      <c r="J159" s="44">
        <v>18.120899999999999</v>
      </c>
      <c r="K159" s="44">
        <v>5.782</v>
      </c>
      <c r="L159" s="44">
        <v>18.723400000000002</v>
      </c>
      <c r="M159" s="44">
        <v>7.5427</v>
      </c>
      <c r="N159" s="44">
        <v>19.3367</v>
      </c>
      <c r="O159" s="44">
        <v>9.1776999999999997</v>
      </c>
      <c r="P159" s="44">
        <v>19.853200000000001</v>
      </c>
      <c r="Q159" s="44">
        <v>10.6869</v>
      </c>
      <c r="R159" s="44">
        <v>20.315799999999999</v>
      </c>
      <c r="S159" s="44">
        <v>12.258900000000001</v>
      </c>
      <c r="T159" s="44">
        <v>20.950600000000001</v>
      </c>
      <c r="U159" s="44">
        <v>13.7052</v>
      </c>
      <c r="V159" s="44">
        <v>21.477799999999998</v>
      </c>
      <c r="W159" s="44">
        <v>15.1515</v>
      </c>
      <c r="X159" s="44">
        <v>21.983499999999999</v>
      </c>
      <c r="Y159" s="44">
        <v>16.5349</v>
      </c>
      <c r="Z159" s="44">
        <v>22.564499999999999</v>
      </c>
    </row>
    <row r="160" spans="1:26">
      <c r="A160" s="44">
        <v>-3.5249000000000001</v>
      </c>
      <c r="B160" s="44">
        <v>15.969099999999999</v>
      </c>
      <c r="C160" s="44">
        <v>-1.5125999999999999</v>
      </c>
      <c r="D160" s="44">
        <v>16.507000000000001</v>
      </c>
      <c r="E160" s="44">
        <v>0.49969999999999998</v>
      </c>
      <c r="F160" s="44">
        <v>17.077300000000001</v>
      </c>
      <c r="G160" s="44">
        <v>2.4491000000000001</v>
      </c>
      <c r="H160" s="44">
        <v>17.722799999999999</v>
      </c>
      <c r="I160" s="44">
        <v>4.2727000000000004</v>
      </c>
      <c r="J160" s="44">
        <v>18.293099999999999</v>
      </c>
      <c r="K160" s="44">
        <v>5.9706000000000001</v>
      </c>
      <c r="L160" s="44">
        <v>18.884799999999998</v>
      </c>
      <c r="M160" s="44">
        <v>7.7313000000000001</v>
      </c>
      <c r="N160" s="44">
        <v>19.476600000000001</v>
      </c>
      <c r="O160" s="44">
        <v>9.3663000000000007</v>
      </c>
      <c r="P160" s="44">
        <v>20.036100000000001</v>
      </c>
      <c r="Q160" s="44">
        <v>10.875500000000001</v>
      </c>
      <c r="R160" s="44">
        <v>20.498699999999999</v>
      </c>
      <c r="S160" s="44">
        <v>12.4475</v>
      </c>
      <c r="T160" s="44">
        <v>21.144300000000001</v>
      </c>
      <c r="U160" s="44">
        <v>13.893800000000001</v>
      </c>
      <c r="V160" s="44">
        <v>21.660699999999999</v>
      </c>
      <c r="W160" s="44">
        <v>15.3401</v>
      </c>
      <c r="X160" s="44">
        <v>22.177199999999999</v>
      </c>
      <c r="Y160" s="44">
        <v>16.723500000000001</v>
      </c>
      <c r="Z160" s="44">
        <v>22.758199999999999</v>
      </c>
    </row>
    <row r="161" spans="1:26">
      <c r="A161" s="44">
        <v>-3.3363</v>
      </c>
      <c r="B161" s="44">
        <v>16.098199999999999</v>
      </c>
      <c r="C161" s="44">
        <v>-1.3240000000000001</v>
      </c>
      <c r="D161" s="44">
        <v>16.657699999999998</v>
      </c>
      <c r="E161" s="44">
        <v>0.68840000000000001</v>
      </c>
      <c r="F161" s="44">
        <v>17.217099999999999</v>
      </c>
      <c r="G161" s="44">
        <v>2.6377000000000002</v>
      </c>
      <c r="H161" s="44">
        <v>17.8842</v>
      </c>
      <c r="I161" s="44">
        <v>4.4614000000000003</v>
      </c>
      <c r="J161" s="44">
        <v>18.4329</v>
      </c>
      <c r="K161" s="44">
        <v>6.1592000000000002</v>
      </c>
      <c r="L161" s="44">
        <v>19.024699999999999</v>
      </c>
      <c r="M161" s="44">
        <v>7.9199000000000002</v>
      </c>
      <c r="N161" s="44">
        <v>19.659500000000001</v>
      </c>
      <c r="O161" s="44">
        <v>9.5548999999999999</v>
      </c>
      <c r="P161" s="44">
        <v>20.175899999999999</v>
      </c>
      <c r="Q161" s="44">
        <v>11.0641</v>
      </c>
      <c r="R161" s="44">
        <v>20.6601</v>
      </c>
      <c r="S161" s="44">
        <v>12.636100000000001</v>
      </c>
      <c r="T161" s="44">
        <v>21.284199999999998</v>
      </c>
      <c r="U161" s="44">
        <v>14.0824</v>
      </c>
      <c r="V161" s="44">
        <v>21.854399999999998</v>
      </c>
      <c r="W161" s="44">
        <v>15.528700000000001</v>
      </c>
      <c r="X161" s="44">
        <v>22.370799999999999</v>
      </c>
      <c r="Y161" s="44">
        <v>16.912099999999999</v>
      </c>
      <c r="Z161" s="44">
        <v>22.951799999999999</v>
      </c>
    </row>
    <row r="162" spans="1:26">
      <c r="A162" s="44">
        <v>-3.1476000000000002</v>
      </c>
      <c r="B162" s="44">
        <v>16.238</v>
      </c>
      <c r="C162" s="44">
        <v>-1.1353</v>
      </c>
      <c r="D162" s="44">
        <v>16.808299999999999</v>
      </c>
      <c r="E162" s="44">
        <v>0.877</v>
      </c>
      <c r="F162" s="44">
        <v>17.367799999999999</v>
      </c>
      <c r="G162" s="44">
        <v>2.8262999999999998</v>
      </c>
      <c r="H162" s="44">
        <v>18.034800000000001</v>
      </c>
      <c r="I162" s="44">
        <v>4.6500000000000004</v>
      </c>
      <c r="J162" s="44">
        <v>18.5943</v>
      </c>
      <c r="K162" s="44">
        <v>6.3478000000000003</v>
      </c>
      <c r="L162" s="44">
        <v>19.1968</v>
      </c>
      <c r="M162" s="44">
        <v>8.1084999999999994</v>
      </c>
      <c r="N162" s="44">
        <v>19.799399999999999</v>
      </c>
      <c r="O162" s="44">
        <v>9.7434999999999992</v>
      </c>
      <c r="P162" s="44">
        <v>20.369599999999998</v>
      </c>
      <c r="Q162" s="44">
        <v>11.252700000000001</v>
      </c>
      <c r="R162" s="44">
        <v>20.8215</v>
      </c>
      <c r="S162" s="44">
        <v>12.8247</v>
      </c>
      <c r="T162" s="44">
        <v>21.467099999999999</v>
      </c>
      <c r="U162" s="44">
        <v>14.271000000000001</v>
      </c>
      <c r="V162" s="44">
        <v>22.015799999999999</v>
      </c>
      <c r="W162" s="44">
        <v>15.7173</v>
      </c>
      <c r="X162" s="44">
        <v>22.5322</v>
      </c>
      <c r="Y162" s="44">
        <v>17.1007</v>
      </c>
      <c r="Z162" s="44">
        <v>23.145499999999998</v>
      </c>
    </row>
    <row r="163" spans="1:26">
      <c r="A163" s="44">
        <v>-2.9590000000000001</v>
      </c>
      <c r="B163" s="44">
        <v>16.3779</v>
      </c>
      <c r="C163" s="44">
        <v>-0.94669999999999999</v>
      </c>
      <c r="D163" s="44">
        <v>16.9482</v>
      </c>
      <c r="E163" s="44">
        <v>1.0656000000000001</v>
      </c>
      <c r="F163" s="44">
        <v>17.529199999999999</v>
      </c>
      <c r="G163" s="44">
        <v>3.0150000000000001</v>
      </c>
      <c r="H163" s="44">
        <v>18.174700000000001</v>
      </c>
      <c r="I163" s="44">
        <v>4.8385999999999996</v>
      </c>
      <c r="J163" s="44">
        <v>18.755700000000001</v>
      </c>
      <c r="K163" s="44">
        <v>6.5364000000000004</v>
      </c>
      <c r="L163" s="44">
        <v>19.3367</v>
      </c>
      <c r="M163" s="44">
        <v>8.2971000000000004</v>
      </c>
      <c r="N163" s="44">
        <v>19.971499999999999</v>
      </c>
      <c r="O163" s="44">
        <v>9.9321000000000002</v>
      </c>
      <c r="P163" s="44">
        <v>20.509499999999999</v>
      </c>
      <c r="Q163" s="44">
        <v>11.4413</v>
      </c>
      <c r="R163" s="44">
        <v>21.0044</v>
      </c>
      <c r="S163" s="44">
        <v>13.013299999999999</v>
      </c>
      <c r="T163" s="44">
        <v>21.65</v>
      </c>
      <c r="U163" s="44">
        <v>14.4596</v>
      </c>
      <c r="V163" s="44">
        <v>22.177199999999999</v>
      </c>
      <c r="W163" s="44">
        <v>15.905900000000001</v>
      </c>
      <c r="X163" s="44">
        <v>22.6936</v>
      </c>
      <c r="Y163" s="44">
        <v>17.289300000000001</v>
      </c>
      <c r="Z163" s="44">
        <v>23.306899999999999</v>
      </c>
    </row>
    <row r="164" spans="1:26">
      <c r="A164" s="44">
        <v>-2.7704</v>
      </c>
      <c r="B164" s="44">
        <v>16.507000000000001</v>
      </c>
      <c r="C164" s="44">
        <v>-0.7581</v>
      </c>
      <c r="D164" s="44">
        <v>17.088000000000001</v>
      </c>
      <c r="E164" s="44">
        <v>1.2542</v>
      </c>
      <c r="F164" s="44">
        <v>17.669</v>
      </c>
      <c r="G164" s="44">
        <v>3.2035999999999998</v>
      </c>
      <c r="H164" s="44">
        <v>18.336099999999998</v>
      </c>
      <c r="I164" s="44">
        <v>5.0271999999999997</v>
      </c>
      <c r="J164" s="44">
        <v>18.895600000000002</v>
      </c>
      <c r="K164" s="44">
        <v>6.7249999999999996</v>
      </c>
      <c r="L164" s="44">
        <v>19.498100000000001</v>
      </c>
      <c r="M164" s="44">
        <v>8.4856999999999996</v>
      </c>
      <c r="N164" s="44">
        <v>20.1114</v>
      </c>
      <c r="O164" s="44">
        <v>10.120699999999999</v>
      </c>
      <c r="P164" s="44">
        <v>20.692399999999999</v>
      </c>
      <c r="Q164" s="44">
        <v>11.629899999999999</v>
      </c>
      <c r="R164" s="44">
        <v>21.144300000000001</v>
      </c>
      <c r="S164" s="44">
        <v>13.2019</v>
      </c>
      <c r="T164" s="44">
        <v>21.7898</v>
      </c>
      <c r="U164" s="44">
        <v>14.648199999999999</v>
      </c>
      <c r="V164" s="44">
        <v>22.370799999999999</v>
      </c>
      <c r="W164" s="44">
        <v>16.0945</v>
      </c>
      <c r="X164" s="44">
        <v>22.8873</v>
      </c>
      <c r="Y164" s="44">
        <v>17.477900000000002</v>
      </c>
      <c r="Z164" s="44">
        <v>23.468299999999999</v>
      </c>
    </row>
    <row r="165" spans="1:26">
      <c r="A165" s="44">
        <v>-2.5817999999999999</v>
      </c>
      <c r="B165" s="44">
        <v>16.657699999999998</v>
      </c>
      <c r="C165" s="44">
        <v>-0.56950000000000001</v>
      </c>
      <c r="D165" s="44">
        <v>17.238700000000001</v>
      </c>
      <c r="E165" s="44">
        <v>1.4428000000000001</v>
      </c>
      <c r="F165" s="44">
        <v>17.819700000000001</v>
      </c>
      <c r="G165" s="44">
        <v>3.3921999999999999</v>
      </c>
      <c r="H165" s="44">
        <v>18.486699999999999</v>
      </c>
      <c r="I165" s="44">
        <v>5.2157999999999998</v>
      </c>
      <c r="J165" s="44">
        <v>19.067699999999999</v>
      </c>
      <c r="K165" s="44">
        <v>6.9135999999999997</v>
      </c>
      <c r="L165" s="44">
        <v>19.659500000000001</v>
      </c>
      <c r="M165" s="44">
        <v>8.6743000000000006</v>
      </c>
      <c r="N165" s="44">
        <v>20.2943</v>
      </c>
      <c r="O165" s="44">
        <v>10.3093</v>
      </c>
      <c r="P165" s="44">
        <v>20.8538</v>
      </c>
      <c r="Q165" s="44">
        <v>11.8185</v>
      </c>
      <c r="R165" s="44">
        <v>21.337900000000001</v>
      </c>
      <c r="S165" s="44">
        <v>13.390499999999999</v>
      </c>
      <c r="T165" s="44">
        <v>21.983499999999999</v>
      </c>
      <c r="U165" s="44">
        <v>14.8368</v>
      </c>
      <c r="V165" s="44">
        <v>22.553699999999999</v>
      </c>
      <c r="W165" s="44">
        <v>16.283100000000001</v>
      </c>
      <c r="X165" s="44">
        <v>23.081</v>
      </c>
      <c r="Y165" s="44">
        <v>17.666499999999999</v>
      </c>
      <c r="Z165" s="44">
        <v>23.661999999999999</v>
      </c>
    </row>
    <row r="166" spans="1:26">
      <c r="A166" s="44">
        <v>-2.3932000000000002</v>
      </c>
      <c r="B166" s="44">
        <v>16.786799999999999</v>
      </c>
      <c r="C166" s="44">
        <v>-0.38090000000000002</v>
      </c>
      <c r="D166" s="44">
        <v>17.389299999999999</v>
      </c>
      <c r="E166" s="44">
        <v>1.6314</v>
      </c>
      <c r="F166" s="44">
        <v>17.970300000000002</v>
      </c>
      <c r="G166" s="44">
        <v>3.5808</v>
      </c>
      <c r="H166" s="44">
        <v>18.6266</v>
      </c>
      <c r="I166" s="44">
        <v>5.4043999999999999</v>
      </c>
      <c r="J166" s="44">
        <v>19.207599999999999</v>
      </c>
      <c r="K166" s="44">
        <v>7.1022999999999996</v>
      </c>
      <c r="L166" s="44">
        <v>19.799399999999999</v>
      </c>
      <c r="M166" s="44">
        <v>8.8629999999999995</v>
      </c>
      <c r="N166" s="44">
        <v>20.434200000000001</v>
      </c>
      <c r="O166" s="44">
        <v>10.4979</v>
      </c>
      <c r="P166" s="44">
        <v>21.0152</v>
      </c>
      <c r="Q166" s="44">
        <v>12.007099999999999</v>
      </c>
      <c r="R166" s="44">
        <v>21.477799999999998</v>
      </c>
      <c r="S166" s="44">
        <v>13.5791</v>
      </c>
      <c r="T166" s="44">
        <v>22.1449</v>
      </c>
      <c r="U166" s="44">
        <v>15.025399999999999</v>
      </c>
      <c r="V166" s="44">
        <v>22.6936</v>
      </c>
      <c r="W166" s="44">
        <v>16.471699999999998</v>
      </c>
      <c r="X166" s="44">
        <v>23.220800000000001</v>
      </c>
      <c r="Y166" s="44">
        <v>17.8551</v>
      </c>
      <c r="Z166" s="44">
        <v>23.855599999999999</v>
      </c>
    </row>
    <row r="167" spans="1:26">
      <c r="A167" s="44">
        <v>-2.2046000000000001</v>
      </c>
      <c r="B167" s="44">
        <v>16.9374</v>
      </c>
      <c r="C167" s="44">
        <v>-0.1923</v>
      </c>
      <c r="D167" s="44">
        <v>17.529199999999999</v>
      </c>
      <c r="E167" s="44">
        <v>1.82</v>
      </c>
      <c r="F167" s="44">
        <v>18.110199999999999</v>
      </c>
      <c r="G167" s="44">
        <v>3.7694000000000001</v>
      </c>
      <c r="H167" s="44">
        <v>18.788</v>
      </c>
      <c r="I167" s="44">
        <v>5.593</v>
      </c>
      <c r="J167" s="44">
        <v>19.369</v>
      </c>
      <c r="K167" s="44">
        <v>7.2908999999999997</v>
      </c>
      <c r="L167" s="44">
        <v>19.971499999999999</v>
      </c>
      <c r="M167" s="44">
        <v>9.0516000000000005</v>
      </c>
      <c r="N167" s="44">
        <v>20.595600000000001</v>
      </c>
      <c r="O167" s="44">
        <v>10.686500000000001</v>
      </c>
      <c r="P167" s="44">
        <v>21.176600000000001</v>
      </c>
      <c r="Q167" s="44">
        <v>12.1957</v>
      </c>
      <c r="R167" s="44">
        <v>21.660699999999999</v>
      </c>
      <c r="S167" s="44">
        <v>13.767799999999999</v>
      </c>
      <c r="T167" s="44">
        <v>22.3063</v>
      </c>
      <c r="U167" s="44">
        <v>15.214</v>
      </c>
      <c r="V167" s="44">
        <v>22.8873</v>
      </c>
      <c r="W167" s="44">
        <v>16.660299999999999</v>
      </c>
      <c r="X167" s="44">
        <v>23.403700000000001</v>
      </c>
      <c r="Y167" s="44">
        <v>18.043700000000001</v>
      </c>
      <c r="Z167" s="44">
        <v>23.9955</v>
      </c>
    </row>
    <row r="168" spans="1:26">
      <c r="A168" s="44">
        <v>-2.0158999999999998</v>
      </c>
      <c r="B168" s="44">
        <v>17.066500000000001</v>
      </c>
      <c r="C168" s="44">
        <v>-3.5999999999999999E-3</v>
      </c>
      <c r="D168" s="44">
        <v>17.669</v>
      </c>
      <c r="E168" s="44">
        <v>2.0087000000000002</v>
      </c>
      <c r="F168" s="44">
        <v>18.25</v>
      </c>
      <c r="G168" s="44">
        <v>3.9580000000000002</v>
      </c>
      <c r="H168" s="44">
        <v>18.938600000000001</v>
      </c>
      <c r="I168" s="44">
        <v>5.7816000000000001</v>
      </c>
      <c r="J168" s="44">
        <v>19.519600000000001</v>
      </c>
      <c r="K168" s="44">
        <v>7.4794999999999998</v>
      </c>
      <c r="L168" s="44">
        <v>20.1114</v>
      </c>
      <c r="M168" s="44">
        <v>9.2401999999999997</v>
      </c>
      <c r="N168" s="44">
        <v>20.756900000000002</v>
      </c>
      <c r="O168" s="44">
        <v>10.8751</v>
      </c>
      <c r="P168" s="44">
        <v>21.337900000000001</v>
      </c>
      <c r="Q168" s="44">
        <v>12.3843</v>
      </c>
      <c r="R168" s="44">
        <v>21.822099999999999</v>
      </c>
      <c r="S168" s="44">
        <v>13.9564</v>
      </c>
      <c r="T168" s="44">
        <v>22.5</v>
      </c>
      <c r="U168" s="44">
        <v>15.4026</v>
      </c>
      <c r="V168" s="44">
        <v>23.0702</v>
      </c>
      <c r="W168" s="44">
        <v>16.8489</v>
      </c>
      <c r="X168" s="44">
        <v>23.5974</v>
      </c>
      <c r="Y168" s="44">
        <v>18.232299999999999</v>
      </c>
      <c r="Z168" s="44">
        <v>24.1784</v>
      </c>
    </row>
    <row r="169" spans="1:26">
      <c r="A169" s="44">
        <v>-1.8272999999999999</v>
      </c>
      <c r="B169" s="44">
        <v>17.206399999999999</v>
      </c>
      <c r="C169" s="44">
        <v>0.185</v>
      </c>
      <c r="D169" s="44">
        <v>17.819700000000001</v>
      </c>
      <c r="E169" s="44">
        <v>2.1972999999999998</v>
      </c>
      <c r="F169" s="44">
        <v>18.400700000000001</v>
      </c>
      <c r="G169" s="44">
        <v>4.1466000000000003</v>
      </c>
      <c r="H169" s="44">
        <v>19.078499999999998</v>
      </c>
      <c r="I169" s="44">
        <v>5.9702999999999999</v>
      </c>
      <c r="J169" s="44">
        <v>19.659500000000001</v>
      </c>
      <c r="K169" s="44">
        <v>7.6680999999999999</v>
      </c>
      <c r="L169" s="44">
        <v>20.2728</v>
      </c>
      <c r="M169" s="44">
        <v>9.4288000000000007</v>
      </c>
      <c r="N169" s="44">
        <v>20.918299999999999</v>
      </c>
      <c r="O169" s="44">
        <v>11.063700000000001</v>
      </c>
      <c r="P169" s="44">
        <v>21.520900000000001</v>
      </c>
      <c r="Q169" s="44">
        <v>12.572900000000001</v>
      </c>
      <c r="R169" s="44">
        <v>21.983499999999999</v>
      </c>
      <c r="S169" s="44">
        <v>14.145</v>
      </c>
      <c r="T169" s="44">
        <v>22.661300000000001</v>
      </c>
      <c r="U169" s="44">
        <v>15.591200000000001</v>
      </c>
      <c r="V169" s="44">
        <v>23.210100000000001</v>
      </c>
      <c r="W169" s="44">
        <v>17.037500000000001</v>
      </c>
      <c r="X169" s="44">
        <v>23.758800000000001</v>
      </c>
      <c r="Y169" s="44">
        <v>18.4209</v>
      </c>
      <c r="Z169" s="44">
        <v>24.3721</v>
      </c>
    </row>
    <row r="170" spans="1:26">
      <c r="A170" s="44">
        <v>-1.6387</v>
      </c>
      <c r="B170" s="44">
        <v>17.346299999999999</v>
      </c>
      <c r="C170" s="44">
        <v>0.37359999999999999</v>
      </c>
      <c r="D170" s="44">
        <v>17.970300000000002</v>
      </c>
      <c r="E170" s="44">
        <v>2.3858999999999999</v>
      </c>
      <c r="F170" s="44">
        <v>18.551300000000001</v>
      </c>
      <c r="G170" s="44">
        <v>4.3352000000000004</v>
      </c>
      <c r="H170" s="44">
        <v>19.239899999999999</v>
      </c>
      <c r="I170" s="44">
        <v>6.1589</v>
      </c>
      <c r="J170" s="44">
        <v>19.820900000000002</v>
      </c>
      <c r="K170" s="44">
        <v>7.8567</v>
      </c>
      <c r="L170" s="44">
        <v>20.434200000000001</v>
      </c>
      <c r="M170" s="44">
        <v>9.6173999999999999</v>
      </c>
      <c r="N170" s="44">
        <v>21.079699999999999</v>
      </c>
      <c r="O170" s="44">
        <v>11.2524</v>
      </c>
      <c r="P170" s="44">
        <v>21.660699999999999</v>
      </c>
      <c r="Q170" s="44">
        <v>12.7615</v>
      </c>
      <c r="R170" s="44">
        <v>22.166399999999999</v>
      </c>
      <c r="S170" s="44">
        <v>14.333600000000001</v>
      </c>
      <c r="T170" s="44">
        <v>22.822700000000001</v>
      </c>
      <c r="U170" s="44">
        <v>15.7798</v>
      </c>
      <c r="V170" s="44">
        <v>23.403700000000001</v>
      </c>
      <c r="W170" s="44">
        <v>17.226099999999999</v>
      </c>
      <c r="X170" s="44">
        <v>23.920200000000001</v>
      </c>
      <c r="Y170" s="44">
        <v>18.609500000000001</v>
      </c>
      <c r="Z170" s="44">
        <v>24.555</v>
      </c>
    </row>
    <row r="171" spans="1:26">
      <c r="A171" s="44">
        <v>-1.4500999999999999</v>
      </c>
      <c r="B171" s="44">
        <v>17.4754</v>
      </c>
      <c r="C171" s="44">
        <v>0.56220000000000003</v>
      </c>
      <c r="D171" s="44">
        <v>18.110199999999999</v>
      </c>
      <c r="E171" s="44">
        <v>2.5745</v>
      </c>
      <c r="F171" s="44">
        <v>18.691199999999998</v>
      </c>
      <c r="G171" s="44">
        <v>4.5239000000000003</v>
      </c>
      <c r="H171" s="44">
        <v>19.390499999999999</v>
      </c>
      <c r="I171" s="44">
        <v>6.3475000000000001</v>
      </c>
      <c r="J171" s="44">
        <v>19.982299999999999</v>
      </c>
      <c r="K171" s="44">
        <v>8.0452999999999992</v>
      </c>
      <c r="L171" s="44">
        <v>20.574000000000002</v>
      </c>
      <c r="M171" s="44">
        <v>9.8059999999999992</v>
      </c>
      <c r="N171" s="44">
        <v>21.2196</v>
      </c>
      <c r="O171" s="44">
        <v>11.441000000000001</v>
      </c>
      <c r="P171" s="44">
        <v>21.843599999999999</v>
      </c>
      <c r="Q171" s="44">
        <v>12.950200000000001</v>
      </c>
      <c r="R171" s="44">
        <v>22.3063</v>
      </c>
      <c r="S171" s="44">
        <v>14.5222</v>
      </c>
      <c r="T171" s="44">
        <v>23.016400000000001</v>
      </c>
      <c r="U171" s="44">
        <v>15.968500000000001</v>
      </c>
      <c r="V171" s="44">
        <v>23.565100000000001</v>
      </c>
      <c r="W171" s="44">
        <v>17.4147</v>
      </c>
      <c r="X171" s="44">
        <v>24.113800000000001</v>
      </c>
      <c r="Y171" s="44">
        <v>18.798100000000002</v>
      </c>
      <c r="Z171" s="44">
        <v>24.7164</v>
      </c>
    </row>
    <row r="172" spans="1:26">
      <c r="A172" s="44">
        <v>-1.2615000000000001</v>
      </c>
      <c r="B172" s="44">
        <v>17.626000000000001</v>
      </c>
      <c r="C172" s="44">
        <v>0.75080000000000002</v>
      </c>
      <c r="D172" s="44">
        <v>18.25</v>
      </c>
      <c r="E172" s="44">
        <v>2.7631000000000001</v>
      </c>
      <c r="F172" s="44">
        <v>18.831</v>
      </c>
      <c r="G172" s="44">
        <v>4.7125000000000004</v>
      </c>
      <c r="H172" s="44">
        <v>19.5304</v>
      </c>
      <c r="I172" s="44">
        <v>6.5361000000000002</v>
      </c>
      <c r="J172" s="44">
        <v>20.1221</v>
      </c>
      <c r="K172" s="44">
        <v>8.2339000000000002</v>
      </c>
      <c r="L172" s="44">
        <v>20.746200000000002</v>
      </c>
      <c r="M172" s="44">
        <v>9.9946000000000002</v>
      </c>
      <c r="N172" s="44">
        <v>21.4025</v>
      </c>
      <c r="O172" s="44">
        <v>11.6296</v>
      </c>
      <c r="P172" s="44">
        <v>21.983499999999999</v>
      </c>
      <c r="Q172" s="44">
        <v>13.1388</v>
      </c>
      <c r="R172" s="44">
        <v>22.5</v>
      </c>
      <c r="S172" s="44">
        <v>14.710800000000001</v>
      </c>
      <c r="T172" s="44">
        <v>23.156300000000002</v>
      </c>
      <c r="U172" s="44">
        <v>16.1571</v>
      </c>
      <c r="V172" s="44">
        <v>23.726500000000001</v>
      </c>
      <c r="W172" s="44">
        <v>17.603300000000001</v>
      </c>
      <c r="X172" s="44">
        <v>24.296800000000001</v>
      </c>
      <c r="Y172" s="44">
        <v>18.986699999999999</v>
      </c>
      <c r="Z172" s="44">
        <v>24.888500000000001</v>
      </c>
    </row>
    <row r="173" spans="1:26">
      <c r="A173" s="44">
        <v>-1.0728</v>
      </c>
      <c r="B173" s="44">
        <v>17.755099999999999</v>
      </c>
      <c r="C173" s="44">
        <v>0.93940000000000001</v>
      </c>
      <c r="D173" s="44">
        <v>18.379100000000001</v>
      </c>
      <c r="E173" s="44">
        <v>2.9517000000000002</v>
      </c>
      <c r="F173" s="44">
        <v>18.9817</v>
      </c>
      <c r="G173" s="44">
        <v>4.9010999999999996</v>
      </c>
      <c r="H173" s="44">
        <v>19.691800000000001</v>
      </c>
      <c r="I173" s="44">
        <v>6.7247000000000003</v>
      </c>
      <c r="J173" s="44">
        <v>20.2943</v>
      </c>
      <c r="K173" s="44">
        <v>8.4224999999999994</v>
      </c>
      <c r="L173" s="44">
        <v>20.886099999999999</v>
      </c>
      <c r="M173" s="44">
        <v>10.183199999999999</v>
      </c>
      <c r="N173" s="44">
        <v>21.542400000000001</v>
      </c>
      <c r="O173" s="44">
        <v>11.818199999999999</v>
      </c>
      <c r="P173" s="44">
        <v>22.177199999999999</v>
      </c>
      <c r="Q173" s="44">
        <v>13.327400000000001</v>
      </c>
      <c r="R173" s="44">
        <v>22.639800000000001</v>
      </c>
      <c r="S173" s="44">
        <v>14.8994</v>
      </c>
      <c r="T173" s="44">
        <v>23.339200000000002</v>
      </c>
      <c r="U173" s="44">
        <v>16.345700000000001</v>
      </c>
      <c r="V173" s="44">
        <v>23.920200000000001</v>
      </c>
      <c r="W173" s="44">
        <v>17.792000000000002</v>
      </c>
      <c r="X173" s="44">
        <v>24.436599999999999</v>
      </c>
      <c r="Y173" s="44">
        <v>19.1753</v>
      </c>
      <c r="Z173" s="44">
        <v>25.0822</v>
      </c>
    </row>
    <row r="174" spans="1:26">
      <c r="A174" s="44">
        <v>-0.88419999999999999</v>
      </c>
      <c r="B174" s="44">
        <v>17.9057</v>
      </c>
      <c r="C174" s="44">
        <v>1.1281000000000001</v>
      </c>
      <c r="D174" s="44">
        <v>18.529800000000002</v>
      </c>
      <c r="E174" s="44">
        <v>3.1402999999999999</v>
      </c>
      <c r="F174" s="44">
        <v>19.132300000000001</v>
      </c>
      <c r="G174" s="44">
        <v>5.0896999999999997</v>
      </c>
      <c r="H174" s="44">
        <v>19.842400000000001</v>
      </c>
      <c r="I174" s="44">
        <v>6.9132999999999996</v>
      </c>
      <c r="J174" s="44">
        <v>20.434200000000001</v>
      </c>
      <c r="K174" s="44">
        <v>8.6111000000000004</v>
      </c>
      <c r="L174" s="44">
        <v>21.0474</v>
      </c>
      <c r="M174" s="44">
        <v>10.3718</v>
      </c>
      <c r="N174" s="44">
        <v>21.725300000000001</v>
      </c>
      <c r="O174" s="44">
        <v>12.0068</v>
      </c>
      <c r="P174" s="44">
        <v>22.317</v>
      </c>
      <c r="Q174" s="44">
        <v>13.516</v>
      </c>
      <c r="R174" s="44">
        <v>22.822700000000001</v>
      </c>
      <c r="S174" s="44">
        <v>15.087999999999999</v>
      </c>
      <c r="T174" s="44">
        <v>23.500599999999999</v>
      </c>
      <c r="U174" s="44">
        <v>16.534300000000002</v>
      </c>
      <c r="V174" s="44">
        <v>24.081600000000002</v>
      </c>
      <c r="W174" s="44">
        <v>17.980599999999999</v>
      </c>
      <c r="X174" s="44">
        <v>24.630299999999998</v>
      </c>
      <c r="Y174" s="44">
        <v>19.363900000000001</v>
      </c>
      <c r="Z174" s="44">
        <v>25.2651</v>
      </c>
    </row>
    <row r="175" spans="1:26">
      <c r="A175" s="44">
        <v>-0.6956</v>
      </c>
      <c r="B175" s="44">
        <v>18.034800000000001</v>
      </c>
      <c r="C175" s="44">
        <v>1.3167</v>
      </c>
      <c r="D175" s="44">
        <v>18.680399999999999</v>
      </c>
      <c r="E175" s="44">
        <v>3.3290000000000002</v>
      </c>
      <c r="F175" s="44">
        <v>19.272200000000002</v>
      </c>
      <c r="G175" s="44">
        <v>5.2782999999999998</v>
      </c>
      <c r="H175" s="44">
        <v>19.982299999999999</v>
      </c>
      <c r="I175" s="44">
        <v>7.1018999999999997</v>
      </c>
      <c r="J175" s="44">
        <v>20.595600000000001</v>
      </c>
      <c r="K175" s="44">
        <v>8.7997999999999994</v>
      </c>
      <c r="L175" s="44">
        <v>21.2088</v>
      </c>
      <c r="M175" s="44">
        <v>10.560499999999999</v>
      </c>
      <c r="N175" s="44">
        <v>21.865200000000002</v>
      </c>
      <c r="O175" s="44">
        <v>12.195399999999999</v>
      </c>
      <c r="P175" s="44">
        <v>22.5</v>
      </c>
      <c r="Q175" s="44">
        <v>13.704599999999999</v>
      </c>
      <c r="R175" s="44">
        <v>22.984100000000002</v>
      </c>
      <c r="S175" s="44">
        <v>15.2766</v>
      </c>
      <c r="T175" s="44">
        <v>23.661999999999999</v>
      </c>
      <c r="U175" s="44">
        <v>16.722899999999999</v>
      </c>
      <c r="V175" s="44">
        <v>24.242999999999999</v>
      </c>
      <c r="W175" s="44">
        <v>18.1691</v>
      </c>
      <c r="X175" s="44">
        <v>24.824000000000002</v>
      </c>
      <c r="Y175" s="44">
        <v>19.552499999999998</v>
      </c>
      <c r="Z175" s="44">
        <v>25.405000000000001</v>
      </c>
    </row>
    <row r="176" spans="1:26">
      <c r="A176" s="44">
        <v>-0.50700000000000001</v>
      </c>
      <c r="B176" s="44">
        <v>18.174700000000001</v>
      </c>
      <c r="C176" s="44">
        <v>1.5053000000000001</v>
      </c>
      <c r="D176" s="44">
        <v>18.8095</v>
      </c>
      <c r="E176" s="44">
        <v>3.5175999999999998</v>
      </c>
      <c r="F176" s="44">
        <v>19.411999999999999</v>
      </c>
      <c r="G176" s="44">
        <v>5.4668999999999999</v>
      </c>
      <c r="H176" s="44">
        <v>20.143699999999999</v>
      </c>
      <c r="I176" s="44">
        <v>7.2904999999999998</v>
      </c>
      <c r="J176" s="44">
        <v>20.756900000000002</v>
      </c>
      <c r="K176" s="44">
        <v>8.9884000000000004</v>
      </c>
      <c r="L176" s="44">
        <v>21.348700000000001</v>
      </c>
      <c r="M176" s="44">
        <v>10.7491</v>
      </c>
      <c r="N176" s="44">
        <v>22.037299999999998</v>
      </c>
      <c r="O176" s="44">
        <v>12.384</v>
      </c>
      <c r="P176" s="44">
        <v>22.661300000000001</v>
      </c>
      <c r="Q176" s="44">
        <v>13.8932</v>
      </c>
      <c r="R176" s="44">
        <v>23.145499999999998</v>
      </c>
      <c r="S176" s="44">
        <v>15.465199999999999</v>
      </c>
      <c r="T176" s="44">
        <v>23.855599999999999</v>
      </c>
      <c r="U176" s="44">
        <v>16.9115</v>
      </c>
      <c r="V176" s="44">
        <v>24.436599999999999</v>
      </c>
      <c r="W176" s="44">
        <v>18.357800000000001</v>
      </c>
      <c r="X176" s="44">
        <v>24.963799999999999</v>
      </c>
      <c r="Y176" s="44">
        <v>19.741099999999999</v>
      </c>
      <c r="Z176" s="44">
        <v>25.598600000000001</v>
      </c>
    </row>
    <row r="177" spans="1:26">
      <c r="A177" s="44">
        <v>-0.31840000000000002</v>
      </c>
      <c r="B177" s="44">
        <v>18.314599999999999</v>
      </c>
      <c r="C177" s="44">
        <v>1.6939</v>
      </c>
      <c r="D177" s="44">
        <v>18.949400000000001</v>
      </c>
      <c r="E177" s="44">
        <v>3.7061999999999999</v>
      </c>
      <c r="F177" s="44">
        <v>19.5627</v>
      </c>
      <c r="G177" s="44">
        <v>5.6555</v>
      </c>
      <c r="H177" s="44">
        <v>20.2943</v>
      </c>
      <c r="I177" s="44">
        <v>7.4791999999999996</v>
      </c>
      <c r="J177" s="44">
        <v>20.896799999999999</v>
      </c>
      <c r="K177" s="44">
        <v>9.1769999999999996</v>
      </c>
      <c r="L177" s="44">
        <v>21.520900000000001</v>
      </c>
      <c r="M177" s="44">
        <v>10.9377</v>
      </c>
      <c r="N177" s="44">
        <v>22.177199999999999</v>
      </c>
      <c r="O177" s="44">
        <v>12.5726</v>
      </c>
      <c r="P177" s="44">
        <v>22.822700000000001</v>
      </c>
      <c r="Q177" s="44">
        <v>14.081799999999999</v>
      </c>
      <c r="R177" s="44">
        <v>23.328399999999998</v>
      </c>
      <c r="S177" s="44">
        <v>15.6538</v>
      </c>
      <c r="T177" s="44">
        <v>23.9955</v>
      </c>
      <c r="U177" s="44">
        <v>17.100100000000001</v>
      </c>
      <c r="V177" s="44">
        <v>24.576499999999999</v>
      </c>
      <c r="W177" s="44">
        <v>18.546399999999998</v>
      </c>
      <c r="X177" s="44">
        <v>25.146699999999999</v>
      </c>
      <c r="Y177" s="44">
        <v>19.9297</v>
      </c>
      <c r="Z177" s="44">
        <v>25.792300000000001</v>
      </c>
    </row>
    <row r="178" spans="1:26">
      <c r="A178" s="44">
        <v>-0.1298</v>
      </c>
      <c r="B178" s="44">
        <v>18.465199999999999</v>
      </c>
      <c r="C178" s="44">
        <v>1.8825000000000001</v>
      </c>
      <c r="D178" s="44">
        <v>19.089300000000001</v>
      </c>
      <c r="E178" s="44">
        <v>3.8948</v>
      </c>
      <c r="F178" s="44">
        <v>19.7133</v>
      </c>
      <c r="G178" s="44">
        <v>5.8441999999999998</v>
      </c>
      <c r="H178" s="44">
        <v>20.434200000000001</v>
      </c>
      <c r="I178" s="44">
        <v>7.6677999999999997</v>
      </c>
      <c r="J178" s="44">
        <v>21.068999999999999</v>
      </c>
      <c r="K178" s="44">
        <v>9.3656000000000006</v>
      </c>
      <c r="L178" s="44">
        <v>21.660699999999999</v>
      </c>
      <c r="M178" s="44">
        <v>11.126300000000001</v>
      </c>
      <c r="N178" s="44">
        <v>22.360099999999999</v>
      </c>
      <c r="O178" s="44">
        <v>12.761200000000001</v>
      </c>
      <c r="P178" s="44">
        <v>22.984100000000002</v>
      </c>
      <c r="Q178" s="44">
        <v>14.2704</v>
      </c>
      <c r="R178" s="44">
        <v>23.468299999999999</v>
      </c>
      <c r="S178" s="44">
        <v>15.8424</v>
      </c>
      <c r="T178" s="44">
        <v>24.1784</v>
      </c>
      <c r="U178" s="44">
        <v>17.288699999999999</v>
      </c>
      <c r="V178" s="44">
        <v>24.759399999999999</v>
      </c>
      <c r="W178" s="44">
        <v>18.734999999999999</v>
      </c>
      <c r="X178" s="44">
        <v>25.340399999999999</v>
      </c>
      <c r="Y178" s="44">
        <v>20.118300000000001</v>
      </c>
      <c r="Z178" s="44">
        <v>25.953700000000001</v>
      </c>
    </row>
    <row r="179" spans="1:26">
      <c r="A179" s="44">
        <v>5.8900000000000001E-2</v>
      </c>
      <c r="B179" s="44">
        <v>18.5943</v>
      </c>
      <c r="C179" s="44">
        <v>2.0710999999999999</v>
      </c>
      <c r="D179" s="44">
        <v>19.239899999999999</v>
      </c>
      <c r="E179" s="44">
        <v>4.0834000000000001</v>
      </c>
      <c r="F179" s="44">
        <v>19.853200000000001</v>
      </c>
      <c r="G179" s="44">
        <v>6.0327999999999999</v>
      </c>
      <c r="H179" s="44">
        <v>20.574000000000002</v>
      </c>
      <c r="I179" s="44">
        <v>7.8563999999999998</v>
      </c>
      <c r="J179" s="44">
        <v>21.2088</v>
      </c>
      <c r="K179" s="44">
        <v>9.5541999999999998</v>
      </c>
      <c r="L179" s="44">
        <v>21.822099999999999</v>
      </c>
      <c r="M179" s="44">
        <v>11.3149</v>
      </c>
      <c r="N179" s="44">
        <v>22.5</v>
      </c>
      <c r="O179" s="44">
        <v>12.9498</v>
      </c>
      <c r="P179" s="44">
        <v>23.145499999999998</v>
      </c>
      <c r="Q179" s="44">
        <v>14.459</v>
      </c>
      <c r="R179" s="44">
        <v>23.651199999999999</v>
      </c>
      <c r="S179" s="44">
        <v>16.030999999999999</v>
      </c>
      <c r="T179" s="44">
        <v>24.3398</v>
      </c>
      <c r="U179" s="44">
        <v>17.4773</v>
      </c>
      <c r="V179" s="44">
        <v>24.942299999999999</v>
      </c>
      <c r="W179" s="44">
        <v>18.9236</v>
      </c>
      <c r="X179" s="44">
        <v>25.501799999999999</v>
      </c>
      <c r="Y179" s="44">
        <v>20.306899999999999</v>
      </c>
      <c r="Z179" s="44">
        <v>26.115100000000002</v>
      </c>
    </row>
    <row r="180" spans="1:26">
      <c r="A180" s="44">
        <v>0.2475</v>
      </c>
      <c r="B180" s="44">
        <v>18.745000000000001</v>
      </c>
      <c r="C180" s="44">
        <v>2.2597999999999998</v>
      </c>
      <c r="D180" s="44">
        <v>19.369</v>
      </c>
      <c r="E180" s="44">
        <v>4.2720000000000002</v>
      </c>
      <c r="F180" s="44">
        <v>19.992999999999999</v>
      </c>
      <c r="G180" s="44">
        <v>6.2214</v>
      </c>
      <c r="H180" s="44">
        <v>20.746200000000002</v>
      </c>
      <c r="I180" s="44">
        <v>8.0449999999999999</v>
      </c>
      <c r="J180" s="44">
        <v>21.348700000000001</v>
      </c>
      <c r="K180" s="44">
        <v>9.7428000000000008</v>
      </c>
      <c r="L180" s="44">
        <v>21.983499999999999</v>
      </c>
      <c r="M180" s="44">
        <v>11.503500000000001</v>
      </c>
      <c r="N180" s="44">
        <v>22.661300000000001</v>
      </c>
      <c r="O180" s="44">
        <v>13.138400000000001</v>
      </c>
      <c r="P180" s="44">
        <v>23.306899999999999</v>
      </c>
      <c r="Q180" s="44">
        <v>14.647600000000001</v>
      </c>
      <c r="R180" s="44">
        <v>23.7911</v>
      </c>
      <c r="S180" s="44">
        <v>16.2196</v>
      </c>
      <c r="T180" s="44">
        <v>24.501200000000001</v>
      </c>
      <c r="U180" s="44">
        <v>17.665900000000001</v>
      </c>
      <c r="V180" s="44">
        <v>25.0822</v>
      </c>
      <c r="W180" s="44">
        <v>19.112200000000001</v>
      </c>
      <c r="X180" s="44">
        <v>25.6632</v>
      </c>
      <c r="Y180" s="44">
        <v>20.4955</v>
      </c>
      <c r="Z180" s="44">
        <v>26.308700000000002</v>
      </c>
    </row>
    <row r="181" spans="1:26">
      <c r="A181" s="44">
        <v>0.43609999999999999</v>
      </c>
      <c r="B181" s="44">
        <v>18.884799999999998</v>
      </c>
      <c r="C181" s="44">
        <v>2.4483999999999999</v>
      </c>
      <c r="D181" s="44">
        <v>19.519600000000001</v>
      </c>
      <c r="E181" s="44">
        <v>4.4607000000000001</v>
      </c>
      <c r="F181" s="44">
        <v>20.143699999999999</v>
      </c>
      <c r="G181" s="44">
        <v>6.41</v>
      </c>
      <c r="H181" s="44">
        <v>20.886099999999999</v>
      </c>
      <c r="I181" s="44">
        <v>8.2335999999999991</v>
      </c>
      <c r="J181" s="44">
        <v>21.520900000000001</v>
      </c>
      <c r="K181" s="44">
        <v>9.9314</v>
      </c>
      <c r="L181" s="44">
        <v>22.1234</v>
      </c>
      <c r="M181" s="44">
        <v>11.6921</v>
      </c>
      <c r="N181" s="44">
        <v>22.822700000000001</v>
      </c>
      <c r="O181" s="44">
        <v>13.327</v>
      </c>
      <c r="P181" s="44">
        <v>23.468299999999999</v>
      </c>
      <c r="Q181" s="44">
        <v>14.8362</v>
      </c>
      <c r="R181" s="44">
        <v>23.9847</v>
      </c>
      <c r="S181" s="44">
        <v>16.408200000000001</v>
      </c>
      <c r="T181" s="44">
        <v>24.694800000000001</v>
      </c>
      <c r="U181" s="44">
        <v>17.854500000000002</v>
      </c>
      <c r="V181" s="44">
        <v>25.2758</v>
      </c>
      <c r="W181" s="44">
        <v>19.300799999999999</v>
      </c>
      <c r="X181" s="44">
        <v>25.8569</v>
      </c>
      <c r="Y181" s="44">
        <v>20.684100000000001</v>
      </c>
      <c r="Z181" s="44">
        <v>26.502400000000002</v>
      </c>
    </row>
    <row r="182" spans="1:26">
      <c r="A182" s="44">
        <v>0.62470000000000003</v>
      </c>
      <c r="B182" s="44">
        <v>19.024699999999999</v>
      </c>
      <c r="C182" s="44">
        <v>2.637</v>
      </c>
      <c r="D182" s="44">
        <v>19.659500000000001</v>
      </c>
      <c r="E182" s="44">
        <v>4.6493000000000002</v>
      </c>
      <c r="F182" s="44">
        <v>20.305099999999999</v>
      </c>
      <c r="G182" s="44">
        <v>6.5986000000000002</v>
      </c>
      <c r="H182" s="44">
        <v>21.0259</v>
      </c>
      <c r="I182" s="44">
        <v>8.4222000000000001</v>
      </c>
      <c r="J182" s="44">
        <v>21.660699999999999</v>
      </c>
      <c r="K182" s="44">
        <v>10.119999999999999</v>
      </c>
      <c r="L182" s="44">
        <v>22.295500000000001</v>
      </c>
      <c r="M182" s="44">
        <v>11.880699999999999</v>
      </c>
      <c r="N182" s="44">
        <v>22.984100000000002</v>
      </c>
      <c r="O182" s="44">
        <v>13.515599999999999</v>
      </c>
      <c r="P182" s="44">
        <v>23.6297</v>
      </c>
      <c r="Q182" s="44">
        <v>15.024800000000001</v>
      </c>
      <c r="R182" s="44">
        <v>24.124600000000001</v>
      </c>
      <c r="S182" s="44">
        <v>16.596800000000002</v>
      </c>
      <c r="T182" s="44">
        <v>24.834700000000002</v>
      </c>
      <c r="U182" s="44">
        <v>18.043099999999999</v>
      </c>
      <c r="V182" s="44">
        <v>25.437200000000001</v>
      </c>
      <c r="W182" s="44">
        <v>19.4894</v>
      </c>
      <c r="X182" s="44">
        <v>26.0398</v>
      </c>
      <c r="Y182" s="44">
        <v>20.872699999999998</v>
      </c>
      <c r="Z182" s="44">
        <v>26.642299999999999</v>
      </c>
    </row>
    <row r="183" spans="1:26">
      <c r="A183" s="44">
        <v>0.81330000000000002</v>
      </c>
      <c r="B183" s="44">
        <v>19.1538</v>
      </c>
      <c r="C183" s="44">
        <v>2.8256000000000001</v>
      </c>
      <c r="D183" s="44">
        <v>19.799399999999999</v>
      </c>
      <c r="E183" s="44">
        <v>4.8379000000000003</v>
      </c>
      <c r="F183" s="44">
        <v>20.444900000000001</v>
      </c>
      <c r="G183" s="44">
        <v>6.7872000000000003</v>
      </c>
      <c r="H183" s="44">
        <v>21.1981</v>
      </c>
      <c r="I183" s="44">
        <v>8.6107999999999993</v>
      </c>
      <c r="J183" s="44">
        <v>21.822099999999999</v>
      </c>
      <c r="K183" s="44">
        <v>10.3087</v>
      </c>
      <c r="L183" s="44">
        <v>22.435400000000001</v>
      </c>
      <c r="M183" s="44">
        <v>12.0693</v>
      </c>
      <c r="N183" s="44">
        <v>23.145499999999998</v>
      </c>
      <c r="O183" s="44">
        <v>13.7043</v>
      </c>
      <c r="P183" s="44">
        <v>23.7911</v>
      </c>
      <c r="Q183" s="44">
        <v>15.2134</v>
      </c>
      <c r="R183" s="44">
        <v>24.307500000000001</v>
      </c>
      <c r="S183" s="44">
        <v>16.785399999999999</v>
      </c>
      <c r="T183" s="44">
        <v>25.017600000000002</v>
      </c>
      <c r="U183" s="44">
        <v>18.2317</v>
      </c>
      <c r="V183" s="44">
        <v>25.598600000000001</v>
      </c>
      <c r="W183" s="44">
        <v>19.678000000000001</v>
      </c>
      <c r="X183" s="44">
        <v>26.179600000000001</v>
      </c>
      <c r="Y183" s="44">
        <v>21.061299999999999</v>
      </c>
      <c r="Z183" s="44">
        <v>26.825199999999999</v>
      </c>
    </row>
    <row r="184" spans="1:26">
      <c r="A184" s="44">
        <v>1.002</v>
      </c>
      <c r="B184" s="44">
        <v>19.304400000000001</v>
      </c>
      <c r="C184" s="44">
        <v>3.0142000000000002</v>
      </c>
      <c r="D184" s="44">
        <v>19.95</v>
      </c>
      <c r="E184" s="44">
        <v>5.0265000000000004</v>
      </c>
      <c r="F184" s="44">
        <v>20.595600000000001</v>
      </c>
      <c r="G184" s="44">
        <v>6.9757999999999996</v>
      </c>
      <c r="H184" s="44">
        <v>21.337900000000001</v>
      </c>
      <c r="I184" s="44">
        <v>8.7994000000000003</v>
      </c>
      <c r="J184" s="44">
        <v>21.983499999999999</v>
      </c>
      <c r="K184" s="44">
        <v>10.497299999999999</v>
      </c>
      <c r="L184" s="44">
        <v>22.596800000000002</v>
      </c>
      <c r="M184" s="44">
        <v>12.257999999999999</v>
      </c>
      <c r="N184" s="44">
        <v>23.285399999999999</v>
      </c>
      <c r="O184" s="44">
        <v>13.892899999999999</v>
      </c>
      <c r="P184" s="44">
        <v>23.930900000000001</v>
      </c>
      <c r="Q184" s="44">
        <v>15.402100000000001</v>
      </c>
      <c r="R184" s="44">
        <v>24.447399999999998</v>
      </c>
      <c r="S184" s="44">
        <v>16.9741</v>
      </c>
      <c r="T184" s="44">
        <v>25.200500000000002</v>
      </c>
      <c r="U184" s="44">
        <v>18.420300000000001</v>
      </c>
      <c r="V184" s="44">
        <v>25.792300000000001</v>
      </c>
      <c r="W184" s="44">
        <v>19.866599999999998</v>
      </c>
      <c r="X184" s="44">
        <v>26.3733</v>
      </c>
      <c r="Y184" s="44">
        <v>21.2499</v>
      </c>
      <c r="Z184" s="44">
        <v>27.018899999999999</v>
      </c>
    </row>
    <row r="185" spans="1:26">
      <c r="A185" s="44">
        <v>1.1906000000000001</v>
      </c>
      <c r="B185" s="44">
        <v>19.455100000000002</v>
      </c>
      <c r="C185" s="44">
        <v>3.2029000000000001</v>
      </c>
      <c r="D185" s="44">
        <v>20.0791</v>
      </c>
      <c r="E185" s="44">
        <v>5.2150999999999996</v>
      </c>
      <c r="F185" s="44">
        <v>20.746200000000002</v>
      </c>
      <c r="G185" s="44">
        <v>7.1645000000000003</v>
      </c>
      <c r="H185" s="44">
        <v>21.477799999999998</v>
      </c>
      <c r="I185" s="44">
        <v>8.9880999999999993</v>
      </c>
      <c r="J185" s="44">
        <v>22.1234</v>
      </c>
      <c r="K185" s="44">
        <v>10.6859</v>
      </c>
      <c r="L185" s="44">
        <v>22.758199999999999</v>
      </c>
      <c r="M185" s="44">
        <v>12.4466</v>
      </c>
      <c r="N185" s="44">
        <v>23.468299999999999</v>
      </c>
      <c r="O185" s="44">
        <v>14.0815</v>
      </c>
      <c r="P185" s="44">
        <v>24.113800000000001</v>
      </c>
      <c r="Q185" s="44">
        <v>15.5907</v>
      </c>
      <c r="R185" s="44">
        <v>24.630299999999998</v>
      </c>
      <c r="S185" s="44">
        <v>17.162700000000001</v>
      </c>
      <c r="T185" s="44">
        <v>25.340399999999999</v>
      </c>
      <c r="U185" s="44">
        <v>18.608899999999998</v>
      </c>
      <c r="V185" s="44">
        <v>25.932200000000002</v>
      </c>
      <c r="W185" s="44">
        <v>20.055199999999999</v>
      </c>
      <c r="X185" s="44">
        <v>26.567</v>
      </c>
      <c r="Y185" s="44">
        <v>21.438500000000001</v>
      </c>
      <c r="Z185" s="44">
        <v>27.201799999999999</v>
      </c>
    </row>
    <row r="186" spans="1:26">
      <c r="A186" s="44">
        <v>1.3792</v>
      </c>
      <c r="B186" s="44">
        <v>19.584199999999999</v>
      </c>
      <c r="C186" s="44">
        <v>3.3915000000000002</v>
      </c>
      <c r="D186" s="44">
        <v>20.229700000000001</v>
      </c>
      <c r="E186" s="44">
        <v>5.4036999999999997</v>
      </c>
      <c r="F186" s="44">
        <v>20.886099999999999</v>
      </c>
      <c r="G186" s="44">
        <v>7.3531000000000004</v>
      </c>
      <c r="H186" s="44">
        <v>21.65</v>
      </c>
      <c r="I186" s="44">
        <v>9.1767000000000003</v>
      </c>
      <c r="J186" s="44">
        <v>22.295500000000001</v>
      </c>
      <c r="K186" s="44">
        <v>10.874499999999999</v>
      </c>
      <c r="L186" s="44">
        <v>22.919599999999999</v>
      </c>
      <c r="M186" s="44">
        <v>12.635199999999999</v>
      </c>
      <c r="N186" s="44">
        <v>23.6082</v>
      </c>
      <c r="O186" s="44">
        <v>14.270099999999999</v>
      </c>
      <c r="P186" s="44">
        <v>24.253699999999998</v>
      </c>
      <c r="Q186" s="44">
        <v>15.779299999999999</v>
      </c>
      <c r="R186" s="44">
        <v>24.791699999999999</v>
      </c>
      <c r="S186" s="44">
        <v>17.351299999999998</v>
      </c>
      <c r="T186" s="44">
        <v>25.534099999999999</v>
      </c>
      <c r="U186" s="44">
        <v>18.797499999999999</v>
      </c>
      <c r="V186" s="44">
        <v>26.115100000000002</v>
      </c>
      <c r="W186" s="44">
        <v>20.2438</v>
      </c>
      <c r="X186" s="44">
        <v>26.706800000000001</v>
      </c>
      <c r="Y186" s="44">
        <v>21.627199999999998</v>
      </c>
      <c r="Z186" s="44">
        <v>27.3416</v>
      </c>
    </row>
    <row r="187" spans="1:26">
      <c r="A187" s="44">
        <v>1.5678000000000001</v>
      </c>
      <c r="B187" s="44">
        <v>19.7241</v>
      </c>
      <c r="C187" s="44">
        <v>3.5800999999999998</v>
      </c>
      <c r="D187" s="44">
        <v>20.369599999999998</v>
      </c>
      <c r="E187" s="44">
        <v>5.5923999999999996</v>
      </c>
      <c r="F187" s="44">
        <v>21.0259</v>
      </c>
      <c r="G187" s="44">
        <v>7.5416999999999996</v>
      </c>
      <c r="H187" s="44">
        <v>21.7898</v>
      </c>
      <c r="I187" s="44">
        <v>9.3652999999999995</v>
      </c>
      <c r="J187" s="44">
        <v>22.435400000000001</v>
      </c>
      <c r="K187" s="44">
        <v>11.0631</v>
      </c>
      <c r="L187" s="44">
        <v>23.081</v>
      </c>
      <c r="M187" s="44">
        <v>12.8238</v>
      </c>
      <c r="N187" s="44">
        <v>23.7803</v>
      </c>
      <c r="O187" s="44">
        <v>14.4587</v>
      </c>
      <c r="P187" s="44">
        <v>24.436599999999999</v>
      </c>
      <c r="Q187" s="44">
        <v>15.9679</v>
      </c>
      <c r="R187" s="44">
        <v>24.953099999999999</v>
      </c>
      <c r="S187" s="44">
        <v>17.539899999999999</v>
      </c>
      <c r="T187" s="44">
        <v>25.6739</v>
      </c>
      <c r="U187" s="44">
        <v>18.9861</v>
      </c>
      <c r="V187" s="44">
        <v>26.308700000000002</v>
      </c>
      <c r="W187" s="44">
        <v>20.432400000000001</v>
      </c>
      <c r="X187" s="44">
        <v>26.889700000000001</v>
      </c>
      <c r="Y187" s="44">
        <v>21.815799999999999</v>
      </c>
      <c r="Z187" s="44">
        <v>27.535299999999999</v>
      </c>
    </row>
    <row r="188" spans="1:26">
      <c r="A188" s="44">
        <v>1.7564</v>
      </c>
      <c r="B188" s="44">
        <v>19.863900000000001</v>
      </c>
      <c r="C188" s="44">
        <v>3.7686999999999999</v>
      </c>
      <c r="D188" s="44">
        <v>20.509499999999999</v>
      </c>
      <c r="E188" s="44">
        <v>5.7809999999999997</v>
      </c>
      <c r="F188" s="44">
        <v>21.176600000000001</v>
      </c>
      <c r="G188" s="44">
        <v>7.7302999999999997</v>
      </c>
      <c r="H188" s="44">
        <v>21.9297</v>
      </c>
      <c r="I188" s="44">
        <v>9.5539000000000005</v>
      </c>
      <c r="J188" s="44">
        <v>22.596800000000002</v>
      </c>
      <c r="K188" s="44">
        <v>11.2517</v>
      </c>
      <c r="L188" s="44">
        <v>23.220800000000001</v>
      </c>
      <c r="M188" s="44">
        <v>13.0124</v>
      </c>
      <c r="N188" s="44">
        <v>23.920200000000001</v>
      </c>
      <c r="O188" s="44">
        <v>14.6473</v>
      </c>
      <c r="P188" s="44">
        <v>24.576499999999999</v>
      </c>
      <c r="Q188" s="44">
        <v>16.156500000000001</v>
      </c>
      <c r="R188" s="44">
        <v>25.135999999999999</v>
      </c>
      <c r="S188" s="44">
        <v>17.7285</v>
      </c>
      <c r="T188" s="44">
        <v>25.8569</v>
      </c>
      <c r="U188" s="44">
        <v>19.174800000000001</v>
      </c>
      <c r="V188" s="44">
        <v>26.448599999999999</v>
      </c>
      <c r="W188" s="44">
        <v>20.620999999999999</v>
      </c>
      <c r="X188" s="44">
        <v>27.083400000000001</v>
      </c>
      <c r="Y188" s="44">
        <v>22.0044</v>
      </c>
      <c r="Z188" s="44">
        <v>27.728999999999999</v>
      </c>
    </row>
    <row r="189" spans="1:26">
      <c r="A189" s="44">
        <v>1.9450000000000001</v>
      </c>
      <c r="B189" s="44">
        <v>20.014600000000002</v>
      </c>
      <c r="C189" s="44">
        <v>3.9573</v>
      </c>
      <c r="D189" s="44">
        <v>20.6386</v>
      </c>
      <c r="E189" s="44">
        <v>5.9695999999999998</v>
      </c>
      <c r="F189" s="44">
        <v>21.327200000000001</v>
      </c>
      <c r="G189" s="44">
        <v>7.9188999999999998</v>
      </c>
      <c r="H189" s="44">
        <v>22.101900000000001</v>
      </c>
      <c r="I189" s="44">
        <v>9.7424999999999997</v>
      </c>
      <c r="J189" s="44">
        <v>22.747399999999999</v>
      </c>
      <c r="K189" s="44">
        <v>11.440300000000001</v>
      </c>
      <c r="L189" s="44">
        <v>23.393000000000001</v>
      </c>
      <c r="M189" s="44">
        <v>13.201000000000001</v>
      </c>
      <c r="N189" s="44">
        <v>24.103100000000001</v>
      </c>
      <c r="O189" s="44">
        <v>14.835900000000001</v>
      </c>
      <c r="P189" s="44">
        <v>24.759399999999999</v>
      </c>
      <c r="Q189" s="44">
        <v>16.345099999999999</v>
      </c>
      <c r="R189" s="44">
        <v>25.2758</v>
      </c>
      <c r="S189" s="44">
        <v>17.917100000000001</v>
      </c>
      <c r="T189" s="44">
        <v>26.0398</v>
      </c>
      <c r="U189" s="44">
        <v>19.363399999999999</v>
      </c>
      <c r="V189" s="44">
        <v>26.631499999999999</v>
      </c>
      <c r="W189" s="44">
        <v>20.8096</v>
      </c>
      <c r="X189" s="44">
        <v>27.244800000000001</v>
      </c>
      <c r="Y189" s="44">
        <v>22.193000000000001</v>
      </c>
      <c r="Z189" s="44">
        <v>27.8904</v>
      </c>
    </row>
    <row r="190" spans="1:26">
      <c r="A190" s="44">
        <v>2.1337000000000002</v>
      </c>
      <c r="B190" s="44">
        <v>20.143699999999999</v>
      </c>
      <c r="C190" s="44">
        <v>4.1459000000000001</v>
      </c>
      <c r="D190" s="44">
        <v>20.789200000000001</v>
      </c>
      <c r="E190" s="44">
        <v>6.1581999999999999</v>
      </c>
      <c r="F190" s="44">
        <v>21.467099999999999</v>
      </c>
      <c r="G190" s="44">
        <v>8.1074999999999999</v>
      </c>
      <c r="H190" s="44">
        <v>22.241700000000002</v>
      </c>
      <c r="I190" s="44">
        <v>9.9311000000000007</v>
      </c>
      <c r="J190" s="44">
        <v>22.8873</v>
      </c>
      <c r="K190" s="44">
        <v>11.6289</v>
      </c>
      <c r="L190" s="44">
        <v>23.532800000000002</v>
      </c>
      <c r="M190" s="44">
        <v>13.3896</v>
      </c>
      <c r="N190" s="44">
        <v>24.242999999999999</v>
      </c>
      <c r="O190" s="44">
        <v>15.0245</v>
      </c>
      <c r="P190" s="44">
        <v>24.8993</v>
      </c>
      <c r="Q190" s="44">
        <v>16.5337</v>
      </c>
      <c r="R190" s="44">
        <v>25.4588</v>
      </c>
      <c r="S190" s="44">
        <v>18.105699999999999</v>
      </c>
      <c r="T190" s="44">
        <v>26.179600000000001</v>
      </c>
      <c r="U190" s="44">
        <v>19.552</v>
      </c>
      <c r="V190" s="44">
        <v>26.814399999999999</v>
      </c>
      <c r="W190" s="44">
        <v>20.998200000000001</v>
      </c>
      <c r="X190" s="44">
        <v>27.406199999999998</v>
      </c>
      <c r="Y190" s="44">
        <v>22.381599999999999</v>
      </c>
      <c r="Z190" s="44">
        <v>28.0517</v>
      </c>
    </row>
    <row r="191" spans="1:26">
      <c r="A191" s="44">
        <v>2.3222999999999998</v>
      </c>
      <c r="B191" s="44">
        <v>20.2943</v>
      </c>
      <c r="C191" s="44">
        <v>4.3345000000000002</v>
      </c>
      <c r="D191" s="44">
        <v>20.939900000000002</v>
      </c>
      <c r="E191" s="44">
        <v>6.3468</v>
      </c>
      <c r="F191" s="44">
        <v>21.6069</v>
      </c>
      <c r="G191" s="44">
        <v>8.2960999999999991</v>
      </c>
      <c r="H191" s="44">
        <v>22.381599999999999</v>
      </c>
      <c r="I191" s="44">
        <v>10.1197</v>
      </c>
      <c r="J191" s="44">
        <v>23.0487</v>
      </c>
      <c r="K191" s="44">
        <v>11.817500000000001</v>
      </c>
      <c r="L191" s="44">
        <v>23.694199999999999</v>
      </c>
      <c r="M191" s="44">
        <v>13.578200000000001</v>
      </c>
      <c r="N191" s="44">
        <v>24.404299999999999</v>
      </c>
      <c r="O191" s="44">
        <v>15.213100000000001</v>
      </c>
      <c r="P191" s="44">
        <v>25.0822</v>
      </c>
      <c r="Q191" s="44">
        <v>16.722300000000001</v>
      </c>
      <c r="R191" s="44">
        <v>25.598600000000001</v>
      </c>
      <c r="S191" s="44">
        <v>18.2943</v>
      </c>
      <c r="T191" s="44">
        <v>26.3733</v>
      </c>
      <c r="U191" s="44">
        <v>19.740600000000001</v>
      </c>
      <c r="V191" s="44">
        <v>26.9543</v>
      </c>
      <c r="W191" s="44">
        <v>21.186800000000002</v>
      </c>
      <c r="X191" s="44">
        <v>27.599900000000002</v>
      </c>
      <c r="Y191" s="44">
        <v>22.5702</v>
      </c>
      <c r="Z191" s="44">
        <v>28.2454</v>
      </c>
    </row>
    <row r="192" spans="1:26">
      <c r="A192" s="44">
        <v>2.5108999999999999</v>
      </c>
      <c r="B192" s="44">
        <v>20.423400000000001</v>
      </c>
      <c r="C192" s="44">
        <v>4.5232000000000001</v>
      </c>
      <c r="D192" s="44">
        <v>21.079699999999999</v>
      </c>
      <c r="E192" s="44">
        <v>6.5354000000000001</v>
      </c>
      <c r="F192" s="44">
        <v>21.7576</v>
      </c>
      <c r="G192" s="44">
        <v>8.4847000000000001</v>
      </c>
      <c r="H192" s="44">
        <v>22.553699999999999</v>
      </c>
      <c r="I192" s="44">
        <v>10.308299999999999</v>
      </c>
      <c r="J192" s="44">
        <v>23.210100000000001</v>
      </c>
      <c r="K192" s="44">
        <v>12.0062</v>
      </c>
      <c r="L192" s="44">
        <v>23.855599999999999</v>
      </c>
      <c r="M192" s="44">
        <v>13.7668</v>
      </c>
      <c r="N192" s="44">
        <v>24.5657</v>
      </c>
      <c r="O192" s="44">
        <v>15.4017</v>
      </c>
      <c r="P192" s="44">
        <v>25.222100000000001</v>
      </c>
      <c r="Q192" s="44">
        <v>16.910900000000002</v>
      </c>
      <c r="R192" s="44">
        <v>25.792300000000001</v>
      </c>
      <c r="S192" s="44">
        <v>18.482900000000001</v>
      </c>
      <c r="T192" s="44">
        <v>26.513200000000001</v>
      </c>
      <c r="U192" s="44">
        <v>19.929200000000002</v>
      </c>
      <c r="V192" s="44">
        <v>27.148</v>
      </c>
      <c r="W192" s="44">
        <v>21.375399999999999</v>
      </c>
      <c r="X192" s="44">
        <v>27.761199999999999</v>
      </c>
      <c r="Y192" s="44">
        <v>22.758800000000001</v>
      </c>
      <c r="Z192" s="44">
        <v>28.4283</v>
      </c>
    </row>
    <row r="193" spans="1:26">
      <c r="A193" s="44">
        <v>2.6995</v>
      </c>
      <c r="B193" s="44">
        <v>20.563300000000002</v>
      </c>
      <c r="C193" s="44">
        <v>4.7118000000000002</v>
      </c>
      <c r="D193" s="44">
        <v>21.2196</v>
      </c>
      <c r="E193" s="44">
        <v>6.7240000000000002</v>
      </c>
      <c r="F193" s="44">
        <v>21.908200000000001</v>
      </c>
      <c r="G193" s="44">
        <v>8.6734000000000009</v>
      </c>
      <c r="H193" s="44">
        <v>22.6936</v>
      </c>
      <c r="I193" s="44">
        <v>10.497</v>
      </c>
      <c r="J193" s="44">
        <v>23.349900000000002</v>
      </c>
      <c r="K193" s="44">
        <v>12.194800000000001</v>
      </c>
      <c r="L193" s="44">
        <v>23.9955</v>
      </c>
      <c r="M193" s="44">
        <v>13.955399999999999</v>
      </c>
      <c r="N193" s="44">
        <v>24.7271</v>
      </c>
      <c r="O193" s="44">
        <v>15.590400000000001</v>
      </c>
      <c r="P193" s="44">
        <v>25.394200000000001</v>
      </c>
      <c r="Q193" s="44">
        <v>17.099499999999999</v>
      </c>
      <c r="R193" s="44">
        <v>25.932200000000002</v>
      </c>
      <c r="S193" s="44">
        <v>18.671500000000002</v>
      </c>
      <c r="T193" s="44">
        <v>26.696100000000001</v>
      </c>
      <c r="U193" s="44">
        <v>20.117799999999999</v>
      </c>
      <c r="V193" s="44">
        <v>27.3094</v>
      </c>
      <c r="W193" s="44">
        <v>21.564</v>
      </c>
      <c r="X193" s="44">
        <v>27.922599999999999</v>
      </c>
      <c r="Y193" s="44">
        <v>22.947399999999998</v>
      </c>
      <c r="Z193" s="44">
        <v>28.568200000000001</v>
      </c>
    </row>
    <row r="194" spans="1:26">
      <c r="A194" s="44">
        <v>2.8881000000000001</v>
      </c>
      <c r="B194" s="44">
        <v>20.703199999999999</v>
      </c>
      <c r="C194" s="44">
        <v>4.9004000000000003</v>
      </c>
      <c r="D194" s="44">
        <v>21.348700000000001</v>
      </c>
      <c r="E194" s="44">
        <v>6.9127000000000001</v>
      </c>
      <c r="F194" s="44">
        <v>22.048100000000002</v>
      </c>
      <c r="G194" s="44">
        <v>8.8620000000000001</v>
      </c>
      <c r="H194" s="44">
        <v>22.833500000000001</v>
      </c>
      <c r="I194" s="44">
        <v>10.685600000000001</v>
      </c>
      <c r="J194" s="44">
        <v>23.500599999999999</v>
      </c>
      <c r="K194" s="44">
        <v>12.3834</v>
      </c>
      <c r="L194" s="44">
        <v>24.1676</v>
      </c>
      <c r="M194" s="44">
        <v>14.144</v>
      </c>
      <c r="N194" s="44">
        <v>24.888500000000001</v>
      </c>
      <c r="O194" s="44">
        <v>15.779</v>
      </c>
      <c r="P194" s="44">
        <v>25.534099999999999</v>
      </c>
      <c r="Q194" s="44">
        <v>17.2881</v>
      </c>
      <c r="R194" s="44">
        <v>26.115100000000002</v>
      </c>
      <c r="S194" s="44">
        <v>18.860099999999999</v>
      </c>
      <c r="T194" s="44">
        <v>26.879000000000001</v>
      </c>
      <c r="U194" s="44">
        <v>20.3064</v>
      </c>
      <c r="V194" s="44">
        <v>27.470700000000001</v>
      </c>
      <c r="W194" s="44">
        <v>21.752600000000001</v>
      </c>
      <c r="X194" s="44">
        <v>28.116299999999999</v>
      </c>
      <c r="Y194" s="44">
        <v>23.135999999999999</v>
      </c>
      <c r="Z194" s="44">
        <v>28.761900000000001</v>
      </c>
    </row>
    <row r="195" spans="1:26">
      <c r="A195" s="44">
        <v>3.0767000000000002</v>
      </c>
      <c r="B195" s="44">
        <v>20.8538</v>
      </c>
      <c r="C195" s="44">
        <v>5.0890000000000004</v>
      </c>
      <c r="D195" s="44">
        <v>21.499300000000002</v>
      </c>
      <c r="E195" s="44">
        <v>7.1013000000000002</v>
      </c>
      <c r="F195" s="44">
        <v>22.187899999999999</v>
      </c>
      <c r="G195" s="44">
        <v>9.0505999999999993</v>
      </c>
      <c r="H195" s="44">
        <v>22.984100000000002</v>
      </c>
      <c r="I195" s="44">
        <v>10.8742</v>
      </c>
      <c r="J195" s="44">
        <v>23.661999999999999</v>
      </c>
      <c r="K195" s="44">
        <v>12.571999999999999</v>
      </c>
      <c r="L195" s="44">
        <v>24.307500000000001</v>
      </c>
      <c r="M195" s="44">
        <v>14.332700000000001</v>
      </c>
      <c r="N195" s="44">
        <v>25.028400000000001</v>
      </c>
      <c r="O195" s="44">
        <v>15.967599999999999</v>
      </c>
      <c r="P195" s="44">
        <v>25.716999999999999</v>
      </c>
      <c r="Q195" s="44">
        <v>17.476800000000001</v>
      </c>
      <c r="R195" s="44">
        <v>26.254899999999999</v>
      </c>
      <c r="S195" s="44">
        <v>19.0487</v>
      </c>
      <c r="T195" s="44">
        <v>27.018899999999999</v>
      </c>
      <c r="U195" s="44">
        <v>20.495000000000001</v>
      </c>
      <c r="V195" s="44">
        <v>27.664400000000001</v>
      </c>
      <c r="W195" s="44">
        <v>21.941199999999998</v>
      </c>
      <c r="X195" s="44">
        <v>28.2562</v>
      </c>
      <c r="Y195" s="44">
        <v>23.3246</v>
      </c>
      <c r="Z195" s="44">
        <v>28.955500000000001</v>
      </c>
    </row>
    <row r="196" spans="1:26">
      <c r="A196" s="44">
        <v>3.2654000000000001</v>
      </c>
      <c r="B196" s="44">
        <v>20.982900000000001</v>
      </c>
      <c r="C196" s="44">
        <v>5.2775999999999996</v>
      </c>
      <c r="D196" s="44">
        <v>21.65</v>
      </c>
      <c r="E196" s="44">
        <v>7.2899000000000003</v>
      </c>
      <c r="F196" s="44">
        <v>22.3386</v>
      </c>
      <c r="G196" s="44">
        <v>9.2392000000000003</v>
      </c>
      <c r="H196" s="44">
        <v>23.134799999999998</v>
      </c>
      <c r="I196" s="44">
        <v>11.062799999999999</v>
      </c>
      <c r="J196" s="44">
        <v>23.8018</v>
      </c>
      <c r="K196" s="44">
        <v>12.7606</v>
      </c>
      <c r="L196" s="44">
        <v>24.468900000000001</v>
      </c>
      <c r="M196" s="44">
        <v>14.5213</v>
      </c>
      <c r="N196" s="44">
        <v>25.211300000000001</v>
      </c>
      <c r="O196" s="44">
        <v>16.156199999999998</v>
      </c>
      <c r="P196" s="44">
        <v>25.8569</v>
      </c>
      <c r="Q196" s="44">
        <v>17.665400000000002</v>
      </c>
      <c r="R196" s="44">
        <v>26.437899999999999</v>
      </c>
      <c r="S196" s="44">
        <v>19.237300000000001</v>
      </c>
      <c r="T196" s="44">
        <v>27.212499999999999</v>
      </c>
      <c r="U196" s="44">
        <v>20.683599999999998</v>
      </c>
      <c r="V196" s="44">
        <v>27.804300000000001</v>
      </c>
      <c r="W196" s="44">
        <v>22.129799999999999</v>
      </c>
      <c r="X196" s="44">
        <v>28.4391</v>
      </c>
      <c r="Y196" s="44">
        <v>23.513200000000001</v>
      </c>
      <c r="Z196" s="44">
        <v>29.095400000000001</v>
      </c>
    </row>
    <row r="197" spans="1:26">
      <c r="A197" s="44">
        <v>3.4540000000000002</v>
      </c>
      <c r="B197" s="44">
        <v>21.133500000000002</v>
      </c>
      <c r="C197" s="44">
        <v>5.4663000000000004</v>
      </c>
      <c r="D197" s="44">
        <v>21.7791</v>
      </c>
      <c r="E197" s="44">
        <v>7.4785000000000004</v>
      </c>
      <c r="F197" s="44">
        <v>22.4892</v>
      </c>
      <c r="G197" s="44">
        <v>9.4277999999999995</v>
      </c>
      <c r="H197" s="44">
        <v>23.2746</v>
      </c>
      <c r="I197" s="44">
        <v>11.2514</v>
      </c>
      <c r="J197" s="44">
        <v>23.974</v>
      </c>
      <c r="K197" s="44">
        <v>12.949199999999999</v>
      </c>
      <c r="L197" s="44">
        <v>24.630299999999998</v>
      </c>
      <c r="M197" s="44">
        <v>14.709899999999999</v>
      </c>
      <c r="N197" s="44">
        <v>25.351199999999999</v>
      </c>
      <c r="O197" s="44">
        <v>16.344799999999999</v>
      </c>
      <c r="P197" s="44">
        <v>26.0398</v>
      </c>
      <c r="Q197" s="44">
        <v>17.853999999999999</v>
      </c>
      <c r="R197" s="44">
        <v>26.5992</v>
      </c>
      <c r="S197" s="44">
        <v>19.425899999999999</v>
      </c>
      <c r="T197" s="44">
        <v>27.352399999999999</v>
      </c>
      <c r="U197" s="44">
        <v>20.872199999999999</v>
      </c>
      <c r="V197" s="44">
        <v>27.987200000000001</v>
      </c>
      <c r="W197" s="44">
        <v>22.3184</v>
      </c>
      <c r="X197" s="44">
        <v>28.622</v>
      </c>
      <c r="Y197" s="44">
        <v>23.701799999999999</v>
      </c>
      <c r="Z197" s="44">
        <v>29.278300000000002</v>
      </c>
    </row>
    <row r="198" spans="1:26">
      <c r="A198" s="44">
        <v>3.6425999999999998</v>
      </c>
      <c r="B198" s="44">
        <v>21.273399999999999</v>
      </c>
      <c r="C198" s="44">
        <v>5.6548999999999996</v>
      </c>
      <c r="D198" s="44">
        <v>21.919</v>
      </c>
      <c r="E198" s="44">
        <v>7.6670999999999996</v>
      </c>
      <c r="F198" s="44">
        <v>22.629100000000001</v>
      </c>
      <c r="G198" s="44">
        <v>9.6164000000000005</v>
      </c>
      <c r="H198" s="44">
        <v>23.4145</v>
      </c>
      <c r="I198" s="44">
        <v>11.44</v>
      </c>
      <c r="J198" s="44">
        <v>24.113800000000001</v>
      </c>
      <c r="K198" s="44">
        <v>13.1378</v>
      </c>
      <c r="L198" s="44">
        <v>24.770199999999999</v>
      </c>
      <c r="M198" s="44">
        <v>14.8985</v>
      </c>
      <c r="N198" s="44">
        <v>25.523299999999999</v>
      </c>
      <c r="O198" s="44">
        <v>16.5334</v>
      </c>
      <c r="P198" s="44">
        <v>26.179600000000001</v>
      </c>
      <c r="Q198" s="44">
        <v>18.0426</v>
      </c>
      <c r="R198" s="44">
        <v>26.7606</v>
      </c>
      <c r="S198" s="44">
        <v>19.6145</v>
      </c>
      <c r="T198" s="44">
        <v>27.535299999999999</v>
      </c>
      <c r="U198" s="44">
        <v>21.0608</v>
      </c>
      <c r="V198" s="44">
        <v>28.148599999999998</v>
      </c>
      <c r="W198" s="44">
        <v>22.507100000000001</v>
      </c>
      <c r="X198" s="44">
        <v>28.761900000000001</v>
      </c>
      <c r="Y198" s="44">
        <v>23.8904</v>
      </c>
      <c r="Z198" s="44">
        <v>29.472000000000001</v>
      </c>
    </row>
    <row r="199" spans="1:26">
      <c r="A199" s="44">
        <v>3.8311999999999999</v>
      </c>
      <c r="B199" s="44">
        <v>21.4133</v>
      </c>
      <c r="C199" s="44">
        <v>5.8434999999999997</v>
      </c>
      <c r="D199" s="44">
        <v>22.058800000000002</v>
      </c>
      <c r="E199" s="44">
        <v>7.8556999999999997</v>
      </c>
      <c r="F199" s="44">
        <v>22.768899999999999</v>
      </c>
      <c r="G199" s="44">
        <v>9.8049999999999997</v>
      </c>
      <c r="H199" s="44">
        <v>23.586600000000001</v>
      </c>
      <c r="I199" s="44">
        <v>11.6286</v>
      </c>
      <c r="J199" s="44">
        <v>24.253699999999998</v>
      </c>
      <c r="K199" s="44">
        <v>13.3264</v>
      </c>
      <c r="L199" s="44">
        <v>24.942299999999999</v>
      </c>
      <c r="M199" s="44">
        <v>15.0871</v>
      </c>
      <c r="N199" s="44">
        <v>25.6632</v>
      </c>
      <c r="O199" s="44">
        <v>16.722000000000001</v>
      </c>
      <c r="P199" s="44">
        <v>26.362500000000001</v>
      </c>
      <c r="Q199" s="44">
        <v>18.231200000000001</v>
      </c>
      <c r="R199" s="44">
        <v>26.922000000000001</v>
      </c>
      <c r="S199" s="44">
        <v>19.8032</v>
      </c>
      <c r="T199" s="44">
        <v>27.6967</v>
      </c>
      <c r="U199" s="44">
        <v>21.249400000000001</v>
      </c>
      <c r="V199" s="44">
        <v>28.31</v>
      </c>
      <c r="W199" s="44">
        <v>22.695699999999999</v>
      </c>
      <c r="X199" s="44">
        <v>28.955500000000001</v>
      </c>
      <c r="Y199" s="44">
        <v>24.079000000000001</v>
      </c>
      <c r="Z199" s="44">
        <v>29.633400000000002</v>
      </c>
    </row>
    <row r="200" spans="1:26">
      <c r="A200" s="44">
        <v>4.0198</v>
      </c>
      <c r="B200" s="44">
        <v>21.542400000000001</v>
      </c>
      <c r="C200" s="44">
        <v>6.0320999999999998</v>
      </c>
      <c r="D200" s="44">
        <v>22.209499999999998</v>
      </c>
      <c r="E200" s="44">
        <v>8.0443999999999996</v>
      </c>
      <c r="F200" s="44">
        <v>22.919599999999999</v>
      </c>
      <c r="G200" s="44">
        <v>9.9937000000000005</v>
      </c>
      <c r="H200" s="44">
        <v>23.726500000000001</v>
      </c>
      <c r="I200" s="44">
        <v>11.8172</v>
      </c>
      <c r="J200" s="44">
        <v>24.425899999999999</v>
      </c>
      <c r="K200" s="44">
        <v>13.515000000000001</v>
      </c>
      <c r="L200" s="44">
        <v>25.0822</v>
      </c>
      <c r="M200" s="44">
        <v>15.275700000000001</v>
      </c>
      <c r="N200" s="44">
        <v>25.8461</v>
      </c>
      <c r="O200" s="44">
        <v>16.910599999999999</v>
      </c>
      <c r="P200" s="44">
        <v>26.502400000000002</v>
      </c>
      <c r="Q200" s="44">
        <v>18.419799999999999</v>
      </c>
      <c r="R200" s="44">
        <v>27.083400000000001</v>
      </c>
      <c r="S200" s="44">
        <v>19.991800000000001</v>
      </c>
      <c r="T200" s="44">
        <v>27.8581</v>
      </c>
      <c r="U200" s="44">
        <v>21.437999999999999</v>
      </c>
      <c r="V200" s="44">
        <v>28.503599999999999</v>
      </c>
      <c r="W200" s="44">
        <v>22.8843</v>
      </c>
      <c r="X200" s="44">
        <v>29.116900000000001</v>
      </c>
      <c r="Y200" s="44">
        <v>24.267600000000002</v>
      </c>
      <c r="Z200" s="44">
        <v>29.794799999999999</v>
      </c>
    </row>
    <row r="201" spans="1:26">
      <c r="A201" s="44">
        <v>4.2084999999999999</v>
      </c>
      <c r="B201" s="44">
        <v>21.693000000000001</v>
      </c>
      <c r="C201" s="44">
        <v>6.2206999999999999</v>
      </c>
      <c r="D201" s="44">
        <v>22.3386</v>
      </c>
      <c r="E201" s="44">
        <v>8.2330000000000005</v>
      </c>
      <c r="F201" s="44">
        <v>23.0702</v>
      </c>
      <c r="G201" s="44">
        <v>10.1823</v>
      </c>
      <c r="H201" s="44">
        <v>23.866399999999999</v>
      </c>
      <c r="I201" s="44">
        <v>12.0059</v>
      </c>
      <c r="J201" s="44">
        <v>24.5657</v>
      </c>
      <c r="K201" s="44">
        <v>13.7037</v>
      </c>
      <c r="L201" s="44">
        <v>25.243600000000001</v>
      </c>
      <c r="M201" s="44">
        <v>15.4643</v>
      </c>
      <c r="N201" s="44">
        <v>25.986000000000001</v>
      </c>
      <c r="O201" s="44">
        <v>17.0992</v>
      </c>
      <c r="P201" s="44">
        <v>26.685300000000002</v>
      </c>
      <c r="Q201" s="44">
        <v>18.6084</v>
      </c>
      <c r="R201" s="44">
        <v>27.266300000000001</v>
      </c>
      <c r="S201" s="44">
        <v>20.180399999999999</v>
      </c>
      <c r="T201" s="44">
        <v>28.041</v>
      </c>
      <c r="U201" s="44">
        <v>21.6266</v>
      </c>
      <c r="V201" s="44">
        <v>28.6435</v>
      </c>
      <c r="W201" s="44">
        <v>23.072900000000001</v>
      </c>
      <c r="X201" s="44">
        <v>29.278300000000002</v>
      </c>
      <c r="Y201" s="44">
        <v>24.456199999999999</v>
      </c>
      <c r="Z201" s="44">
        <v>29.988399999999999</v>
      </c>
    </row>
    <row r="202" spans="1:26">
      <c r="A202" s="44">
        <v>4.3971</v>
      </c>
      <c r="B202" s="44">
        <v>21.843599999999999</v>
      </c>
      <c r="C202" s="44">
        <v>6.4093</v>
      </c>
      <c r="D202" s="44">
        <v>22.4892</v>
      </c>
      <c r="E202" s="44">
        <v>8.4215999999999998</v>
      </c>
      <c r="F202" s="44">
        <v>23.210100000000001</v>
      </c>
      <c r="G202" s="44">
        <v>10.370900000000001</v>
      </c>
      <c r="H202" s="44">
        <v>24.016999999999999</v>
      </c>
      <c r="I202" s="44">
        <v>12.1945</v>
      </c>
      <c r="J202" s="44">
        <v>24.7271</v>
      </c>
      <c r="K202" s="44">
        <v>13.892300000000001</v>
      </c>
      <c r="L202" s="44">
        <v>25.405000000000001</v>
      </c>
      <c r="M202" s="44">
        <v>15.652900000000001</v>
      </c>
      <c r="N202" s="44">
        <v>26.147400000000001</v>
      </c>
      <c r="O202" s="44">
        <v>17.287800000000001</v>
      </c>
      <c r="P202" s="44">
        <v>26.825199999999999</v>
      </c>
      <c r="Q202" s="44">
        <v>18.797000000000001</v>
      </c>
      <c r="R202" s="44">
        <v>27.406199999999998</v>
      </c>
      <c r="S202" s="44">
        <v>20.369</v>
      </c>
      <c r="T202" s="44">
        <v>28.180900000000001</v>
      </c>
      <c r="U202" s="44">
        <v>21.815200000000001</v>
      </c>
      <c r="V202" s="44">
        <v>28.8264</v>
      </c>
      <c r="W202" s="44">
        <v>23.261500000000002</v>
      </c>
      <c r="X202" s="44">
        <v>29.472000000000001</v>
      </c>
      <c r="Y202" s="44">
        <v>24.6448</v>
      </c>
      <c r="Z202" s="44">
        <v>30.149799999999999</v>
      </c>
    </row>
    <row r="203" spans="1:26">
      <c r="A203" s="44">
        <v>4.5857000000000001</v>
      </c>
      <c r="B203" s="44">
        <v>21.9727</v>
      </c>
      <c r="C203" s="44">
        <v>6.5979999999999999</v>
      </c>
      <c r="D203" s="44">
        <v>22.629100000000001</v>
      </c>
      <c r="E203" s="44">
        <v>8.6102000000000007</v>
      </c>
      <c r="F203" s="44">
        <v>23.349900000000002</v>
      </c>
      <c r="G203" s="44">
        <v>10.5595</v>
      </c>
      <c r="H203" s="44">
        <v>24.1676</v>
      </c>
      <c r="I203" s="44">
        <v>12.383100000000001</v>
      </c>
      <c r="J203" s="44">
        <v>24.877800000000001</v>
      </c>
      <c r="K203" s="44">
        <v>14.0809</v>
      </c>
      <c r="L203" s="44">
        <v>25.544799999999999</v>
      </c>
      <c r="M203" s="44">
        <v>15.8415</v>
      </c>
      <c r="N203" s="44">
        <v>26.308700000000002</v>
      </c>
      <c r="O203" s="44">
        <v>17.476500000000001</v>
      </c>
      <c r="P203" s="44">
        <v>26.986599999999999</v>
      </c>
      <c r="Q203" s="44">
        <v>18.985600000000002</v>
      </c>
      <c r="R203" s="44">
        <v>27.589099999999998</v>
      </c>
      <c r="S203" s="44">
        <v>20.557600000000001</v>
      </c>
      <c r="T203" s="44">
        <v>28.363800000000001</v>
      </c>
      <c r="U203" s="44">
        <v>22.003799999999998</v>
      </c>
      <c r="V203" s="44">
        <v>28.9878</v>
      </c>
      <c r="W203" s="44">
        <v>23.450099999999999</v>
      </c>
      <c r="X203" s="44">
        <v>29.611799999999999</v>
      </c>
      <c r="Y203" s="44">
        <v>24.833400000000001</v>
      </c>
      <c r="Z203" s="44">
        <v>30.311199999999999</v>
      </c>
    </row>
    <row r="204" spans="1:26">
      <c r="A204" s="44">
        <v>4.7743000000000002</v>
      </c>
      <c r="B204" s="44">
        <v>22.1126</v>
      </c>
      <c r="C204" s="44">
        <v>6.7866</v>
      </c>
      <c r="D204" s="44">
        <v>22.768899999999999</v>
      </c>
      <c r="E204" s="44">
        <v>8.7988</v>
      </c>
      <c r="F204" s="44">
        <v>23.500599999999999</v>
      </c>
      <c r="G204" s="44">
        <v>10.748100000000001</v>
      </c>
      <c r="H204" s="44">
        <v>24.307500000000001</v>
      </c>
      <c r="I204" s="44">
        <v>12.5717</v>
      </c>
      <c r="J204" s="44">
        <v>25.017600000000002</v>
      </c>
      <c r="K204" s="44">
        <v>14.269500000000001</v>
      </c>
      <c r="L204" s="44">
        <v>25.716999999999999</v>
      </c>
      <c r="M204" s="44">
        <v>16.030200000000001</v>
      </c>
      <c r="N204" s="44">
        <v>26.470099999999999</v>
      </c>
      <c r="O204" s="44">
        <v>17.665099999999999</v>
      </c>
      <c r="P204" s="44">
        <v>27.148</v>
      </c>
      <c r="Q204" s="44">
        <v>19.174199999999999</v>
      </c>
      <c r="R204" s="44">
        <v>27.728999999999999</v>
      </c>
      <c r="S204" s="44">
        <v>20.746200000000002</v>
      </c>
      <c r="T204" s="44">
        <v>28.503599999999999</v>
      </c>
      <c r="U204" s="44">
        <v>22.192399999999999</v>
      </c>
      <c r="V204" s="44">
        <v>29.1492</v>
      </c>
      <c r="W204" s="44">
        <v>23.6387</v>
      </c>
      <c r="X204" s="44">
        <v>29.794799999999999</v>
      </c>
      <c r="Y204" s="44">
        <v>25.021999999999998</v>
      </c>
      <c r="Z204" s="44">
        <v>30.504899999999999</v>
      </c>
    </row>
    <row r="205" spans="1:26">
      <c r="A205" s="44">
        <v>4.9629000000000003</v>
      </c>
      <c r="B205" s="44">
        <v>22.252500000000001</v>
      </c>
      <c r="C205" s="44">
        <v>6.9752000000000001</v>
      </c>
      <c r="D205" s="44">
        <v>22.919599999999999</v>
      </c>
      <c r="E205" s="44">
        <v>8.9873999999999992</v>
      </c>
      <c r="F205" s="44">
        <v>23.651199999999999</v>
      </c>
      <c r="G205" s="44">
        <v>10.9367</v>
      </c>
      <c r="H205" s="44">
        <v>24.447399999999998</v>
      </c>
      <c r="I205" s="44">
        <v>12.760300000000001</v>
      </c>
      <c r="J205" s="44">
        <v>25.178999999999998</v>
      </c>
      <c r="K205" s="44">
        <v>14.4581</v>
      </c>
      <c r="L205" s="44">
        <v>25.8569</v>
      </c>
      <c r="M205" s="44">
        <v>16.218800000000002</v>
      </c>
      <c r="N205" s="44">
        <v>26.631499999999999</v>
      </c>
      <c r="O205" s="44">
        <v>17.8537</v>
      </c>
      <c r="P205" s="44">
        <v>27.3094</v>
      </c>
      <c r="Q205" s="44">
        <v>19.3628</v>
      </c>
      <c r="R205" s="44">
        <v>27.922599999999999</v>
      </c>
      <c r="S205" s="44">
        <v>20.934799999999999</v>
      </c>
      <c r="T205" s="44">
        <v>28.697299999999998</v>
      </c>
      <c r="U205" s="44">
        <v>22.381</v>
      </c>
      <c r="V205" s="44">
        <v>29.3429</v>
      </c>
      <c r="W205" s="44">
        <v>23.827300000000001</v>
      </c>
      <c r="X205" s="44">
        <v>29.988399999999999</v>
      </c>
      <c r="Y205" s="44">
        <v>25.210599999999999</v>
      </c>
      <c r="Z205" s="44">
        <v>30.687799999999999</v>
      </c>
    </row>
    <row r="206" spans="1:26">
      <c r="A206" s="44">
        <v>5.1515000000000004</v>
      </c>
      <c r="B206" s="44">
        <v>22.403099999999998</v>
      </c>
      <c r="C206" s="44">
        <v>7.1638000000000002</v>
      </c>
      <c r="D206" s="44">
        <v>23.0487</v>
      </c>
      <c r="E206" s="44">
        <v>9.1760000000000002</v>
      </c>
      <c r="F206" s="44">
        <v>23.7911</v>
      </c>
      <c r="G206" s="44">
        <v>11.125400000000001</v>
      </c>
      <c r="H206" s="44">
        <v>24.597999999999999</v>
      </c>
      <c r="I206" s="44">
        <v>12.9489</v>
      </c>
      <c r="J206" s="44">
        <v>25.329599999999999</v>
      </c>
      <c r="K206" s="44">
        <v>14.646699999999999</v>
      </c>
      <c r="L206" s="44">
        <v>26.0182</v>
      </c>
      <c r="M206" s="44">
        <v>16.407399999999999</v>
      </c>
      <c r="N206" s="44">
        <v>26.7714</v>
      </c>
      <c r="O206" s="44">
        <v>18.042300000000001</v>
      </c>
      <c r="P206" s="44">
        <v>27.470700000000001</v>
      </c>
      <c r="Q206" s="44">
        <v>19.551400000000001</v>
      </c>
      <c r="R206" s="44">
        <v>28.0625</v>
      </c>
      <c r="S206" s="44">
        <v>21.1234</v>
      </c>
      <c r="T206" s="44">
        <v>28.837199999999999</v>
      </c>
      <c r="U206" s="44">
        <v>22.569700000000001</v>
      </c>
      <c r="V206" s="44">
        <v>29.482700000000001</v>
      </c>
      <c r="W206" s="44">
        <v>24.015899999999998</v>
      </c>
      <c r="X206" s="44">
        <v>30.128299999999999</v>
      </c>
      <c r="Y206" s="44">
        <v>25.3992</v>
      </c>
      <c r="Z206" s="44">
        <v>30.8276</v>
      </c>
    </row>
    <row r="207" spans="1:26">
      <c r="A207" s="44">
        <v>5.3402000000000003</v>
      </c>
      <c r="B207" s="44">
        <v>22.5322</v>
      </c>
      <c r="C207" s="44">
        <v>7.3524000000000003</v>
      </c>
      <c r="D207" s="44">
        <v>23.199300000000001</v>
      </c>
      <c r="E207" s="44">
        <v>9.3646999999999991</v>
      </c>
      <c r="F207" s="44">
        <v>23.930900000000001</v>
      </c>
      <c r="G207" s="44">
        <v>11.314</v>
      </c>
      <c r="H207" s="44">
        <v>24.7486</v>
      </c>
      <c r="I207" s="44">
        <v>13.137499999999999</v>
      </c>
      <c r="J207" s="44">
        <v>25.4695</v>
      </c>
      <c r="K207" s="44">
        <v>14.8353</v>
      </c>
      <c r="L207" s="44">
        <v>26.179600000000001</v>
      </c>
      <c r="M207" s="44">
        <v>16.596</v>
      </c>
      <c r="N207" s="44">
        <v>26.9543</v>
      </c>
      <c r="O207" s="44">
        <v>18.230899999999998</v>
      </c>
      <c r="P207" s="44">
        <v>27.632100000000001</v>
      </c>
      <c r="Q207" s="44">
        <v>19.739999999999998</v>
      </c>
      <c r="R207" s="44">
        <v>28.2454</v>
      </c>
      <c r="S207" s="44">
        <v>21.312000000000001</v>
      </c>
      <c r="T207" s="44">
        <v>29.020099999999999</v>
      </c>
      <c r="U207" s="44">
        <v>22.758299999999998</v>
      </c>
      <c r="V207" s="44">
        <v>29.665600000000001</v>
      </c>
      <c r="W207" s="44">
        <v>24.204499999999999</v>
      </c>
      <c r="X207" s="44">
        <v>30.311199999999999</v>
      </c>
      <c r="Y207" s="44">
        <v>25.587800000000001</v>
      </c>
      <c r="Z207" s="44">
        <v>31.0213</v>
      </c>
    </row>
    <row r="208" spans="1:26">
      <c r="A208" s="44">
        <v>5.5288000000000004</v>
      </c>
      <c r="B208" s="44">
        <v>22.6829</v>
      </c>
      <c r="C208" s="44">
        <v>7.5410000000000004</v>
      </c>
      <c r="D208" s="44">
        <v>23.339200000000002</v>
      </c>
      <c r="E208" s="44">
        <v>9.5533000000000001</v>
      </c>
      <c r="F208" s="44">
        <v>24.081600000000002</v>
      </c>
      <c r="G208" s="44">
        <v>11.502599999999999</v>
      </c>
      <c r="H208" s="44">
        <v>24.888500000000001</v>
      </c>
      <c r="I208" s="44">
        <v>13.3261</v>
      </c>
      <c r="J208" s="44">
        <v>25.6309</v>
      </c>
      <c r="K208" s="44">
        <v>15.023899999999999</v>
      </c>
      <c r="L208" s="44">
        <v>26.319500000000001</v>
      </c>
      <c r="M208" s="44">
        <v>16.784600000000001</v>
      </c>
      <c r="N208" s="44">
        <v>27.094200000000001</v>
      </c>
      <c r="O208" s="44">
        <v>18.419499999999999</v>
      </c>
      <c r="P208" s="44">
        <v>27.793500000000002</v>
      </c>
      <c r="Q208" s="44">
        <v>19.928699999999999</v>
      </c>
      <c r="R208" s="44">
        <v>28.385300000000001</v>
      </c>
      <c r="S208" s="44">
        <v>21.500599999999999</v>
      </c>
      <c r="T208" s="44">
        <v>29.16</v>
      </c>
      <c r="U208" s="44">
        <v>22.946899999999999</v>
      </c>
      <c r="V208" s="44">
        <v>29.827000000000002</v>
      </c>
      <c r="W208" s="44">
        <v>24.3931</v>
      </c>
      <c r="X208" s="44">
        <v>30.4941</v>
      </c>
      <c r="Y208" s="44">
        <v>25.776399999999999</v>
      </c>
      <c r="Z208" s="44">
        <v>31.215</v>
      </c>
    </row>
    <row r="209" spans="1:26">
      <c r="A209" s="44">
        <v>5.7173999999999996</v>
      </c>
      <c r="B209" s="44">
        <v>22.812000000000001</v>
      </c>
      <c r="C209" s="44">
        <v>7.7297000000000002</v>
      </c>
      <c r="D209" s="44">
        <v>23.478999999999999</v>
      </c>
      <c r="E209" s="44">
        <v>9.7418999999999993</v>
      </c>
      <c r="F209" s="44">
        <v>24.232199999999999</v>
      </c>
      <c r="G209" s="44">
        <v>11.6912</v>
      </c>
      <c r="H209" s="44">
        <v>25.049900000000001</v>
      </c>
      <c r="I209" s="44">
        <v>13.514799999999999</v>
      </c>
      <c r="J209" s="44">
        <v>25.792300000000001</v>
      </c>
      <c r="K209" s="44">
        <v>15.2125</v>
      </c>
      <c r="L209" s="44">
        <v>26.491599999999998</v>
      </c>
      <c r="M209" s="44">
        <v>16.973199999999999</v>
      </c>
      <c r="N209" s="44">
        <v>27.266300000000001</v>
      </c>
      <c r="O209" s="44">
        <v>18.6081</v>
      </c>
      <c r="P209" s="44">
        <v>27.933399999999999</v>
      </c>
      <c r="Q209" s="44">
        <v>20.1173</v>
      </c>
      <c r="R209" s="44">
        <v>28.568200000000001</v>
      </c>
      <c r="S209" s="44">
        <v>21.6892</v>
      </c>
      <c r="T209" s="44">
        <v>29.3429</v>
      </c>
      <c r="U209" s="44">
        <v>23.1355</v>
      </c>
      <c r="V209" s="44">
        <v>29.988399999999999</v>
      </c>
      <c r="W209" s="44">
        <v>24.581700000000001</v>
      </c>
      <c r="X209" s="44">
        <v>30.634</v>
      </c>
      <c r="Y209" s="44">
        <v>25.965</v>
      </c>
      <c r="Z209" s="44">
        <v>31.354800000000001</v>
      </c>
    </row>
    <row r="210" spans="1:26">
      <c r="A210" s="44">
        <v>5.9059999999999997</v>
      </c>
      <c r="B210" s="44">
        <v>22.941099999999999</v>
      </c>
      <c r="C210" s="44">
        <v>7.9183000000000003</v>
      </c>
      <c r="D210" s="44">
        <v>23.6082</v>
      </c>
      <c r="E210" s="44">
        <v>9.9305000000000003</v>
      </c>
      <c r="F210" s="44">
        <v>24.3721</v>
      </c>
      <c r="G210" s="44">
        <v>11.879799999999999</v>
      </c>
      <c r="H210" s="44">
        <v>25.200500000000002</v>
      </c>
      <c r="I210" s="44">
        <v>13.7034</v>
      </c>
      <c r="J210" s="44">
        <v>25.932200000000002</v>
      </c>
      <c r="K210" s="44">
        <v>15.401199999999999</v>
      </c>
      <c r="L210" s="44">
        <v>26.631499999999999</v>
      </c>
      <c r="M210" s="44">
        <v>17.161799999999999</v>
      </c>
      <c r="N210" s="44">
        <v>27.406199999999998</v>
      </c>
      <c r="O210" s="44">
        <v>18.796700000000001</v>
      </c>
      <c r="P210" s="44">
        <v>28.116299999999999</v>
      </c>
      <c r="Q210" s="44">
        <v>20.305900000000001</v>
      </c>
      <c r="R210" s="44">
        <v>28.729600000000001</v>
      </c>
      <c r="S210" s="44">
        <v>21.877800000000001</v>
      </c>
      <c r="T210" s="44">
        <v>29.504300000000001</v>
      </c>
      <c r="U210" s="44">
        <v>23.324100000000001</v>
      </c>
      <c r="V210" s="44">
        <v>30.171299999999999</v>
      </c>
      <c r="W210" s="44">
        <v>24.770299999999999</v>
      </c>
      <c r="X210" s="44">
        <v>30.8276</v>
      </c>
      <c r="Y210" s="44">
        <v>26.153600000000001</v>
      </c>
      <c r="Z210" s="44">
        <v>31.537800000000001</v>
      </c>
    </row>
    <row r="211" spans="1:26">
      <c r="A211" s="44">
        <v>6.0945999999999998</v>
      </c>
      <c r="B211" s="44">
        <v>23.081</v>
      </c>
      <c r="C211" s="44">
        <v>8.1068999999999996</v>
      </c>
      <c r="D211" s="44">
        <v>23.758800000000001</v>
      </c>
      <c r="E211" s="44">
        <v>10.1191</v>
      </c>
      <c r="F211" s="44">
        <v>24.511900000000001</v>
      </c>
      <c r="G211" s="44">
        <v>12.0684</v>
      </c>
      <c r="H211" s="44">
        <v>25.340399999999999</v>
      </c>
      <c r="I211" s="44">
        <v>13.891999999999999</v>
      </c>
      <c r="J211" s="44">
        <v>26.082799999999999</v>
      </c>
      <c r="K211" s="44">
        <v>15.5898</v>
      </c>
      <c r="L211" s="44">
        <v>26.792899999999999</v>
      </c>
      <c r="M211" s="44">
        <v>17.3504</v>
      </c>
      <c r="N211" s="44">
        <v>27.567599999999999</v>
      </c>
      <c r="O211" s="44">
        <v>18.985299999999999</v>
      </c>
      <c r="P211" s="44">
        <v>28.2562</v>
      </c>
      <c r="Q211" s="44">
        <v>20.494499999999999</v>
      </c>
      <c r="R211" s="44">
        <v>28.890999999999998</v>
      </c>
      <c r="S211" s="44">
        <v>22.066500000000001</v>
      </c>
      <c r="T211" s="44">
        <v>29.665600000000001</v>
      </c>
      <c r="U211" s="44">
        <v>23.512699999999999</v>
      </c>
      <c r="V211" s="44">
        <v>30.311199999999999</v>
      </c>
      <c r="W211" s="44">
        <v>24.9589</v>
      </c>
      <c r="X211" s="44">
        <v>30.989000000000001</v>
      </c>
      <c r="Y211" s="44">
        <v>26.342199999999998</v>
      </c>
      <c r="Z211" s="44">
        <v>31.731400000000001</v>
      </c>
    </row>
    <row r="212" spans="1:26">
      <c r="A212" s="44">
        <v>6.2832999999999997</v>
      </c>
      <c r="B212" s="44">
        <v>23.220800000000001</v>
      </c>
      <c r="C212" s="44">
        <v>8.2955000000000005</v>
      </c>
      <c r="D212" s="44">
        <v>23.909400000000002</v>
      </c>
      <c r="E212" s="44">
        <v>10.307700000000001</v>
      </c>
      <c r="F212" s="44">
        <v>24.662600000000001</v>
      </c>
      <c r="G212" s="44">
        <v>12.257099999999999</v>
      </c>
      <c r="H212" s="44">
        <v>25.4803</v>
      </c>
      <c r="I212" s="44">
        <v>14.0806</v>
      </c>
      <c r="J212" s="44">
        <v>26.244199999999999</v>
      </c>
      <c r="K212" s="44">
        <v>15.7784</v>
      </c>
      <c r="L212" s="44">
        <v>26.9543</v>
      </c>
      <c r="M212" s="44">
        <v>17.539000000000001</v>
      </c>
      <c r="N212" s="44">
        <v>27.728999999999999</v>
      </c>
      <c r="O212" s="44">
        <v>19.1739</v>
      </c>
      <c r="P212" s="44">
        <v>28.4283</v>
      </c>
      <c r="Q212" s="44">
        <v>20.6831</v>
      </c>
      <c r="R212" s="44">
        <v>29.052399999999999</v>
      </c>
      <c r="S212" s="44">
        <v>22.255099999999999</v>
      </c>
      <c r="T212" s="44">
        <v>29.827000000000002</v>
      </c>
      <c r="U212" s="44">
        <v>23.7013</v>
      </c>
      <c r="V212" s="44">
        <v>30.504899999999999</v>
      </c>
      <c r="W212" s="44">
        <v>25.147500000000001</v>
      </c>
      <c r="X212" s="44">
        <v>31.150400000000001</v>
      </c>
      <c r="Y212" s="44">
        <v>26.530899999999999</v>
      </c>
      <c r="Z212" s="44">
        <v>31.892800000000001</v>
      </c>
    </row>
    <row r="213" spans="1:26">
      <c r="A213" s="44">
        <v>6.4718999999999998</v>
      </c>
      <c r="B213" s="44">
        <v>23.349900000000002</v>
      </c>
      <c r="C213" s="44">
        <v>8.4840999999999998</v>
      </c>
      <c r="D213" s="44">
        <v>24.038499999999999</v>
      </c>
      <c r="E213" s="44">
        <v>10.4964</v>
      </c>
      <c r="F213" s="44">
        <v>24.813199999999998</v>
      </c>
      <c r="G213" s="44">
        <v>12.4457</v>
      </c>
      <c r="H213" s="44">
        <v>25.6309</v>
      </c>
      <c r="I213" s="44">
        <v>14.2692</v>
      </c>
      <c r="J213" s="44">
        <v>26.3841</v>
      </c>
      <c r="K213" s="44">
        <v>15.967000000000001</v>
      </c>
      <c r="L213" s="44">
        <v>27.094200000000001</v>
      </c>
      <c r="M213" s="44">
        <v>17.727699999999999</v>
      </c>
      <c r="N213" s="44">
        <v>27.8688</v>
      </c>
      <c r="O213" s="44">
        <v>19.3626</v>
      </c>
      <c r="P213" s="44">
        <v>28.568200000000001</v>
      </c>
      <c r="Q213" s="44">
        <v>20.871700000000001</v>
      </c>
      <c r="R213" s="44">
        <v>29.213699999999999</v>
      </c>
      <c r="S213" s="44">
        <v>22.4437</v>
      </c>
      <c r="T213" s="44">
        <v>29.988399999999999</v>
      </c>
      <c r="U213" s="44">
        <v>23.889900000000001</v>
      </c>
      <c r="V213" s="44">
        <v>30.6663</v>
      </c>
      <c r="W213" s="44">
        <v>25.336099999999998</v>
      </c>
      <c r="X213" s="44">
        <v>31.344100000000001</v>
      </c>
      <c r="Y213" s="44">
        <v>26.7195</v>
      </c>
      <c r="Z213" s="44">
        <v>32.054200000000002</v>
      </c>
    </row>
    <row r="214" spans="1:26">
      <c r="A214" s="44">
        <v>6.6604999999999999</v>
      </c>
      <c r="B214" s="44">
        <v>23.478999999999999</v>
      </c>
      <c r="C214" s="44">
        <v>8.6728000000000005</v>
      </c>
      <c r="D214" s="44">
        <v>24.1784</v>
      </c>
      <c r="E214" s="44">
        <v>10.685</v>
      </c>
      <c r="F214" s="44">
        <v>24.953099999999999</v>
      </c>
      <c r="G214" s="44">
        <v>12.6343</v>
      </c>
      <c r="H214" s="44">
        <v>25.781500000000001</v>
      </c>
      <c r="I214" s="44">
        <v>14.457800000000001</v>
      </c>
      <c r="J214" s="44">
        <v>26.5562</v>
      </c>
      <c r="K214" s="44">
        <v>16.1556</v>
      </c>
      <c r="L214" s="44">
        <v>27.266300000000001</v>
      </c>
      <c r="M214" s="44">
        <v>17.9163</v>
      </c>
      <c r="N214" s="44">
        <v>28.041</v>
      </c>
      <c r="O214" s="44">
        <v>19.551200000000001</v>
      </c>
      <c r="P214" s="44">
        <v>28.729600000000001</v>
      </c>
      <c r="Q214" s="44">
        <v>21.060300000000002</v>
      </c>
      <c r="R214" s="44">
        <v>29.396699999999999</v>
      </c>
      <c r="S214" s="44">
        <v>22.632300000000001</v>
      </c>
      <c r="T214" s="44">
        <v>30.149799999999999</v>
      </c>
      <c r="U214" s="44">
        <v>24.078499999999998</v>
      </c>
      <c r="V214" s="44">
        <v>30.8276</v>
      </c>
      <c r="W214" s="44">
        <v>25.524799999999999</v>
      </c>
      <c r="X214" s="44">
        <v>31.484000000000002</v>
      </c>
      <c r="Y214" s="44">
        <v>26.908100000000001</v>
      </c>
      <c r="Z214" s="44">
        <v>32.247900000000001</v>
      </c>
    </row>
    <row r="215" spans="1:26">
      <c r="A215" s="44">
        <v>6.8491</v>
      </c>
      <c r="B215" s="44">
        <v>23.6297</v>
      </c>
      <c r="C215" s="44">
        <v>8.8613999999999997</v>
      </c>
      <c r="D215" s="44">
        <v>24.318300000000001</v>
      </c>
      <c r="E215" s="44">
        <v>10.8736</v>
      </c>
      <c r="F215" s="44">
        <v>25.1145</v>
      </c>
      <c r="G215" s="44">
        <v>12.822900000000001</v>
      </c>
      <c r="H215" s="44">
        <v>25.921399999999998</v>
      </c>
      <c r="I215" s="44">
        <v>14.6464</v>
      </c>
      <c r="J215" s="44">
        <v>26.696100000000001</v>
      </c>
      <c r="K215" s="44">
        <v>16.344200000000001</v>
      </c>
      <c r="L215" s="44">
        <v>27.406199999999998</v>
      </c>
      <c r="M215" s="44">
        <v>18.104900000000001</v>
      </c>
      <c r="N215" s="44">
        <v>28.180900000000001</v>
      </c>
      <c r="O215" s="44">
        <v>19.739799999999999</v>
      </c>
      <c r="P215" s="44">
        <v>28.890999999999998</v>
      </c>
      <c r="Q215" s="44">
        <v>21.248899999999999</v>
      </c>
      <c r="R215" s="44">
        <v>29.5365</v>
      </c>
      <c r="S215" s="44">
        <v>22.820900000000002</v>
      </c>
      <c r="T215" s="44">
        <v>30.311199999999999</v>
      </c>
      <c r="U215" s="44">
        <v>24.267099999999999</v>
      </c>
      <c r="V215" s="44">
        <v>31.0106</v>
      </c>
      <c r="W215" s="44">
        <v>25.7134</v>
      </c>
      <c r="X215" s="44">
        <v>31.666899999999998</v>
      </c>
      <c r="Y215" s="44">
        <v>27.096699999999998</v>
      </c>
      <c r="Z215" s="44">
        <v>32.409300000000002</v>
      </c>
    </row>
    <row r="216" spans="1:26">
      <c r="A216" s="44">
        <v>7.0377000000000001</v>
      </c>
      <c r="B216" s="44">
        <v>23.758800000000001</v>
      </c>
      <c r="C216" s="44">
        <v>9.0500000000000007</v>
      </c>
      <c r="D216" s="44">
        <v>24.468900000000001</v>
      </c>
      <c r="E216" s="44">
        <v>11.062200000000001</v>
      </c>
      <c r="F216" s="44">
        <v>25.2651</v>
      </c>
      <c r="G216" s="44">
        <v>13.0115</v>
      </c>
      <c r="H216" s="44">
        <v>26.061299999999999</v>
      </c>
      <c r="I216" s="44">
        <v>14.835100000000001</v>
      </c>
      <c r="J216" s="44">
        <v>26.835899999999999</v>
      </c>
      <c r="K216" s="44">
        <v>16.532800000000002</v>
      </c>
      <c r="L216" s="44">
        <v>27.546099999999999</v>
      </c>
      <c r="M216" s="44">
        <v>18.293500000000002</v>
      </c>
      <c r="N216" s="44">
        <v>28.342199999999998</v>
      </c>
      <c r="O216" s="44">
        <v>19.9284</v>
      </c>
      <c r="P216" s="44">
        <v>29.052399999999999</v>
      </c>
      <c r="Q216" s="44">
        <v>21.4375</v>
      </c>
      <c r="R216" s="44">
        <v>29.7302</v>
      </c>
      <c r="S216" s="44">
        <v>23.009499999999999</v>
      </c>
      <c r="T216" s="44">
        <v>30.4941</v>
      </c>
      <c r="U216" s="44">
        <v>24.4557</v>
      </c>
      <c r="V216" s="44">
        <v>31.150400000000001</v>
      </c>
      <c r="W216" s="44">
        <v>25.902000000000001</v>
      </c>
      <c r="X216" s="44">
        <v>31.849799999999998</v>
      </c>
      <c r="Y216" s="44">
        <v>27.285299999999999</v>
      </c>
      <c r="Z216" s="44">
        <v>32.570599999999999</v>
      </c>
    </row>
    <row r="217" spans="1:26">
      <c r="A217" s="44">
        <v>7.2263999999999999</v>
      </c>
      <c r="B217" s="44">
        <v>23.887899999999998</v>
      </c>
      <c r="C217" s="44">
        <v>9.2385999999999999</v>
      </c>
      <c r="D217" s="44">
        <v>24.597999999999999</v>
      </c>
      <c r="E217" s="44">
        <v>11.2508</v>
      </c>
      <c r="F217" s="44">
        <v>25.405000000000001</v>
      </c>
      <c r="G217" s="44">
        <v>13.200100000000001</v>
      </c>
      <c r="H217" s="44">
        <v>26.2119</v>
      </c>
      <c r="I217" s="44">
        <v>15.0237</v>
      </c>
      <c r="J217" s="44">
        <v>27.008099999999999</v>
      </c>
      <c r="K217" s="44">
        <v>16.721399999999999</v>
      </c>
      <c r="L217" s="44">
        <v>27.7182</v>
      </c>
      <c r="M217" s="44">
        <v>18.482099999999999</v>
      </c>
      <c r="N217" s="44">
        <v>28.503599999999999</v>
      </c>
      <c r="O217" s="44">
        <v>20.117000000000001</v>
      </c>
      <c r="P217" s="44">
        <v>29.213699999999999</v>
      </c>
      <c r="Q217" s="44">
        <v>21.626100000000001</v>
      </c>
      <c r="R217" s="44">
        <v>29.870100000000001</v>
      </c>
      <c r="S217" s="44">
        <v>23.1981</v>
      </c>
      <c r="T217" s="44">
        <v>30.634</v>
      </c>
      <c r="U217" s="44">
        <v>24.644300000000001</v>
      </c>
      <c r="V217" s="44">
        <v>31.344100000000001</v>
      </c>
      <c r="W217" s="44">
        <v>26.090599999999998</v>
      </c>
      <c r="X217" s="44">
        <v>31.989599999999999</v>
      </c>
      <c r="Y217" s="44">
        <v>27.4739</v>
      </c>
      <c r="Z217" s="44">
        <v>32.764299999999999</v>
      </c>
    </row>
    <row r="218" spans="1:26">
      <c r="A218" s="44">
        <v>7.415</v>
      </c>
      <c r="B218" s="44">
        <v>24.038499999999999</v>
      </c>
      <c r="C218" s="44">
        <v>9.4271999999999991</v>
      </c>
      <c r="D218" s="44">
        <v>24.7486</v>
      </c>
      <c r="E218" s="44">
        <v>11.439399999999999</v>
      </c>
      <c r="F218" s="44">
        <v>25.544799999999999</v>
      </c>
      <c r="G218" s="44">
        <v>13.3887</v>
      </c>
      <c r="H218" s="44">
        <v>26.362500000000001</v>
      </c>
      <c r="I218" s="44">
        <v>15.212300000000001</v>
      </c>
      <c r="J218" s="44">
        <v>27.148</v>
      </c>
      <c r="K218" s="44">
        <v>16.9101</v>
      </c>
      <c r="L218" s="44">
        <v>27.8581</v>
      </c>
      <c r="M218" s="44">
        <v>18.6707</v>
      </c>
      <c r="N218" s="44">
        <v>28.6435</v>
      </c>
      <c r="O218" s="44">
        <v>20.305599999999998</v>
      </c>
      <c r="P218" s="44">
        <v>29.3536</v>
      </c>
      <c r="Q218" s="44">
        <v>21.814699999999998</v>
      </c>
      <c r="R218" s="44">
        <v>30.053000000000001</v>
      </c>
      <c r="S218" s="44">
        <v>23.386700000000001</v>
      </c>
      <c r="T218" s="44">
        <v>30.8169</v>
      </c>
      <c r="U218" s="44">
        <v>24.832899999999999</v>
      </c>
      <c r="V218" s="44">
        <v>31.505500000000001</v>
      </c>
      <c r="W218" s="44">
        <v>26.279199999999999</v>
      </c>
      <c r="X218" s="44">
        <v>32.183300000000003</v>
      </c>
      <c r="Y218" s="44">
        <v>27.662500000000001</v>
      </c>
      <c r="Z218" s="44">
        <v>32.925699999999999</v>
      </c>
    </row>
    <row r="219" spans="1:26">
      <c r="A219" s="44">
        <v>7.6036000000000001</v>
      </c>
      <c r="B219" s="44">
        <v>24.1676</v>
      </c>
      <c r="C219" s="44">
        <v>9.6158000000000001</v>
      </c>
      <c r="D219" s="44">
        <v>24.888500000000001</v>
      </c>
      <c r="E219" s="44">
        <v>11.628</v>
      </c>
      <c r="F219" s="44">
        <v>25.695499999999999</v>
      </c>
      <c r="G219" s="44">
        <v>13.577400000000001</v>
      </c>
      <c r="H219" s="44">
        <v>26.502400000000002</v>
      </c>
      <c r="I219" s="44">
        <v>15.4009</v>
      </c>
      <c r="J219" s="44">
        <v>27.3094</v>
      </c>
      <c r="K219" s="44">
        <v>17.098700000000001</v>
      </c>
      <c r="L219" s="44">
        <v>28.019500000000001</v>
      </c>
      <c r="M219" s="44">
        <v>18.859300000000001</v>
      </c>
      <c r="N219" s="44">
        <v>28.8157</v>
      </c>
      <c r="O219" s="44">
        <v>20.494199999999999</v>
      </c>
      <c r="P219" s="44">
        <v>29.5365</v>
      </c>
      <c r="Q219" s="44">
        <v>22.003299999999999</v>
      </c>
      <c r="R219" s="44">
        <v>30.192799999999998</v>
      </c>
      <c r="S219" s="44">
        <v>23.575299999999999</v>
      </c>
      <c r="T219" s="44">
        <v>30.956800000000001</v>
      </c>
      <c r="U219" s="44">
        <v>25.0215</v>
      </c>
      <c r="V219" s="44">
        <v>31.666899999999998</v>
      </c>
      <c r="W219" s="44">
        <v>26.4678</v>
      </c>
      <c r="X219" s="44">
        <v>32.344700000000003</v>
      </c>
      <c r="Y219" s="44">
        <v>27.851099999999999</v>
      </c>
      <c r="Z219" s="44">
        <v>33.0871</v>
      </c>
    </row>
    <row r="220" spans="1:26">
      <c r="A220" s="44">
        <v>7.7922000000000002</v>
      </c>
      <c r="B220" s="44">
        <v>24.296800000000001</v>
      </c>
      <c r="C220" s="44">
        <v>9.8045000000000009</v>
      </c>
      <c r="D220" s="44">
        <v>25.028400000000001</v>
      </c>
      <c r="E220" s="44">
        <v>11.816700000000001</v>
      </c>
      <c r="F220" s="44">
        <v>25.8461</v>
      </c>
      <c r="G220" s="44">
        <v>13.766</v>
      </c>
      <c r="H220" s="44">
        <v>26.663799999999998</v>
      </c>
      <c r="I220" s="44">
        <v>15.589499999999999</v>
      </c>
      <c r="J220" s="44">
        <v>27.46</v>
      </c>
      <c r="K220" s="44">
        <v>17.287299999999998</v>
      </c>
      <c r="L220" s="44">
        <v>28.180900000000001</v>
      </c>
      <c r="M220" s="44">
        <v>19.047899999999998</v>
      </c>
      <c r="N220" s="44">
        <v>28.955500000000001</v>
      </c>
      <c r="O220" s="44">
        <v>20.6828</v>
      </c>
      <c r="P220" s="44">
        <v>29.676400000000001</v>
      </c>
      <c r="Q220" s="44">
        <v>22.1919</v>
      </c>
      <c r="R220" s="44">
        <v>30.375800000000002</v>
      </c>
      <c r="S220" s="44">
        <v>23.7639</v>
      </c>
      <c r="T220" s="44">
        <v>31.150400000000001</v>
      </c>
      <c r="U220" s="44">
        <v>25.210100000000001</v>
      </c>
      <c r="V220" s="44">
        <v>31.849799999999998</v>
      </c>
      <c r="W220" s="44">
        <v>26.656400000000001</v>
      </c>
      <c r="X220" s="44">
        <v>32.506100000000004</v>
      </c>
      <c r="Y220" s="44">
        <v>28.0397</v>
      </c>
      <c r="Z220" s="44">
        <v>33.280799999999999</v>
      </c>
    </row>
    <row r="221" spans="1:26">
      <c r="A221" s="44">
        <v>7.9808000000000003</v>
      </c>
      <c r="B221" s="44">
        <v>24.436599999999999</v>
      </c>
      <c r="C221" s="44">
        <v>9.9931000000000001</v>
      </c>
      <c r="D221" s="44">
        <v>25.157499999999999</v>
      </c>
      <c r="E221" s="44">
        <v>12.0053</v>
      </c>
      <c r="F221" s="44">
        <v>25.986000000000001</v>
      </c>
      <c r="G221" s="44">
        <v>13.954599999999999</v>
      </c>
      <c r="H221" s="44">
        <v>26.814399999999999</v>
      </c>
      <c r="I221" s="44">
        <v>15.7781</v>
      </c>
      <c r="J221" s="44">
        <v>27.599900000000002</v>
      </c>
      <c r="K221" s="44">
        <v>17.475899999999999</v>
      </c>
      <c r="L221" s="44">
        <v>28.320699999999999</v>
      </c>
      <c r="M221" s="44">
        <v>19.236499999999999</v>
      </c>
      <c r="N221" s="44">
        <v>29.116900000000001</v>
      </c>
      <c r="O221" s="44">
        <v>20.871400000000001</v>
      </c>
      <c r="P221" s="44">
        <v>29.848500000000001</v>
      </c>
      <c r="Q221" s="44">
        <v>22.380600000000001</v>
      </c>
      <c r="R221" s="44">
        <v>30.537099999999999</v>
      </c>
      <c r="S221" s="44">
        <v>23.952500000000001</v>
      </c>
      <c r="T221" s="44">
        <v>31.290299999999998</v>
      </c>
      <c r="U221" s="44">
        <v>25.398800000000001</v>
      </c>
      <c r="V221" s="44">
        <v>31.989599999999999</v>
      </c>
      <c r="W221" s="44">
        <v>26.844999999999999</v>
      </c>
      <c r="X221" s="44">
        <v>32.699800000000003</v>
      </c>
      <c r="Y221" s="44">
        <v>28.228300000000001</v>
      </c>
      <c r="Z221" s="44">
        <v>33.4422</v>
      </c>
    </row>
    <row r="222" spans="1:26">
      <c r="A222" s="44">
        <v>8.1694999999999993</v>
      </c>
      <c r="B222" s="44">
        <v>24.576499999999999</v>
      </c>
      <c r="C222" s="44">
        <v>10.181699999999999</v>
      </c>
      <c r="D222" s="44">
        <v>25.3081</v>
      </c>
      <c r="E222" s="44">
        <v>12.193899999999999</v>
      </c>
      <c r="F222" s="44">
        <v>26.125800000000002</v>
      </c>
      <c r="G222" s="44">
        <v>14.1432</v>
      </c>
      <c r="H222" s="44">
        <v>26.9543</v>
      </c>
      <c r="I222" s="44">
        <v>15.966699999999999</v>
      </c>
      <c r="J222" s="44">
        <v>27.739699999999999</v>
      </c>
      <c r="K222" s="44">
        <v>17.6645</v>
      </c>
      <c r="L222" s="44">
        <v>28.492899999999999</v>
      </c>
      <c r="M222" s="44">
        <v>19.4252</v>
      </c>
      <c r="N222" s="44">
        <v>29.278300000000002</v>
      </c>
      <c r="O222" s="44">
        <v>21.06</v>
      </c>
      <c r="P222" s="44">
        <v>29.988399999999999</v>
      </c>
      <c r="Q222" s="44">
        <v>22.569199999999999</v>
      </c>
      <c r="R222" s="44">
        <v>30.698499999999999</v>
      </c>
      <c r="S222" s="44">
        <v>24.141100000000002</v>
      </c>
      <c r="T222" s="44">
        <v>31.473199999999999</v>
      </c>
      <c r="U222" s="44">
        <v>25.587399999999999</v>
      </c>
      <c r="V222" s="44">
        <v>32.183300000000003</v>
      </c>
      <c r="W222" s="44">
        <v>27.0336</v>
      </c>
      <c r="X222" s="44">
        <v>32.8611</v>
      </c>
      <c r="Y222" s="44">
        <v>28.416899999999998</v>
      </c>
      <c r="Z222" s="44">
        <v>33.603499999999997</v>
      </c>
    </row>
    <row r="223" spans="1:26">
      <c r="A223" s="44">
        <v>8.3581000000000003</v>
      </c>
      <c r="B223" s="44">
        <v>24.7056</v>
      </c>
      <c r="C223" s="44">
        <v>10.3703</v>
      </c>
      <c r="D223" s="44">
        <v>25.4588</v>
      </c>
      <c r="E223" s="44">
        <v>12.3825</v>
      </c>
      <c r="F223" s="44">
        <v>26.276499999999999</v>
      </c>
      <c r="G223" s="44">
        <v>14.331799999999999</v>
      </c>
      <c r="H223" s="44">
        <v>27.094200000000001</v>
      </c>
      <c r="I223" s="44">
        <v>16.1553</v>
      </c>
      <c r="J223" s="44">
        <v>27.911899999999999</v>
      </c>
      <c r="K223" s="44">
        <v>17.853100000000001</v>
      </c>
      <c r="L223" s="44">
        <v>28.6327</v>
      </c>
      <c r="M223" s="44">
        <v>19.613800000000001</v>
      </c>
      <c r="N223" s="44">
        <v>29.418199999999999</v>
      </c>
      <c r="O223" s="44">
        <v>21.2486</v>
      </c>
      <c r="P223" s="44">
        <v>30.171299999999999</v>
      </c>
      <c r="Q223" s="44">
        <v>22.7578</v>
      </c>
      <c r="R223" s="44">
        <v>30.8599</v>
      </c>
      <c r="S223" s="44">
        <v>24.329799999999999</v>
      </c>
      <c r="T223" s="44">
        <v>31.613099999999999</v>
      </c>
      <c r="U223" s="44">
        <v>25.776</v>
      </c>
      <c r="V223" s="44">
        <v>32.3232</v>
      </c>
      <c r="W223" s="44">
        <v>27.222200000000001</v>
      </c>
      <c r="X223" s="44">
        <v>33.022500000000001</v>
      </c>
      <c r="Y223" s="44">
        <v>28.605499999999999</v>
      </c>
      <c r="Z223" s="44">
        <v>33.797199999999997</v>
      </c>
    </row>
    <row r="224" spans="1:26">
      <c r="A224" s="44">
        <v>8.5466999999999995</v>
      </c>
      <c r="B224" s="44">
        <v>24.834700000000002</v>
      </c>
      <c r="C224" s="44">
        <v>10.5589</v>
      </c>
      <c r="D224" s="44">
        <v>25.587900000000001</v>
      </c>
      <c r="E224" s="44">
        <v>12.571099999999999</v>
      </c>
      <c r="F224" s="44">
        <v>26.427099999999999</v>
      </c>
      <c r="G224" s="44">
        <v>14.5204</v>
      </c>
      <c r="H224" s="44">
        <v>27.244800000000001</v>
      </c>
      <c r="I224" s="44">
        <v>16.344000000000001</v>
      </c>
      <c r="J224" s="44">
        <v>28.0517</v>
      </c>
      <c r="K224" s="44">
        <v>18.041699999999999</v>
      </c>
      <c r="L224" s="44">
        <v>28.772600000000001</v>
      </c>
      <c r="M224" s="44">
        <v>19.802399999999999</v>
      </c>
      <c r="N224" s="44">
        <v>29.590299999999999</v>
      </c>
      <c r="O224" s="44">
        <v>21.4373</v>
      </c>
      <c r="P224" s="44">
        <v>30.311199999999999</v>
      </c>
      <c r="Q224" s="44">
        <v>22.946400000000001</v>
      </c>
      <c r="R224" s="44">
        <v>31.0213</v>
      </c>
      <c r="S224" s="44">
        <v>24.5184</v>
      </c>
      <c r="T224" s="44">
        <v>31.795999999999999</v>
      </c>
      <c r="U224" s="44">
        <v>25.964600000000001</v>
      </c>
      <c r="V224" s="44">
        <v>32.506100000000004</v>
      </c>
      <c r="W224" s="44">
        <v>27.410799999999998</v>
      </c>
      <c r="X224" s="44">
        <v>33.216200000000001</v>
      </c>
      <c r="Y224" s="44">
        <v>28.7941</v>
      </c>
      <c r="Z224" s="44">
        <v>33.958599999999997</v>
      </c>
    </row>
    <row r="225" spans="1:26">
      <c r="A225" s="44">
        <v>8.7353000000000005</v>
      </c>
      <c r="B225" s="44">
        <v>24.985299999999999</v>
      </c>
      <c r="C225" s="44">
        <v>10.7475</v>
      </c>
      <c r="D225" s="44">
        <v>25.727699999999999</v>
      </c>
      <c r="E225" s="44">
        <v>12.7597</v>
      </c>
      <c r="F225" s="44">
        <v>26.567</v>
      </c>
      <c r="G225" s="44">
        <v>14.709</v>
      </c>
      <c r="H225" s="44">
        <v>27.395399999999999</v>
      </c>
      <c r="I225" s="44">
        <v>16.532599999999999</v>
      </c>
      <c r="J225" s="44">
        <v>28.191600000000001</v>
      </c>
      <c r="K225" s="44">
        <v>18.2303</v>
      </c>
      <c r="L225" s="44">
        <v>28.944800000000001</v>
      </c>
      <c r="M225" s="44">
        <v>19.991</v>
      </c>
      <c r="N225" s="44">
        <v>29.7302</v>
      </c>
      <c r="O225" s="44">
        <v>21.625900000000001</v>
      </c>
      <c r="P225" s="44">
        <v>30.4726</v>
      </c>
      <c r="Q225" s="44">
        <v>23.135000000000002</v>
      </c>
      <c r="R225" s="44">
        <v>31.2042</v>
      </c>
      <c r="S225" s="44">
        <v>24.707000000000001</v>
      </c>
      <c r="T225" s="44">
        <v>31.9574</v>
      </c>
      <c r="U225" s="44">
        <v>26.153199999999998</v>
      </c>
      <c r="V225" s="44">
        <v>32.667499999999997</v>
      </c>
      <c r="W225" s="44">
        <v>27.599399999999999</v>
      </c>
      <c r="X225" s="44">
        <v>33.377600000000001</v>
      </c>
      <c r="Y225" s="44">
        <v>28.982700000000001</v>
      </c>
      <c r="Z225" s="44">
        <v>34.119999999999997</v>
      </c>
    </row>
    <row r="226" spans="1:26">
      <c r="A226" s="44">
        <v>8.9238999999999997</v>
      </c>
      <c r="B226" s="44">
        <v>25.1145</v>
      </c>
      <c r="C226" s="44">
        <v>10.936199999999999</v>
      </c>
      <c r="D226" s="44">
        <v>25.867599999999999</v>
      </c>
      <c r="E226" s="44">
        <v>12.948399999999999</v>
      </c>
      <c r="F226" s="44">
        <v>26.706800000000001</v>
      </c>
      <c r="G226" s="44">
        <v>14.8977</v>
      </c>
      <c r="H226" s="44">
        <v>27.535299999999999</v>
      </c>
      <c r="I226" s="44">
        <v>16.7212</v>
      </c>
      <c r="J226" s="44">
        <v>28.342199999999998</v>
      </c>
      <c r="K226" s="44">
        <v>18.419</v>
      </c>
      <c r="L226" s="44">
        <v>29.084599999999998</v>
      </c>
      <c r="M226" s="44">
        <v>20.179600000000001</v>
      </c>
      <c r="N226" s="44">
        <v>29.8916</v>
      </c>
      <c r="O226" s="44">
        <v>21.814499999999999</v>
      </c>
      <c r="P226" s="44">
        <v>30.634</v>
      </c>
      <c r="Q226" s="44">
        <v>23.323599999999999</v>
      </c>
      <c r="R226" s="44">
        <v>31.344100000000001</v>
      </c>
      <c r="S226" s="44">
        <v>24.895600000000002</v>
      </c>
      <c r="T226" s="44">
        <v>32.1188</v>
      </c>
      <c r="U226" s="44">
        <v>26.341799999999999</v>
      </c>
      <c r="V226" s="44">
        <v>32.828899999999997</v>
      </c>
      <c r="W226" s="44">
        <v>27.788</v>
      </c>
      <c r="X226" s="44">
        <v>33.539000000000001</v>
      </c>
      <c r="Y226" s="44">
        <v>29.171299999999999</v>
      </c>
      <c r="Z226" s="44">
        <v>34.313699999999997</v>
      </c>
    </row>
    <row r="227" spans="1:26">
      <c r="A227" s="44">
        <v>9.1126000000000005</v>
      </c>
      <c r="B227" s="44">
        <v>25.243600000000001</v>
      </c>
      <c r="C227" s="44">
        <v>11.1248</v>
      </c>
      <c r="D227" s="44">
        <v>26.0182</v>
      </c>
      <c r="E227" s="44">
        <v>13.137</v>
      </c>
      <c r="F227" s="44">
        <v>26.857500000000002</v>
      </c>
      <c r="G227" s="44">
        <v>15.0863</v>
      </c>
      <c r="H227" s="44">
        <v>27.6752</v>
      </c>
      <c r="I227" s="44">
        <v>16.909800000000001</v>
      </c>
      <c r="J227" s="44">
        <v>28.492899999999999</v>
      </c>
      <c r="K227" s="44">
        <v>18.607600000000001</v>
      </c>
      <c r="L227" s="44">
        <v>29.245999999999999</v>
      </c>
      <c r="M227" s="44">
        <v>20.368200000000002</v>
      </c>
      <c r="N227" s="44">
        <v>30.053000000000001</v>
      </c>
      <c r="O227" s="44">
        <v>22.0031</v>
      </c>
      <c r="P227" s="44">
        <v>30.795400000000001</v>
      </c>
      <c r="Q227" s="44">
        <v>23.5122</v>
      </c>
      <c r="R227" s="44">
        <v>31.527000000000001</v>
      </c>
      <c r="S227" s="44">
        <v>25.084199999999999</v>
      </c>
      <c r="T227" s="44">
        <v>32.280099999999997</v>
      </c>
      <c r="U227" s="44">
        <v>26.5304</v>
      </c>
      <c r="V227" s="44">
        <v>33.011800000000001</v>
      </c>
      <c r="W227" s="44">
        <v>27.976600000000001</v>
      </c>
      <c r="X227" s="44">
        <v>33.732700000000001</v>
      </c>
      <c r="Y227" s="44">
        <v>29.3599</v>
      </c>
      <c r="Z227" s="44">
        <v>34.475000000000001</v>
      </c>
    </row>
    <row r="228" spans="1:26">
      <c r="A228" s="44">
        <v>9.3011999999999997</v>
      </c>
      <c r="B228" s="44">
        <v>25.372699999999998</v>
      </c>
      <c r="C228" s="44">
        <v>11.3134</v>
      </c>
      <c r="D228" s="44">
        <v>26.147400000000001</v>
      </c>
      <c r="E228" s="44">
        <v>13.3256</v>
      </c>
      <c r="F228" s="44">
        <v>27.008099999999999</v>
      </c>
      <c r="G228" s="44">
        <v>15.274900000000001</v>
      </c>
      <c r="H228" s="44">
        <v>27.825800000000001</v>
      </c>
      <c r="I228" s="44">
        <v>17.098400000000002</v>
      </c>
      <c r="J228" s="44">
        <v>28.6327</v>
      </c>
      <c r="K228" s="44">
        <v>18.796199999999999</v>
      </c>
      <c r="L228" s="44">
        <v>29.407399999999999</v>
      </c>
      <c r="M228" s="44">
        <v>20.556799999999999</v>
      </c>
      <c r="N228" s="44">
        <v>30.192799999999998</v>
      </c>
      <c r="O228" s="44">
        <v>22.191700000000001</v>
      </c>
      <c r="P228" s="44">
        <v>30.956800000000001</v>
      </c>
      <c r="Q228" s="44">
        <v>23.700800000000001</v>
      </c>
      <c r="R228" s="44">
        <v>31.666899999999998</v>
      </c>
      <c r="S228" s="44">
        <v>25.2728</v>
      </c>
      <c r="T228" s="44">
        <v>32.441499999999998</v>
      </c>
      <c r="U228" s="44">
        <v>26.719000000000001</v>
      </c>
      <c r="V228" s="44">
        <v>33.151699999999998</v>
      </c>
      <c r="W228" s="44">
        <v>28.165199999999999</v>
      </c>
      <c r="X228" s="44">
        <v>33.893999999999998</v>
      </c>
      <c r="Y228" s="44">
        <v>29.548500000000001</v>
      </c>
      <c r="Z228" s="44">
        <v>34.636400000000002</v>
      </c>
    </row>
    <row r="229" spans="1:26">
      <c r="A229" s="44">
        <v>9.4898000000000007</v>
      </c>
      <c r="B229" s="44">
        <v>25.523299999999999</v>
      </c>
      <c r="C229" s="44">
        <v>11.502000000000001</v>
      </c>
      <c r="D229" s="44">
        <v>26.297999999999998</v>
      </c>
      <c r="E229" s="44">
        <v>13.514200000000001</v>
      </c>
      <c r="F229" s="44">
        <v>27.148</v>
      </c>
      <c r="G229" s="44">
        <v>15.4635</v>
      </c>
      <c r="H229" s="44">
        <v>27.976400000000002</v>
      </c>
      <c r="I229" s="44">
        <v>17.286999999999999</v>
      </c>
      <c r="J229" s="44">
        <v>28.772600000000001</v>
      </c>
      <c r="K229" s="44">
        <v>18.9848</v>
      </c>
      <c r="L229" s="44">
        <v>29.5473</v>
      </c>
      <c r="M229" s="44">
        <v>20.7454</v>
      </c>
      <c r="N229" s="44">
        <v>30.364999999999998</v>
      </c>
      <c r="O229" s="44">
        <v>22.380299999999998</v>
      </c>
      <c r="P229" s="44">
        <v>31.096599999999999</v>
      </c>
      <c r="Q229" s="44">
        <v>23.889399999999998</v>
      </c>
      <c r="R229" s="44">
        <v>31.860499999999998</v>
      </c>
      <c r="S229" s="44">
        <v>25.461400000000001</v>
      </c>
      <c r="T229" s="44">
        <v>32.624400000000001</v>
      </c>
      <c r="U229" s="44">
        <v>26.907599999999999</v>
      </c>
      <c r="V229" s="44">
        <v>33.345300000000002</v>
      </c>
      <c r="W229" s="44">
        <v>28.3538</v>
      </c>
      <c r="X229" s="44">
        <v>34.055399999999999</v>
      </c>
      <c r="Y229" s="44">
        <v>29.737100000000002</v>
      </c>
      <c r="Z229" s="44">
        <v>34.830100000000002</v>
      </c>
    </row>
    <row r="230" spans="1:26">
      <c r="A230" s="44">
        <v>9.6783999999999999</v>
      </c>
      <c r="B230" s="44">
        <v>25.6524</v>
      </c>
      <c r="C230" s="44">
        <v>11.6906</v>
      </c>
      <c r="D230" s="44">
        <v>26.437899999999999</v>
      </c>
      <c r="E230" s="44">
        <v>13.7028</v>
      </c>
      <c r="F230" s="44">
        <v>27.287800000000001</v>
      </c>
      <c r="G230" s="44">
        <v>15.652100000000001</v>
      </c>
      <c r="H230" s="44">
        <v>28.116299999999999</v>
      </c>
      <c r="I230" s="44">
        <v>17.4756</v>
      </c>
      <c r="J230" s="44">
        <v>28.944800000000001</v>
      </c>
      <c r="K230" s="44">
        <v>19.173400000000001</v>
      </c>
      <c r="L230" s="44">
        <v>29.7194</v>
      </c>
      <c r="M230" s="44">
        <v>20.934100000000001</v>
      </c>
      <c r="N230" s="44">
        <v>30.504899999999999</v>
      </c>
      <c r="O230" s="44">
        <v>22.568899999999999</v>
      </c>
      <c r="P230" s="44">
        <v>31.268799999999999</v>
      </c>
      <c r="Q230" s="44">
        <v>24.077999999999999</v>
      </c>
      <c r="R230" s="44">
        <v>32.000399999999999</v>
      </c>
      <c r="S230" s="44">
        <v>25.65</v>
      </c>
      <c r="T230" s="44">
        <v>32.764299999999999</v>
      </c>
      <c r="U230" s="44">
        <v>27.0962</v>
      </c>
      <c r="V230" s="44">
        <v>33.485199999999999</v>
      </c>
      <c r="W230" s="44">
        <v>28.542400000000001</v>
      </c>
      <c r="X230" s="44">
        <v>34.249099999999999</v>
      </c>
      <c r="Y230" s="44">
        <v>29.925699999999999</v>
      </c>
      <c r="Z230" s="44">
        <v>34.97</v>
      </c>
    </row>
    <row r="231" spans="1:26">
      <c r="A231" s="44">
        <v>9.8670000000000009</v>
      </c>
      <c r="B231" s="44">
        <v>25.781500000000001</v>
      </c>
      <c r="C231" s="44">
        <v>11.879200000000001</v>
      </c>
      <c r="D231" s="44">
        <v>26.5777</v>
      </c>
      <c r="E231" s="44">
        <v>13.891400000000001</v>
      </c>
      <c r="F231" s="44">
        <v>27.438500000000001</v>
      </c>
      <c r="G231" s="44">
        <v>15.8407</v>
      </c>
      <c r="H231" s="44">
        <v>28.277699999999999</v>
      </c>
      <c r="I231" s="44">
        <v>17.664300000000001</v>
      </c>
      <c r="J231" s="44">
        <v>29.084599999999998</v>
      </c>
      <c r="K231" s="44">
        <v>19.361999999999998</v>
      </c>
      <c r="L231" s="44">
        <v>29.859300000000001</v>
      </c>
      <c r="M231" s="44">
        <v>21.122699999999998</v>
      </c>
      <c r="N231" s="44">
        <v>30.6663</v>
      </c>
      <c r="O231" s="44">
        <v>22.7575</v>
      </c>
      <c r="P231" s="44">
        <v>31.4086</v>
      </c>
      <c r="Q231" s="44">
        <v>24.2666</v>
      </c>
      <c r="R231" s="44">
        <v>32.183300000000003</v>
      </c>
      <c r="S231" s="44">
        <v>25.8386</v>
      </c>
      <c r="T231" s="44">
        <v>32.947200000000002</v>
      </c>
      <c r="U231" s="44">
        <v>27.284800000000001</v>
      </c>
      <c r="V231" s="44">
        <v>33.668100000000003</v>
      </c>
      <c r="W231" s="44">
        <v>28.731000000000002</v>
      </c>
      <c r="X231" s="44">
        <v>34.410499999999999</v>
      </c>
      <c r="Y231" s="44">
        <v>30.1143</v>
      </c>
      <c r="Z231" s="44">
        <v>35.152900000000002</v>
      </c>
    </row>
    <row r="232" spans="1:26">
      <c r="A232" s="44">
        <v>10.0557</v>
      </c>
      <c r="B232" s="44">
        <v>25.921399999999998</v>
      </c>
      <c r="C232" s="44">
        <v>12.0679</v>
      </c>
      <c r="D232" s="44">
        <v>26.706800000000001</v>
      </c>
      <c r="E232" s="44">
        <v>14.08</v>
      </c>
      <c r="F232" s="44">
        <v>27.589099999999998</v>
      </c>
      <c r="G232" s="44">
        <v>16.029299999999999</v>
      </c>
      <c r="H232" s="44">
        <v>28.4283</v>
      </c>
      <c r="I232" s="44">
        <v>17.852900000000002</v>
      </c>
      <c r="J232" s="44">
        <v>29.224499999999999</v>
      </c>
      <c r="K232" s="44">
        <v>19.550599999999999</v>
      </c>
      <c r="L232" s="44">
        <v>29.999199999999998</v>
      </c>
      <c r="M232" s="44">
        <v>21.311299999999999</v>
      </c>
      <c r="N232" s="44">
        <v>30.8276</v>
      </c>
      <c r="O232" s="44">
        <v>22.946100000000001</v>
      </c>
      <c r="P232" s="44">
        <v>31.5916</v>
      </c>
      <c r="Q232" s="44">
        <v>24.455200000000001</v>
      </c>
      <c r="R232" s="44">
        <v>32.3232</v>
      </c>
      <c r="S232" s="44">
        <v>26.027200000000001</v>
      </c>
      <c r="T232" s="44">
        <v>33.0871</v>
      </c>
      <c r="U232" s="44">
        <v>27.473400000000002</v>
      </c>
      <c r="V232" s="44">
        <v>33.829500000000003</v>
      </c>
      <c r="W232" s="44">
        <v>28.919599999999999</v>
      </c>
      <c r="X232" s="44">
        <v>34.571899999999999</v>
      </c>
      <c r="Y232" s="44">
        <v>30.302900000000001</v>
      </c>
      <c r="Z232" s="44">
        <v>35.346499999999999</v>
      </c>
    </row>
    <row r="233" spans="1:26">
      <c r="A233" s="44">
        <v>10.244300000000001</v>
      </c>
      <c r="B233" s="44">
        <v>26.061299999999999</v>
      </c>
      <c r="C233" s="44">
        <v>12.256500000000001</v>
      </c>
      <c r="D233" s="44">
        <v>26.857500000000002</v>
      </c>
      <c r="E233" s="44">
        <v>14.268700000000001</v>
      </c>
      <c r="F233" s="44">
        <v>27.728999999999999</v>
      </c>
      <c r="G233" s="44">
        <v>16.218</v>
      </c>
      <c r="H233" s="44">
        <v>28.568200000000001</v>
      </c>
      <c r="I233" s="44">
        <v>18.041499999999999</v>
      </c>
      <c r="J233" s="44">
        <v>29.3751</v>
      </c>
      <c r="K233" s="44">
        <v>19.7392</v>
      </c>
      <c r="L233" s="44">
        <v>30.171299999999999</v>
      </c>
      <c r="M233" s="44">
        <v>21.4999</v>
      </c>
      <c r="N233" s="44">
        <v>30.967500000000001</v>
      </c>
      <c r="O233" s="44">
        <v>23.134799999999998</v>
      </c>
      <c r="P233" s="44">
        <v>31.731400000000001</v>
      </c>
      <c r="Q233" s="44">
        <v>24.643799999999999</v>
      </c>
      <c r="R233" s="44">
        <v>32.506100000000004</v>
      </c>
      <c r="S233" s="44">
        <v>26.215800000000002</v>
      </c>
      <c r="T233" s="44">
        <v>33.270000000000003</v>
      </c>
      <c r="U233" s="44">
        <v>27.661999999999999</v>
      </c>
      <c r="V233" s="44">
        <v>33.990900000000003</v>
      </c>
      <c r="W233" s="44">
        <v>29.1082</v>
      </c>
      <c r="X233" s="44">
        <v>34.765500000000003</v>
      </c>
      <c r="Y233" s="44">
        <v>30.491599999999998</v>
      </c>
      <c r="Z233" s="44">
        <v>35.486400000000003</v>
      </c>
    </row>
    <row r="234" spans="1:26">
      <c r="A234" s="44">
        <v>10.4329</v>
      </c>
      <c r="B234" s="44">
        <v>26.1904</v>
      </c>
      <c r="C234" s="44">
        <v>12.4451</v>
      </c>
      <c r="D234" s="44">
        <v>27.008099999999999</v>
      </c>
      <c r="E234" s="44">
        <v>14.4573</v>
      </c>
      <c r="F234" s="44">
        <v>27.8688</v>
      </c>
      <c r="G234" s="44">
        <v>16.406600000000001</v>
      </c>
      <c r="H234" s="44">
        <v>28.708100000000002</v>
      </c>
      <c r="I234" s="44">
        <v>18.2301</v>
      </c>
      <c r="J234" s="44">
        <v>29.5258</v>
      </c>
      <c r="K234" s="44">
        <v>19.927900000000001</v>
      </c>
      <c r="L234" s="44">
        <v>30.311199999999999</v>
      </c>
      <c r="M234" s="44">
        <v>21.688500000000001</v>
      </c>
      <c r="N234" s="44">
        <v>31.139700000000001</v>
      </c>
      <c r="O234" s="44">
        <v>23.323399999999999</v>
      </c>
      <c r="P234" s="44">
        <v>31.892800000000001</v>
      </c>
      <c r="Q234" s="44">
        <v>24.8325</v>
      </c>
      <c r="R234" s="44">
        <v>32.646000000000001</v>
      </c>
      <c r="S234" s="44">
        <v>26.404399999999999</v>
      </c>
      <c r="T234" s="44">
        <v>33.4099</v>
      </c>
      <c r="U234" s="44">
        <v>27.8506</v>
      </c>
      <c r="V234" s="44">
        <v>34.1738</v>
      </c>
      <c r="W234" s="44">
        <v>29.296800000000001</v>
      </c>
      <c r="X234" s="44">
        <v>34.926900000000003</v>
      </c>
      <c r="Y234" s="44">
        <v>30.680199999999999</v>
      </c>
      <c r="Z234" s="44">
        <v>35.6693</v>
      </c>
    </row>
    <row r="235" spans="1:26">
      <c r="A235" s="44">
        <v>10.621499999999999</v>
      </c>
      <c r="B235" s="44">
        <v>26.319500000000001</v>
      </c>
      <c r="C235" s="44">
        <v>12.633699999999999</v>
      </c>
      <c r="D235" s="44">
        <v>27.1372</v>
      </c>
      <c r="E235" s="44">
        <v>14.645899999999999</v>
      </c>
      <c r="F235" s="44">
        <v>28.019500000000001</v>
      </c>
      <c r="G235" s="44">
        <v>16.595199999999998</v>
      </c>
      <c r="H235" s="44">
        <v>28.858699999999999</v>
      </c>
      <c r="I235" s="44">
        <v>18.418700000000001</v>
      </c>
      <c r="J235" s="44">
        <v>29.665600000000001</v>
      </c>
      <c r="K235" s="44">
        <v>20.116499999999998</v>
      </c>
      <c r="L235" s="44">
        <v>30.4726</v>
      </c>
      <c r="M235" s="44">
        <v>21.877099999999999</v>
      </c>
      <c r="N235" s="44">
        <v>31.279499999999999</v>
      </c>
      <c r="O235" s="44">
        <v>23.512</v>
      </c>
      <c r="P235" s="44">
        <v>32.054200000000002</v>
      </c>
      <c r="Q235" s="44">
        <v>25.021100000000001</v>
      </c>
      <c r="R235" s="44">
        <v>32.818100000000001</v>
      </c>
      <c r="S235" s="44">
        <v>26.593</v>
      </c>
      <c r="T235" s="44">
        <v>33.603499999999997</v>
      </c>
      <c r="U235" s="44">
        <v>28.039300000000001</v>
      </c>
      <c r="V235" s="44">
        <v>34.313699999999997</v>
      </c>
      <c r="W235" s="44">
        <v>29.485499999999998</v>
      </c>
      <c r="X235" s="44">
        <v>35.088299999999997</v>
      </c>
      <c r="Y235" s="44">
        <v>30.8688</v>
      </c>
      <c r="Z235" s="44">
        <v>35.863</v>
      </c>
    </row>
    <row r="236" spans="1:26">
      <c r="A236" s="44">
        <v>10.8101</v>
      </c>
      <c r="B236" s="44">
        <v>26.470099999999999</v>
      </c>
      <c r="C236" s="44">
        <v>12.8223</v>
      </c>
      <c r="D236" s="44">
        <v>27.277100000000001</v>
      </c>
      <c r="E236" s="44">
        <v>14.8345</v>
      </c>
      <c r="F236" s="44">
        <v>28.148599999999998</v>
      </c>
      <c r="G236" s="44">
        <v>16.783799999999999</v>
      </c>
      <c r="H236" s="44">
        <v>29.0093</v>
      </c>
      <c r="I236" s="44">
        <v>18.607299999999999</v>
      </c>
      <c r="J236" s="44">
        <v>29.827000000000002</v>
      </c>
      <c r="K236" s="44">
        <v>20.305099999999999</v>
      </c>
      <c r="L236" s="44">
        <v>30.634</v>
      </c>
      <c r="M236" s="44">
        <v>22.0657</v>
      </c>
      <c r="N236" s="44">
        <v>31.440899999999999</v>
      </c>
      <c r="O236" s="44">
        <v>23.700600000000001</v>
      </c>
      <c r="P236" s="44">
        <v>32.215600000000002</v>
      </c>
      <c r="Q236" s="44">
        <v>25.209700000000002</v>
      </c>
      <c r="R236" s="44">
        <v>32.957999999999998</v>
      </c>
      <c r="S236" s="44">
        <v>26.781700000000001</v>
      </c>
      <c r="T236" s="44">
        <v>33.743400000000001</v>
      </c>
      <c r="U236" s="44">
        <v>28.227900000000002</v>
      </c>
      <c r="V236" s="44">
        <v>34.496600000000001</v>
      </c>
      <c r="W236" s="44">
        <v>29.674099999999999</v>
      </c>
      <c r="X236" s="44">
        <v>35.281999999999996</v>
      </c>
      <c r="Y236" s="44">
        <v>31.057400000000001</v>
      </c>
      <c r="Z236" s="44">
        <v>36.002899999999997</v>
      </c>
    </row>
    <row r="237" spans="1:26">
      <c r="A237" s="44">
        <v>10.998799999999999</v>
      </c>
      <c r="B237" s="44">
        <v>26.5992</v>
      </c>
      <c r="C237" s="44">
        <v>13.010999999999999</v>
      </c>
      <c r="D237" s="44">
        <v>27.416899999999998</v>
      </c>
      <c r="E237" s="44">
        <v>15.023099999999999</v>
      </c>
      <c r="F237" s="44">
        <v>28.299199999999999</v>
      </c>
      <c r="G237" s="44">
        <v>16.9724</v>
      </c>
      <c r="H237" s="44">
        <v>29.1492</v>
      </c>
      <c r="I237" s="44">
        <v>18.7959</v>
      </c>
      <c r="J237" s="44">
        <v>29.977699999999999</v>
      </c>
      <c r="K237" s="44">
        <v>20.4937</v>
      </c>
      <c r="L237" s="44">
        <v>30.773800000000001</v>
      </c>
      <c r="M237" s="44">
        <v>22.254300000000001</v>
      </c>
      <c r="N237" s="44">
        <v>31.6023</v>
      </c>
      <c r="O237" s="44">
        <v>23.889199999999999</v>
      </c>
      <c r="P237" s="44">
        <v>32.377000000000002</v>
      </c>
      <c r="Q237" s="44">
        <v>25.398299999999999</v>
      </c>
      <c r="R237" s="44">
        <v>33.140900000000002</v>
      </c>
      <c r="S237" s="44">
        <v>26.970300000000002</v>
      </c>
      <c r="T237" s="44">
        <v>33.926299999999998</v>
      </c>
      <c r="U237" s="44">
        <v>28.416499999999999</v>
      </c>
      <c r="V237" s="44">
        <v>34.636400000000002</v>
      </c>
      <c r="W237" s="44">
        <v>29.8627</v>
      </c>
      <c r="X237" s="44">
        <v>35.443399999999997</v>
      </c>
      <c r="Y237" s="44">
        <v>31.245999999999999</v>
      </c>
      <c r="Z237" s="44">
        <v>36.1858</v>
      </c>
    </row>
    <row r="238" spans="1:26">
      <c r="A238" s="44">
        <v>11.1874</v>
      </c>
      <c r="B238" s="44">
        <v>26.728400000000001</v>
      </c>
      <c r="C238" s="44">
        <v>13.1996</v>
      </c>
      <c r="D238" s="44">
        <v>27.546099999999999</v>
      </c>
      <c r="E238" s="44">
        <v>15.2117</v>
      </c>
      <c r="F238" s="44">
        <v>28.4391</v>
      </c>
      <c r="G238" s="44">
        <v>17.161000000000001</v>
      </c>
      <c r="H238" s="44">
        <v>29.289100000000001</v>
      </c>
      <c r="I238" s="44">
        <v>18.9846</v>
      </c>
      <c r="J238" s="44">
        <v>30.1175</v>
      </c>
      <c r="K238" s="44">
        <v>20.682300000000001</v>
      </c>
      <c r="L238" s="44">
        <v>30.924499999999998</v>
      </c>
      <c r="M238" s="44">
        <v>22.442900000000002</v>
      </c>
      <c r="N238" s="44">
        <v>31.7422</v>
      </c>
      <c r="O238" s="44">
        <v>24.0778</v>
      </c>
      <c r="P238" s="44">
        <v>32.5169</v>
      </c>
      <c r="Q238" s="44">
        <v>25.5869</v>
      </c>
      <c r="R238" s="44">
        <v>33.280799999999999</v>
      </c>
      <c r="S238" s="44">
        <v>27.158899999999999</v>
      </c>
      <c r="T238" s="44">
        <v>34.066200000000002</v>
      </c>
      <c r="U238" s="44">
        <v>28.6051</v>
      </c>
      <c r="V238" s="44">
        <v>34.830100000000002</v>
      </c>
      <c r="W238" s="44">
        <v>30.051300000000001</v>
      </c>
      <c r="X238" s="44">
        <v>35.604799999999997</v>
      </c>
      <c r="Y238" s="44">
        <v>31.4346</v>
      </c>
      <c r="Z238" s="44">
        <v>36.379399999999997</v>
      </c>
    </row>
    <row r="239" spans="1:26">
      <c r="A239" s="44">
        <v>11.375999999999999</v>
      </c>
      <c r="B239" s="44">
        <v>26.879000000000001</v>
      </c>
      <c r="C239" s="44">
        <v>13.388199999999999</v>
      </c>
      <c r="D239" s="44">
        <v>27.6967</v>
      </c>
      <c r="E239" s="44">
        <v>15.400399999999999</v>
      </c>
      <c r="F239" s="44">
        <v>28.579000000000001</v>
      </c>
      <c r="G239" s="44">
        <v>17.349699999999999</v>
      </c>
      <c r="H239" s="44">
        <v>29.439699999999998</v>
      </c>
      <c r="I239" s="44">
        <v>19.173200000000001</v>
      </c>
      <c r="J239" s="44">
        <v>30.257400000000001</v>
      </c>
      <c r="K239" s="44">
        <v>20.870899999999999</v>
      </c>
      <c r="L239" s="44">
        <v>31.085899999999999</v>
      </c>
      <c r="M239" s="44">
        <v>22.631599999999999</v>
      </c>
      <c r="N239" s="44">
        <v>31.914300000000001</v>
      </c>
      <c r="O239" s="44">
        <v>24.266400000000001</v>
      </c>
      <c r="P239" s="44">
        <v>32.699800000000003</v>
      </c>
      <c r="Q239" s="44">
        <v>25.775500000000001</v>
      </c>
      <c r="R239" s="44">
        <v>33.463700000000003</v>
      </c>
      <c r="S239" s="44">
        <v>27.3475</v>
      </c>
      <c r="T239" s="44">
        <v>34.249099999999999</v>
      </c>
      <c r="U239" s="44">
        <v>28.793700000000001</v>
      </c>
      <c r="V239" s="44">
        <v>34.97</v>
      </c>
      <c r="W239" s="44">
        <v>30.239899999999999</v>
      </c>
      <c r="X239" s="44">
        <v>35.798400000000001</v>
      </c>
      <c r="Y239" s="44">
        <v>31.623200000000001</v>
      </c>
      <c r="Z239" s="44">
        <v>36.519300000000001</v>
      </c>
    </row>
    <row r="240" spans="1:26">
      <c r="A240" s="44">
        <v>11.5646</v>
      </c>
      <c r="B240" s="44">
        <v>27.008099999999999</v>
      </c>
      <c r="C240" s="44">
        <v>13.5768</v>
      </c>
      <c r="D240" s="44">
        <v>27.847300000000001</v>
      </c>
      <c r="E240" s="44">
        <v>15.589</v>
      </c>
      <c r="F240" s="44">
        <v>28.729600000000001</v>
      </c>
      <c r="G240" s="44">
        <v>17.5383</v>
      </c>
      <c r="H240" s="44">
        <v>29.601099999999999</v>
      </c>
      <c r="I240" s="44">
        <v>19.361799999999999</v>
      </c>
      <c r="J240" s="44">
        <v>30.408000000000001</v>
      </c>
      <c r="K240" s="44">
        <v>21.0595</v>
      </c>
      <c r="L240" s="44">
        <v>31.2257</v>
      </c>
      <c r="M240" s="44">
        <v>22.8202</v>
      </c>
      <c r="N240" s="44">
        <v>32.054200000000002</v>
      </c>
      <c r="O240" s="44">
        <v>24.454999999999998</v>
      </c>
      <c r="P240" s="44">
        <v>32.839599999999997</v>
      </c>
      <c r="Q240" s="44">
        <v>25.964099999999998</v>
      </c>
      <c r="R240" s="44">
        <v>33.603499999999997</v>
      </c>
      <c r="S240" s="44">
        <v>27.536100000000001</v>
      </c>
      <c r="T240" s="44">
        <v>34.410499999999999</v>
      </c>
      <c r="U240" s="44">
        <v>28.982299999999999</v>
      </c>
      <c r="V240" s="44">
        <v>35.152900000000002</v>
      </c>
      <c r="W240" s="44">
        <v>30.4285</v>
      </c>
      <c r="X240" s="44">
        <v>35.959800000000001</v>
      </c>
      <c r="Y240" s="44">
        <v>31.811800000000002</v>
      </c>
      <c r="Z240" s="44">
        <v>36.702199999999998</v>
      </c>
    </row>
    <row r="241" spans="1:26">
      <c r="A241" s="44">
        <v>11.7532</v>
      </c>
      <c r="B241" s="44">
        <v>27.1372</v>
      </c>
      <c r="C241" s="44">
        <v>13.7654</v>
      </c>
      <c r="D241" s="44">
        <v>27.976400000000002</v>
      </c>
      <c r="E241" s="44">
        <v>15.7776</v>
      </c>
      <c r="F241" s="44">
        <v>28.880199999999999</v>
      </c>
      <c r="G241" s="44">
        <v>17.726900000000001</v>
      </c>
      <c r="H241" s="44">
        <v>29.741</v>
      </c>
      <c r="I241" s="44">
        <v>19.5504</v>
      </c>
      <c r="J241" s="44">
        <v>30.569400000000002</v>
      </c>
      <c r="K241" s="44">
        <v>21.248100000000001</v>
      </c>
      <c r="L241" s="44">
        <v>31.3979</v>
      </c>
      <c r="M241" s="44">
        <v>23.008800000000001</v>
      </c>
      <c r="N241" s="44">
        <v>32.215600000000002</v>
      </c>
      <c r="O241" s="44">
        <v>24.643599999999999</v>
      </c>
      <c r="P241" s="44">
        <v>33.011800000000001</v>
      </c>
      <c r="Q241" s="44">
        <v>26.152699999999999</v>
      </c>
      <c r="R241" s="44">
        <v>33.764899999999997</v>
      </c>
      <c r="S241" s="44">
        <v>27.724699999999999</v>
      </c>
      <c r="T241" s="44">
        <v>34.571899999999999</v>
      </c>
      <c r="U241" s="44">
        <v>29.1709</v>
      </c>
      <c r="V241" s="44">
        <v>35.314300000000003</v>
      </c>
      <c r="W241" s="44">
        <v>30.617100000000001</v>
      </c>
      <c r="X241" s="44">
        <v>36.121200000000002</v>
      </c>
      <c r="Y241" s="44">
        <v>32.000399999999999</v>
      </c>
      <c r="Z241" s="44">
        <v>36.885100000000001</v>
      </c>
    </row>
    <row r="242" spans="1:26">
      <c r="A242" s="44">
        <v>11.9419</v>
      </c>
      <c r="B242" s="44">
        <v>27.277100000000001</v>
      </c>
      <c r="C242" s="44">
        <v>13.954000000000001</v>
      </c>
      <c r="D242" s="44">
        <v>28.116299999999999</v>
      </c>
      <c r="E242" s="44">
        <v>15.966200000000001</v>
      </c>
      <c r="F242" s="44">
        <v>29.020099999999999</v>
      </c>
      <c r="G242" s="44">
        <v>17.915500000000002</v>
      </c>
      <c r="H242" s="44">
        <v>29.8916</v>
      </c>
      <c r="I242" s="44">
        <v>19.739000000000001</v>
      </c>
      <c r="J242" s="44">
        <v>30.709299999999999</v>
      </c>
      <c r="K242" s="44">
        <v>21.436800000000002</v>
      </c>
      <c r="L242" s="44">
        <v>31.537800000000001</v>
      </c>
      <c r="M242" s="44">
        <v>23.197399999999998</v>
      </c>
      <c r="N242" s="44">
        <v>32.377000000000002</v>
      </c>
      <c r="O242" s="44">
        <v>24.8323</v>
      </c>
      <c r="P242" s="44">
        <v>33.151699999999998</v>
      </c>
      <c r="Q242" s="44">
        <v>26.3413</v>
      </c>
      <c r="R242" s="44">
        <v>33.926299999999998</v>
      </c>
      <c r="S242" s="44">
        <v>27.9133</v>
      </c>
      <c r="T242" s="44">
        <v>34.7333</v>
      </c>
      <c r="U242" s="44">
        <v>29.359500000000001</v>
      </c>
      <c r="V242" s="44">
        <v>35.475700000000003</v>
      </c>
      <c r="W242" s="44">
        <v>30.805700000000002</v>
      </c>
      <c r="X242" s="44">
        <v>36.314900000000002</v>
      </c>
      <c r="Y242" s="44">
        <v>32.189</v>
      </c>
      <c r="Z242" s="44">
        <v>37.024999999999999</v>
      </c>
    </row>
    <row r="243" spans="1:26">
      <c r="A243" s="44">
        <v>12.1305</v>
      </c>
      <c r="B243" s="44">
        <v>27.416899999999998</v>
      </c>
      <c r="C243" s="44">
        <v>14.1427</v>
      </c>
      <c r="D243" s="44">
        <v>28.2562</v>
      </c>
      <c r="E243" s="44">
        <v>16.154800000000002</v>
      </c>
      <c r="F243" s="44">
        <v>29.16</v>
      </c>
      <c r="G243" s="44">
        <v>18.104099999999999</v>
      </c>
      <c r="H243" s="44">
        <v>30.042200000000001</v>
      </c>
      <c r="I243" s="44">
        <v>19.927600000000002</v>
      </c>
      <c r="J243" s="44">
        <v>30.8599</v>
      </c>
      <c r="K243" s="44">
        <v>21.625399999999999</v>
      </c>
      <c r="L243" s="44">
        <v>31.699100000000001</v>
      </c>
      <c r="M243" s="44">
        <v>23.385999999999999</v>
      </c>
      <c r="N243" s="44">
        <v>32.5169</v>
      </c>
      <c r="O243" s="44">
        <v>25.020900000000001</v>
      </c>
      <c r="P243" s="44">
        <v>33.313000000000002</v>
      </c>
      <c r="Q243" s="44">
        <v>26.53</v>
      </c>
      <c r="R243" s="44">
        <v>34.087699999999998</v>
      </c>
      <c r="S243" s="44">
        <v>28.101900000000001</v>
      </c>
      <c r="T243" s="44">
        <v>34.8947</v>
      </c>
      <c r="U243" s="44">
        <v>29.548100000000002</v>
      </c>
      <c r="V243" s="44">
        <v>35.6586</v>
      </c>
      <c r="W243" s="44">
        <v>30.994299999999999</v>
      </c>
      <c r="X243" s="44">
        <v>36.476300000000002</v>
      </c>
      <c r="Y243" s="44">
        <v>32.377600000000001</v>
      </c>
      <c r="Z243" s="44">
        <v>37.218699999999998</v>
      </c>
    </row>
    <row r="244" spans="1:26">
      <c r="A244" s="44">
        <v>12.319100000000001</v>
      </c>
      <c r="B244" s="44">
        <v>27.546099999999999</v>
      </c>
      <c r="C244" s="44">
        <v>14.331300000000001</v>
      </c>
      <c r="D244" s="44">
        <v>28.385300000000001</v>
      </c>
      <c r="E244" s="44">
        <v>16.343399999999999</v>
      </c>
      <c r="F244" s="44">
        <v>29.310600000000001</v>
      </c>
      <c r="G244" s="44">
        <v>18.2927</v>
      </c>
      <c r="H244" s="44">
        <v>30.182099999999998</v>
      </c>
      <c r="I244" s="44">
        <v>20.116299999999999</v>
      </c>
      <c r="J244" s="44">
        <v>31.0106</v>
      </c>
      <c r="K244" s="44">
        <v>21.814</v>
      </c>
      <c r="L244" s="44">
        <v>31.860499999999998</v>
      </c>
      <c r="M244" s="44">
        <v>23.5746</v>
      </c>
      <c r="N244" s="44">
        <v>32.689</v>
      </c>
      <c r="O244" s="44">
        <v>25.209499999999998</v>
      </c>
      <c r="P244" s="44">
        <v>33.474400000000003</v>
      </c>
      <c r="Q244" s="44">
        <v>26.718599999999999</v>
      </c>
      <c r="R244" s="44">
        <v>34.249099999999999</v>
      </c>
      <c r="S244" s="44">
        <v>28.290500000000002</v>
      </c>
      <c r="T244" s="44">
        <v>35.055999999999997</v>
      </c>
      <c r="U244" s="44">
        <v>29.736699999999999</v>
      </c>
      <c r="V244" s="44">
        <v>35.798400000000001</v>
      </c>
      <c r="W244" s="44">
        <v>31.1829</v>
      </c>
      <c r="X244" s="44">
        <v>36.637700000000002</v>
      </c>
      <c r="Y244" s="44">
        <v>32.566200000000002</v>
      </c>
      <c r="Z244" s="44">
        <v>37.380099999999999</v>
      </c>
    </row>
    <row r="245" spans="1:26">
      <c r="A245" s="44">
        <v>12.5077</v>
      </c>
      <c r="B245" s="44">
        <v>27.6967</v>
      </c>
      <c r="C245" s="44">
        <v>14.5199</v>
      </c>
      <c r="D245" s="44">
        <v>28.535900000000002</v>
      </c>
      <c r="E245" s="44">
        <v>16.5321</v>
      </c>
      <c r="F245" s="44">
        <v>29.461200000000002</v>
      </c>
      <c r="G245" s="44">
        <v>18.481300000000001</v>
      </c>
      <c r="H245" s="44">
        <v>30.321999999999999</v>
      </c>
      <c r="I245" s="44">
        <v>20.3049</v>
      </c>
      <c r="J245" s="44">
        <v>31.150400000000001</v>
      </c>
      <c r="K245" s="44">
        <v>22.002600000000001</v>
      </c>
      <c r="L245" s="44">
        <v>32.000399999999999</v>
      </c>
      <c r="M245" s="44">
        <v>23.763200000000001</v>
      </c>
      <c r="N245" s="44">
        <v>32.828899999999997</v>
      </c>
      <c r="O245" s="44">
        <v>25.398099999999999</v>
      </c>
      <c r="P245" s="44">
        <v>33.635800000000003</v>
      </c>
      <c r="Q245" s="44">
        <v>26.9072</v>
      </c>
      <c r="R245" s="44">
        <v>34.410499999999999</v>
      </c>
      <c r="S245" s="44">
        <v>28.479099999999999</v>
      </c>
      <c r="T245" s="44">
        <v>35.217399999999998</v>
      </c>
      <c r="U245" s="44">
        <v>29.9253</v>
      </c>
      <c r="V245" s="44">
        <v>35.992100000000001</v>
      </c>
      <c r="W245" s="44">
        <v>31.371500000000001</v>
      </c>
      <c r="X245" s="44">
        <v>36.831299999999999</v>
      </c>
      <c r="Y245" s="44">
        <v>32.754800000000003</v>
      </c>
      <c r="Z245" s="44">
        <v>37.541400000000003</v>
      </c>
    </row>
    <row r="246" spans="1:26">
      <c r="A246" s="44">
        <v>12.696300000000001</v>
      </c>
      <c r="B246" s="44">
        <v>27.825800000000001</v>
      </c>
      <c r="C246" s="44">
        <v>14.708500000000001</v>
      </c>
      <c r="D246" s="44">
        <v>28.664999999999999</v>
      </c>
      <c r="E246" s="44">
        <v>16.720700000000001</v>
      </c>
      <c r="F246" s="44">
        <v>29.601099999999999</v>
      </c>
      <c r="G246" s="44">
        <v>18.670000000000002</v>
      </c>
      <c r="H246" s="44">
        <v>30.4726</v>
      </c>
      <c r="I246" s="44">
        <v>20.493500000000001</v>
      </c>
      <c r="J246" s="44">
        <v>31.290299999999998</v>
      </c>
      <c r="K246" s="44">
        <v>22.191199999999998</v>
      </c>
      <c r="L246" s="44">
        <v>32.151000000000003</v>
      </c>
      <c r="M246" s="44">
        <v>23.951799999999999</v>
      </c>
      <c r="N246" s="44">
        <v>32.990299999999998</v>
      </c>
      <c r="O246" s="44">
        <v>25.5867</v>
      </c>
      <c r="P246" s="44">
        <v>33.797199999999997</v>
      </c>
      <c r="Q246" s="44">
        <v>27.095800000000001</v>
      </c>
      <c r="R246" s="44">
        <v>34.571899999999999</v>
      </c>
      <c r="S246" s="44">
        <v>28.6677</v>
      </c>
      <c r="T246" s="44">
        <v>35.400300000000001</v>
      </c>
      <c r="U246" s="44">
        <v>30.113900000000001</v>
      </c>
      <c r="V246" s="44">
        <v>36.131999999999998</v>
      </c>
      <c r="W246" s="44">
        <v>31.560099999999998</v>
      </c>
      <c r="X246" s="44">
        <v>36.971200000000003</v>
      </c>
      <c r="Y246" s="44">
        <v>32.943399999999997</v>
      </c>
      <c r="Z246" s="44">
        <v>37.735100000000003</v>
      </c>
    </row>
    <row r="247" spans="1:26">
      <c r="A247" s="44">
        <v>12.885</v>
      </c>
      <c r="B247" s="44">
        <v>27.954899999999999</v>
      </c>
      <c r="C247" s="44">
        <v>14.8971</v>
      </c>
      <c r="D247" s="44">
        <v>28.8157</v>
      </c>
      <c r="E247" s="44">
        <v>16.909300000000002</v>
      </c>
      <c r="F247" s="44">
        <v>29.741</v>
      </c>
      <c r="G247" s="44">
        <v>18.858599999999999</v>
      </c>
      <c r="H247" s="44">
        <v>30.623200000000001</v>
      </c>
      <c r="I247" s="44">
        <v>20.682099999999998</v>
      </c>
      <c r="J247" s="44">
        <v>31.440899999999999</v>
      </c>
      <c r="K247" s="44">
        <v>22.379799999999999</v>
      </c>
      <c r="L247" s="44">
        <v>32.312399999999997</v>
      </c>
      <c r="M247" s="44">
        <v>24.1404</v>
      </c>
      <c r="N247" s="44">
        <v>33.151699999999998</v>
      </c>
      <c r="O247" s="44">
        <v>25.775300000000001</v>
      </c>
      <c r="P247" s="44">
        <v>33.937100000000001</v>
      </c>
      <c r="Q247" s="44">
        <v>27.284400000000002</v>
      </c>
      <c r="R247" s="44">
        <v>34.7117</v>
      </c>
      <c r="S247" s="44">
        <v>28.856400000000001</v>
      </c>
      <c r="T247" s="44">
        <v>35.540199999999999</v>
      </c>
      <c r="U247" s="44">
        <v>30.302499999999998</v>
      </c>
      <c r="V247" s="44">
        <v>36.314900000000002</v>
      </c>
      <c r="W247" s="44">
        <v>31.748699999999999</v>
      </c>
      <c r="X247" s="44">
        <v>37.1541</v>
      </c>
      <c r="Y247" s="44">
        <v>33.131999999999998</v>
      </c>
      <c r="Z247" s="44">
        <v>37.875</v>
      </c>
    </row>
    <row r="248" spans="1:26">
      <c r="A248" s="44">
        <v>13.073600000000001</v>
      </c>
      <c r="B248" s="44">
        <v>28.105499999999999</v>
      </c>
      <c r="C248" s="44">
        <v>15.085800000000001</v>
      </c>
      <c r="D248" s="44">
        <v>28.955500000000001</v>
      </c>
      <c r="E248" s="44">
        <v>17.097899999999999</v>
      </c>
      <c r="F248" s="44">
        <v>29.870100000000001</v>
      </c>
      <c r="G248" s="44">
        <v>19.0472</v>
      </c>
      <c r="H248" s="44">
        <v>30.763100000000001</v>
      </c>
      <c r="I248" s="44">
        <v>20.870699999999999</v>
      </c>
      <c r="J248" s="44">
        <v>31.6023</v>
      </c>
      <c r="K248" s="44">
        <v>22.5684</v>
      </c>
      <c r="L248" s="44">
        <v>32.452300000000001</v>
      </c>
      <c r="M248" s="44">
        <v>24.3291</v>
      </c>
      <c r="N248" s="44">
        <v>33.291499999999999</v>
      </c>
      <c r="O248" s="44">
        <v>25.963899999999999</v>
      </c>
      <c r="P248" s="44">
        <v>34.119999999999997</v>
      </c>
      <c r="Q248" s="44">
        <v>27.472999999999999</v>
      </c>
      <c r="R248" s="44">
        <v>34.8947</v>
      </c>
      <c r="S248" s="44">
        <v>29.045000000000002</v>
      </c>
      <c r="T248" s="44">
        <v>35.723100000000002</v>
      </c>
      <c r="U248" s="44">
        <v>30.491199999999999</v>
      </c>
      <c r="V248" s="44">
        <v>36.476300000000002</v>
      </c>
      <c r="W248" s="44">
        <v>31.9373</v>
      </c>
      <c r="X248" s="44">
        <v>37.3155</v>
      </c>
      <c r="Y248" s="44">
        <v>33.320599999999999</v>
      </c>
      <c r="Z248" s="44">
        <v>38.057899999999997</v>
      </c>
    </row>
    <row r="249" spans="1:26">
      <c r="A249" s="44">
        <v>13.2622</v>
      </c>
      <c r="B249" s="44">
        <v>28.2347</v>
      </c>
      <c r="C249" s="44">
        <v>15.2744</v>
      </c>
      <c r="D249" s="44">
        <v>29.095400000000001</v>
      </c>
      <c r="E249" s="44">
        <v>17.2865</v>
      </c>
      <c r="F249" s="44">
        <v>30.020700000000001</v>
      </c>
      <c r="G249" s="44">
        <v>19.235800000000001</v>
      </c>
      <c r="H249" s="44">
        <v>30.902999999999999</v>
      </c>
      <c r="I249" s="44">
        <v>21.0593</v>
      </c>
      <c r="J249" s="44">
        <v>31.7422</v>
      </c>
      <c r="K249" s="44">
        <v>22.757100000000001</v>
      </c>
      <c r="L249" s="44">
        <v>32.602899999999998</v>
      </c>
      <c r="M249" s="44">
        <v>24.517700000000001</v>
      </c>
      <c r="N249" s="44">
        <v>33.463700000000003</v>
      </c>
      <c r="O249" s="44">
        <v>26.1525</v>
      </c>
      <c r="P249" s="44">
        <v>34.259900000000002</v>
      </c>
      <c r="Q249" s="44">
        <v>27.6616</v>
      </c>
      <c r="R249" s="44">
        <v>35.034500000000001</v>
      </c>
      <c r="S249" s="44">
        <v>29.233599999999999</v>
      </c>
      <c r="T249" s="44">
        <v>35.863</v>
      </c>
      <c r="U249" s="44">
        <v>30.6798</v>
      </c>
      <c r="V249" s="44">
        <v>36.637700000000002</v>
      </c>
      <c r="W249" s="44">
        <v>32.125900000000001</v>
      </c>
      <c r="X249" s="44">
        <v>37.476900000000001</v>
      </c>
      <c r="Y249" s="44">
        <v>33.5092</v>
      </c>
      <c r="Z249" s="44">
        <v>38.2408</v>
      </c>
    </row>
    <row r="250" spans="1:26">
      <c r="A250" s="44">
        <v>13.450799999999999</v>
      </c>
      <c r="B250" s="44">
        <v>28.374500000000001</v>
      </c>
      <c r="C250" s="44">
        <v>15.462999999999999</v>
      </c>
      <c r="D250" s="44">
        <v>29.224499999999999</v>
      </c>
      <c r="E250" s="44">
        <v>17.475100000000001</v>
      </c>
      <c r="F250" s="44">
        <v>30.171299999999999</v>
      </c>
      <c r="G250" s="44">
        <v>19.424399999999999</v>
      </c>
      <c r="H250" s="44">
        <v>31.053599999999999</v>
      </c>
      <c r="I250" s="44">
        <v>21.247900000000001</v>
      </c>
      <c r="J250" s="44">
        <v>31.892800000000001</v>
      </c>
      <c r="K250" s="44">
        <v>22.945699999999999</v>
      </c>
      <c r="L250" s="44">
        <v>32.764299999999999</v>
      </c>
      <c r="M250" s="44">
        <v>24.706299999999999</v>
      </c>
      <c r="N250" s="44">
        <v>33.603499999999997</v>
      </c>
      <c r="O250" s="44">
        <v>26.341100000000001</v>
      </c>
      <c r="P250" s="44">
        <v>34.432000000000002</v>
      </c>
      <c r="Q250" s="44">
        <v>27.850200000000001</v>
      </c>
      <c r="R250" s="44">
        <v>35.217399999999998</v>
      </c>
      <c r="S250" s="44">
        <v>29.4222</v>
      </c>
      <c r="T250" s="44">
        <v>36.045900000000003</v>
      </c>
      <c r="U250" s="44">
        <v>30.868400000000001</v>
      </c>
      <c r="V250" s="44">
        <v>36.799100000000003</v>
      </c>
      <c r="W250" s="44">
        <v>32.314500000000002</v>
      </c>
      <c r="X250" s="44">
        <v>37.659799999999997</v>
      </c>
      <c r="Y250" s="44">
        <v>33.697899999999997</v>
      </c>
      <c r="Z250" s="44">
        <v>38.380699999999997</v>
      </c>
    </row>
    <row r="251" spans="1:26">
      <c r="A251" s="44">
        <v>13.6394</v>
      </c>
      <c r="B251" s="44">
        <v>28.514399999999998</v>
      </c>
      <c r="C251" s="44">
        <v>15.6516</v>
      </c>
      <c r="D251" s="44">
        <v>29.3751</v>
      </c>
      <c r="E251" s="44">
        <v>17.663799999999998</v>
      </c>
      <c r="F251" s="44">
        <v>30.311199999999999</v>
      </c>
      <c r="G251" s="44">
        <v>19.613</v>
      </c>
      <c r="H251" s="44">
        <v>31.215</v>
      </c>
      <c r="I251" s="44">
        <v>21.436599999999999</v>
      </c>
      <c r="J251" s="44">
        <v>32.043399999999998</v>
      </c>
      <c r="K251" s="44">
        <v>23.1343</v>
      </c>
      <c r="L251" s="44">
        <v>32.904200000000003</v>
      </c>
      <c r="M251" s="44">
        <v>24.8949</v>
      </c>
      <c r="N251" s="44">
        <v>33.7864</v>
      </c>
      <c r="O251" s="44">
        <v>26.529800000000002</v>
      </c>
      <c r="P251" s="44">
        <v>34.571899999999999</v>
      </c>
      <c r="Q251" s="44">
        <v>28.038799999999998</v>
      </c>
      <c r="R251" s="44">
        <v>35.357300000000002</v>
      </c>
      <c r="S251" s="44">
        <v>29.610800000000001</v>
      </c>
      <c r="T251" s="44">
        <v>36.1858</v>
      </c>
      <c r="U251" s="44">
        <v>31.056999999999999</v>
      </c>
      <c r="V251" s="44">
        <v>36.9604</v>
      </c>
      <c r="W251" s="44">
        <v>32.503100000000003</v>
      </c>
      <c r="X251" s="44">
        <v>37.799700000000001</v>
      </c>
      <c r="Y251" s="44">
        <v>33.886400000000002</v>
      </c>
      <c r="Z251" s="44">
        <v>38.574300000000001</v>
      </c>
    </row>
    <row r="252" spans="1:26">
      <c r="A252" s="44">
        <v>13.827999999999999</v>
      </c>
      <c r="B252" s="44">
        <v>28.6435</v>
      </c>
      <c r="C252" s="44">
        <v>15.840199999999999</v>
      </c>
      <c r="D252" s="44">
        <v>29.504300000000001</v>
      </c>
      <c r="E252" s="44">
        <v>17.852399999999999</v>
      </c>
      <c r="F252" s="44">
        <v>30.4511</v>
      </c>
      <c r="G252" s="44">
        <v>19.8017</v>
      </c>
      <c r="H252" s="44">
        <v>31.354800000000001</v>
      </c>
      <c r="I252" s="44">
        <v>21.6252</v>
      </c>
      <c r="J252" s="44">
        <v>32.183300000000003</v>
      </c>
      <c r="K252" s="44">
        <v>23.322900000000001</v>
      </c>
      <c r="L252" s="44">
        <v>33.0548</v>
      </c>
      <c r="M252" s="44">
        <v>25.083500000000001</v>
      </c>
      <c r="N252" s="44">
        <v>33.926299999999998</v>
      </c>
      <c r="O252" s="44">
        <v>26.718399999999999</v>
      </c>
      <c r="P252" s="44">
        <v>34.754800000000003</v>
      </c>
      <c r="Q252" s="44">
        <v>28.227399999999999</v>
      </c>
      <c r="R252" s="44">
        <v>35.529499999999999</v>
      </c>
      <c r="S252" s="44">
        <v>29.799399999999999</v>
      </c>
      <c r="T252" s="44">
        <v>36.379399999999997</v>
      </c>
      <c r="U252" s="44">
        <v>31.2456</v>
      </c>
      <c r="V252" s="44">
        <v>37.143300000000004</v>
      </c>
      <c r="W252" s="44">
        <v>32.691699999999997</v>
      </c>
      <c r="X252" s="44">
        <v>37.993299999999998</v>
      </c>
      <c r="Y252" s="44">
        <v>34.075099999999999</v>
      </c>
      <c r="Z252" s="44">
        <v>38.735700000000001</v>
      </c>
    </row>
    <row r="253" spans="1:26">
      <c r="A253" s="44">
        <v>14.0167</v>
      </c>
      <c r="B253" s="44">
        <v>28.772600000000001</v>
      </c>
      <c r="C253" s="44">
        <v>16.0288</v>
      </c>
      <c r="D253" s="44">
        <v>29.654900000000001</v>
      </c>
      <c r="E253" s="44">
        <v>18.041</v>
      </c>
      <c r="F253" s="44">
        <v>30.601700000000001</v>
      </c>
      <c r="G253" s="44">
        <v>19.990300000000001</v>
      </c>
      <c r="H253" s="44">
        <v>31.505500000000001</v>
      </c>
      <c r="I253" s="44">
        <v>21.813800000000001</v>
      </c>
      <c r="J253" s="44">
        <v>32.344700000000003</v>
      </c>
      <c r="K253" s="44">
        <v>23.511500000000002</v>
      </c>
      <c r="L253" s="44">
        <v>33.216200000000001</v>
      </c>
      <c r="M253" s="44">
        <v>25.272099999999998</v>
      </c>
      <c r="N253" s="44">
        <v>34.087699999999998</v>
      </c>
      <c r="O253" s="44">
        <v>26.907</v>
      </c>
      <c r="P253" s="44">
        <v>34.8947</v>
      </c>
      <c r="Q253" s="44">
        <v>28.4161</v>
      </c>
      <c r="R253" s="44">
        <v>35.6693</v>
      </c>
      <c r="S253" s="44">
        <v>29.988</v>
      </c>
      <c r="T253" s="44">
        <v>36.519300000000001</v>
      </c>
      <c r="U253" s="44">
        <v>31.434200000000001</v>
      </c>
      <c r="V253" s="44">
        <v>37.283200000000001</v>
      </c>
      <c r="W253" s="44">
        <v>32.880400000000002</v>
      </c>
      <c r="X253" s="44">
        <v>38.133200000000002</v>
      </c>
      <c r="Y253" s="44">
        <v>34.2637</v>
      </c>
      <c r="Z253" s="44">
        <v>38.897100000000002</v>
      </c>
    </row>
    <row r="254" spans="1:26">
      <c r="A254" s="44">
        <v>14.205299999999999</v>
      </c>
      <c r="B254" s="44">
        <v>28.923200000000001</v>
      </c>
      <c r="C254" s="44">
        <v>16.217500000000001</v>
      </c>
      <c r="D254" s="44">
        <v>29.783999999999999</v>
      </c>
      <c r="E254" s="44">
        <v>18.229600000000001</v>
      </c>
      <c r="F254" s="44">
        <v>30.752300000000002</v>
      </c>
      <c r="G254" s="44">
        <v>20.178899999999999</v>
      </c>
      <c r="H254" s="44">
        <v>31.656099999999999</v>
      </c>
      <c r="I254" s="44">
        <v>22.002400000000002</v>
      </c>
      <c r="J254" s="44">
        <v>32.4953</v>
      </c>
      <c r="K254" s="44">
        <v>23.700099999999999</v>
      </c>
      <c r="L254" s="44">
        <v>33.356099999999998</v>
      </c>
      <c r="M254" s="44">
        <v>25.460699999999999</v>
      </c>
      <c r="N254" s="44">
        <v>34.249099999999999</v>
      </c>
      <c r="O254" s="44">
        <v>27.095600000000001</v>
      </c>
      <c r="P254" s="44">
        <v>35.055999999999997</v>
      </c>
      <c r="Q254" s="44">
        <v>28.604700000000001</v>
      </c>
      <c r="R254" s="44">
        <v>35.852200000000003</v>
      </c>
      <c r="S254" s="44">
        <v>30.176600000000001</v>
      </c>
      <c r="T254" s="44">
        <v>36.702199999999998</v>
      </c>
      <c r="U254" s="44">
        <v>31.622800000000002</v>
      </c>
      <c r="V254" s="44">
        <v>37.476900000000001</v>
      </c>
      <c r="W254" s="44">
        <v>33.069000000000003</v>
      </c>
      <c r="X254" s="44">
        <v>38.316099999999999</v>
      </c>
      <c r="Y254" s="44">
        <v>34.452300000000001</v>
      </c>
      <c r="Z254" s="44">
        <v>39.08</v>
      </c>
    </row>
    <row r="255" spans="1:26">
      <c r="A255" s="44">
        <v>14.3939</v>
      </c>
      <c r="B255" s="44">
        <v>29.052399999999999</v>
      </c>
      <c r="C255" s="44">
        <v>16.406099999999999</v>
      </c>
      <c r="D255" s="44">
        <v>29.9239</v>
      </c>
      <c r="E255" s="44">
        <v>18.418199999999999</v>
      </c>
      <c r="F255" s="44">
        <v>30.892199999999999</v>
      </c>
      <c r="G255" s="44">
        <v>20.3675</v>
      </c>
      <c r="H255" s="44">
        <v>31.795999999999999</v>
      </c>
      <c r="I255" s="44">
        <v>22.190999999999999</v>
      </c>
      <c r="J255" s="44">
        <v>32.635199999999998</v>
      </c>
      <c r="K255" s="44">
        <v>23.8887</v>
      </c>
      <c r="L255" s="44">
        <v>33.528199999999998</v>
      </c>
      <c r="M255" s="44">
        <v>25.6493</v>
      </c>
      <c r="N255" s="44">
        <v>34.389000000000003</v>
      </c>
      <c r="O255" s="44">
        <v>27.284199999999998</v>
      </c>
      <c r="P255" s="44">
        <v>35.217399999999998</v>
      </c>
      <c r="Q255" s="44">
        <v>28.793299999999999</v>
      </c>
      <c r="R255" s="44">
        <v>35.992100000000001</v>
      </c>
      <c r="S255" s="44">
        <v>30.365200000000002</v>
      </c>
      <c r="T255" s="44">
        <v>36.842100000000002</v>
      </c>
      <c r="U255" s="44">
        <v>31.811399999999999</v>
      </c>
      <c r="V255" s="44">
        <v>37.616799999999998</v>
      </c>
      <c r="W255" s="44">
        <v>33.257599999999996</v>
      </c>
      <c r="X255" s="44">
        <v>38.499000000000002</v>
      </c>
      <c r="Y255" s="44">
        <v>34.640900000000002</v>
      </c>
      <c r="Z255" s="44">
        <v>39.219900000000003</v>
      </c>
    </row>
    <row r="256" spans="1:26">
      <c r="A256" s="44">
        <v>14.5825</v>
      </c>
      <c r="B256" s="44">
        <v>29.202999999999999</v>
      </c>
      <c r="C256" s="44">
        <v>16.5947</v>
      </c>
      <c r="D256" s="44">
        <v>30.063700000000001</v>
      </c>
      <c r="E256" s="44">
        <v>18.6068</v>
      </c>
      <c r="F256" s="44">
        <v>31.0321</v>
      </c>
      <c r="G256" s="44">
        <v>20.556100000000001</v>
      </c>
      <c r="H256" s="44">
        <v>31.9359</v>
      </c>
      <c r="I256" s="44">
        <v>22.3796</v>
      </c>
      <c r="J256" s="44">
        <v>32.775100000000002</v>
      </c>
      <c r="K256" s="44">
        <v>24.077300000000001</v>
      </c>
      <c r="L256" s="44">
        <v>33.668100000000003</v>
      </c>
      <c r="M256" s="44">
        <v>25.837900000000001</v>
      </c>
      <c r="N256" s="44">
        <v>34.561100000000003</v>
      </c>
      <c r="O256" s="44">
        <v>27.472799999999999</v>
      </c>
      <c r="P256" s="44">
        <v>35.378799999999998</v>
      </c>
      <c r="Q256" s="44">
        <v>28.9819</v>
      </c>
      <c r="R256" s="44">
        <v>36.174999999999997</v>
      </c>
      <c r="S256" s="44">
        <v>30.553799999999999</v>
      </c>
      <c r="T256" s="44">
        <v>37.024999999999999</v>
      </c>
      <c r="U256" s="44">
        <v>32</v>
      </c>
      <c r="V256" s="44">
        <v>37.799700000000001</v>
      </c>
      <c r="W256" s="44">
        <v>33.446199999999997</v>
      </c>
      <c r="X256" s="44">
        <v>38.6389</v>
      </c>
      <c r="Y256" s="44">
        <v>34.829500000000003</v>
      </c>
      <c r="Z256" s="44">
        <v>39.413600000000002</v>
      </c>
    </row>
    <row r="257" spans="1:26">
      <c r="A257" s="44">
        <v>14.771100000000001</v>
      </c>
      <c r="B257" s="44">
        <v>29.332100000000001</v>
      </c>
      <c r="C257" s="44">
        <v>16.783300000000001</v>
      </c>
      <c r="D257" s="44">
        <v>30.214400000000001</v>
      </c>
      <c r="E257" s="44">
        <v>18.795500000000001</v>
      </c>
      <c r="F257" s="44">
        <v>31.182700000000001</v>
      </c>
      <c r="G257" s="44">
        <v>20.744700000000002</v>
      </c>
      <c r="H257" s="44">
        <v>32.086500000000001</v>
      </c>
      <c r="I257" s="44">
        <v>22.568200000000001</v>
      </c>
      <c r="J257" s="44">
        <v>32.947200000000002</v>
      </c>
      <c r="K257" s="44">
        <v>24.265999999999998</v>
      </c>
      <c r="L257" s="44">
        <v>33.808</v>
      </c>
      <c r="M257" s="44">
        <v>26.026599999999998</v>
      </c>
      <c r="N257" s="44">
        <v>34.701000000000001</v>
      </c>
      <c r="O257" s="44">
        <v>27.6614</v>
      </c>
      <c r="P257" s="44">
        <v>35.540199999999999</v>
      </c>
      <c r="Q257" s="44">
        <v>29.170500000000001</v>
      </c>
      <c r="R257" s="44">
        <v>36.314900000000002</v>
      </c>
      <c r="S257" s="44">
        <v>30.7424</v>
      </c>
      <c r="T257" s="44">
        <v>37.186399999999999</v>
      </c>
      <c r="U257" s="44">
        <v>32.188600000000001</v>
      </c>
      <c r="V257" s="44">
        <v>37.961100000000002</v>
      </c>
      <c r="W257" s="44">
        <v>33.634799999999998</v>
      </c>
      <c r="X257" s="44">
        <v>38.832599999999999</v>
      </c>
      <c r="Y257" s="44">
        <v>35.018099999999997</v>
      </c>
      <c r="Z257" s="44">
        <v>39.5749</v>
      </c>
    </row>
    <row r="258" spans="1:26">
      <c r="A258" s="44">
        <v>14.9598</v>
      </c>
      <c r="B258" s="44">
        <v>29.461200000000002</v>
      </c>
      <c r="C258" s="44">
        <v>16.971900000000002</v>
      </c>
      <c r="D258" s="44">
        <v>30.343499999999999</v>
      </c>
      <c r="E258" s="44">
        <v>18.984100000000002</v>
      </c>
      <c r="F258" s="44">
        <v>31.311800000000002</v>
      </c>
      <c r="G258" s="44">
        <v>20.933299999999999</v>
      </c>
      <c r="H258" s="44">
        <v>32.237099999999998</v>
      </c>
      <c r="I258" s="44">
        <v>22.756900000000002</v>
      </c>
      <c r="J258" s="44">
        <v>33.0871</v>
      </c>
      <c r="K258" s="44">
        <v>24.454599999999999</v>
      </c>
      <c r="L258" s="44">
        <v>33.9801</v>
      </c>
      <c r="M258" s="44">
        <v>26.215199999999999</v>
      </c>
      <c r="N258" s="44">
        <v>34.862400000000001</v>
      </c>
      <c r="O258" s="44">
        <v>27.85</v>
      </c>
      <c r="P258" s="44">
        <v>35.680100000000003</v>
      </c>
      <c r="Q258" s="44">
        <v>29.359100000000002</v>
      </c>
      <c r="R258" s="44">
        <v>36.476300000000002</v>
      </c>
      <c r="S258" s="44">
        <v>30.931000000000001</v>
      </c>
      <c r="T258" s="44">
        <v>37.347799999999999</v>
      </c>
      <c r="U258" s="44">
        <v>32.377200000000002</v>
      </c>
      <c r="V258" s="44">
        <v>38.122399999999999</v>
      </c>
      <c r="W258" s="44">
        <v>33.823399999999999</v>
      </c>
      <c r="X258" s="44">
        <v>38.9724</v>
      </c>
      <c r="Y258" s="44">
        <v>35.206699999999998</v>
      </c>
      <c r="Z258" s="44">
        <v>39.7363</v>
      </c>
    </row>
    <row r="259" spans="1:26">
      <c r="A259" s="44">
        <v>15.148400000000001</v>
      </c>
      <c r="B259" s="44">
        <v>29.601099999999999</v>
      </c>
      <c r="C259" s="44">
        <v>17.160499999999999</v>
      </c>
      <c r="D259" s="44">
        <v>30.4941</v>
      </c>
      <c r="E259" s="44">
        <v>19.172699999999999</v>
      </c>
      <c r="F259" s="44">
        <v>31.462399999999999</v>
      </c>
      <c r="G259" s="44">
        <v>21.122</v>
      </c>
      <c r="H259" s="44">
        <v>32.377000000000002</v>
      </c>
      <c r="I259" s="44">
        <v>22.945499999999999</v>
      </c>
      <c r="J259" s="44">
        <v>33.226999999999997</v>
      </c>
      <c r="K259" s="44">
        <v>24.6432</v>
      </c>
      <c r="L259" s="44">
        <v>34.119999999999997</v>
      </c>
      <c r="M259" s="44">
        <v>26.4038</v>
      </c>
      <c r="N259" s="44">
        <v>35.023800000000001</v>
      </c>
      <c r="O259" s="44">
        <v>28.038599999999999</v>
      </c>
      <c r="P259" s="44">
        <v>35.852200000000003</v>
      </c>
      <c r="Q259" s="44">
        <v>29.547699999999999</v>
      </c>
      <c r="R259" s="44">
        <v>36.637700000000002</v>
      </c>
      <c r="S259" s="44">
        <v>31.119599999999998</v>
      </c>
      <c r="T259" s="44">
        <v>37.5092</v>
      </c>
      <c r="U259" s="44">
        <v>32.565800000000003</v>
      </c>
      <c r="V259" s="44">
        <v>38.305399999999999</v>
      </c>
      <c r="W259" s="44">
        <v>34.012</v>
      </c>
      <c r="X259" s="44">
        <v>39.155299999999997</v>
      </c>
      <c r="Y259" s="44">
        <v>35.395299999999999</v>
      </c>
      <c r="Z259" s="44">
        <v>39.93</v>
      </c>
    </row>
    <row r="260" spans="1:26">
      <c r="A260" s="44">
        <v>15.337</v>
      </c>
      <c r="B260" s="44">
        <v>29.741</v>
      </c>
      <c r="C260" s="44">
        <v>17.3492</v>
      </c>
      <c r="D260" s="44">
        <v>30.623200000000001</v>
      </c>
      <c r="E260" s="44">
        <v>19.3613</v>
      </c>
      <c r="F260" s="44">
        <v>31.6023</v>
      </c>
      <c r="G260" s="44">
        <v>21.310600000000001</v>
      </c>
      <c r="H260" s="44">
        <v>32.5169</v>
      </c>
      <c r="I260" s="44">
        <v>23.1341</v>
      </c>
      <c r="J260" s="44">
        <v>33.377600000000001</v>
      </c>
      <c r="K260" s="44">
        <v>24.831800000000001</v>
      </c>
      <c r="L260" s="44">
        <v>34.259900000000002</v>
      </c>
      <c r="M260" s="44">
        <v>26.592400000000001</v>
      </c>
      <c r="N260" s="44">
        <v>35.185200000000002</v>
      </c>
      <c r="O260" s="44">
        <v>28.2272</v>
      </c>
      <c r="P260" s="44">
        <v>35.992100000000001</v>
      </c>
      <c r="Q260" s="44">
        <v>29.7363</v>
      </c>
      <c r="R260" s="44">
        <v>36.799100000000003</v>
      </c>
      <c r="S260" s="44">
        <v>31.308299999999999</v>
      </c>
      <c r="T260" s="44">
        <v>37.6706</v>
      </c>
      <c r="U260" s="44">
        <v>32.754399999999997</v>
      </c>
      <c r="V260" s="44">
        <v>38.4452</v>
      </c>
      <c r="W260" s="44">
        <v>34.200600000000001</v>
      </c>
      <c r="X260" s="44">
        <v>39.316699999999997</v>
      </c>
      <c r="Y260" s="44">
        <v>35.5839</v>
      </c>
      <c r="Z260" s="44">
        <v>40.069899999999997</v>
      </c>
    </row>
    <row r="261" spans="1:26">
      <c r="A261" s="44">
        <v>15.525600000000001</v>
      </c>
      <c r="B261" s="44">
        <v>29.870100000000001</v>
      </c>
      <c r="C261" s="44">
        <v>17.537800000000001</v>
      </c>
      <c r="D261" s="44">
        <v>30.763100000000001</v>
      </c>
      <c r="E261" s="44">
        <v>19.549900000000001</v>
      </c>
      <c r="F261" s="44">
        <v>31.7422</v>
      </c>
      <c r="G261" s="44">
        <v>21.499199999999998</v>
      </c>
      <c r="H261" s="44">
        <v>32.667499999999997</v>
      </c>
      <c r="I261" s="44">
        <v>23.322700000000001</v>
      </c>
      <c r="J261" s="44">
        <v>33.539000000000001</v>
      </c>
      <c r="K261" s="44">
        <v>25.020399999999999</v>
      </c>
      <c r="L261" s="44">
        <v>34.432000000000002</v>
      </c>
      <c r="M261" s="44">
        <v>26.780999999999999</v>
      </c>
      <c r="N261" s="44">
        <v>35.346499999999999</v>
      </c>
      <c r="O261" s="44">
        <v>28.415800000000001</v>
      </c>
      <c r="P261" s="44">
        <v>36.174999999999997</v>
      </c>
      <c r="Q261" s="44">
        <v>29.924900000000001</v>
      </c>
      <c r="R261" s="44">
        <v>36.9604</v>
      </c>
      <c r="S261" s="44">
        <v>31.4969</v>
      </c>
      <c r="T261" s="44">
        <v>37.831899999999997</v>
      </c>
      <c r="U261" s="44">
        <v>32.942999999999998</v>
      </c>
      <c r="V261" s="44">
        <v>38.6389</v>
      </c>
      <c r="W261" s="44">
        <v>34.389200000000002</v>
      </c>
      <c r="X261" s="44">
        <v>39.478099999999998</v>
      </c>
      <c r="Y261" s="44">
        <v>35.772500000000001</v>
      </c>
      <c r="Z261" s="44">
        <v>40.252800000000001</v>
      </c>
    </row>
    <row r="262" spans="1:26">
      <c r="A262" s="44">
        <v>15.7142</v>
      </c>
      <c r="B262" s="44">
        <v>30.020700000000001</v>
      </c>
      <c r="C262" s="44">
        <v>17.726400000000002</v>
      </c>
      <c r="D262" s="44">
        <v>30.902999999999999</v>
      </c>
      <c r="E262" s="44">
        <v>19.738499999999998</v>
      </c>
      <c r="F262" s="44">
        <v>31.892800000000001</v>
      </c>
      <c r="G262" s="44">
        <v>21.687799999999999</v>
      </c>
      <c r="H262" s="44">
        <v>32.818100000000001</v>
      </c>
      <c r="I262" s="44">
        <v>23.511299999999999</v>
      </c>
      <c r="J262" s="44">
        <v>33.678899999999999</v>
      </c>
      <c r="K262" s="44">
        <v>25.209</v>
      </c>
      <c r="L262" s="44">
        <v>34.571899999999999</v>
      </c>
      <c r="M262" s="44">
        <v>26.9696</v>
      </c>
      <c r="N262" s="44">
        <v>35.486400000000003</v>
      </c>
      <c r="O262" s="44">
        <v>28.604500000000002</v>
      </c>
      <c r="P262" s="44">
        <v>36.314900000000002</v>
      </c>
      <c r="Q262" s="44">
        <v>30.113499999999998</v>
      </c>
      <c r="R262" s="44">
        <v>37.1218</v>
      </c>
      <c r="S262" s="44">
        <v>31.685500000000001</v>
      </c>
      <c r="T262" s="44">
        <v>37.993299999999998</v>
      </c>
      <c r="U262" s="44">
        <v>33.131700000000002</v>
      </c>
      <c r="V262" s="44">
        <v>38.778799999999997</v>
      </c>
      <c r="W262" s="44">
        <v>34.577800000000003</v>
      </c>
      <c r="X262" s="44">
        <v>39.671799999999998</v>
      </c>
      <c r="Y262" s="44">
        <v>35.961100000000002</v>
      </c>
      <c r="Z262" s="44">
        <v>40.435699999999997</v>
      </c>
    </row>
    <row r="263" spans="1:26">
      <c r="A263" s="44">
        <v>15.902900000000001</v>
      </c>
      <c r="B263" s="44">
        <v>30.149799999999999</v>
      </c>
      <c r="C263" s="44">
        <v>17.914999999999999</v>
      </c>
      <c r="D263" s="44">
        <v>31.0321</v>
      </c>
      <c r="E263" s="44">
        <v>19.927199999999999</v>
      </c>
      <c r="F263" s="44">
        <v>32.043399999999998</v>
      </c>
      <c r="G263" s="44">
        <v>21.8764</v>
      </c>
      <c r="H263" s="44">
        <v>32.957999999999998</v>
      </c>
      <c r="I263" s="44">
        <v>23.6999</v>
      </c>
      <c r="J263" s="44">
        <v>33.829500000000003</v>
      </c>
      <c r="K263" s="44">
        <v>25.397600000000001</v>
      </c>
      <c r="L263" s="44">
        <v>34.7117</v>
      </c>
      <c r="M263" s="44">
        <v>27.158200000000001</v>
      </c>
      <c r="N263" s="44">
        <v>35.6586</v>
      </c>
      <c r="O263" s="44">
        <v>28.793099999999999</v>
      </c>
      <c r="P263" s="44">
        <v>36.476300000000002</v>
      </c>
      <c r="Q263" s="44">
        <v>30.302099999999999</v>
      </c>
      <c r="R263" s="44">
        <v>37.283200000000001</v>
      </c>
      <c r="S263" s="44">
        <v>31.874099999999999</v>
      </c>
      <c r="T263" s="44">
        <v>38.176200000000001</v>
      </c>
      <c r="U263" s="44">
        <v>33.320300000000003</v>
      </c>
      <c r="V263" s="44">
        <v>38.9617</v>
      </c>
      <c r="W263" s="44">
        <v>34.766399999999997</v>
      </c>
      <c r="X263" s="44">
        <v>39.811700000000002</v>
      </c>
      <c r="Y263" s="44">
        <v>36.149700000000003</v>
      </c>
      <c r="Z263" s="44">
        <v>40.575600000000001</v>
      </c>
    </row>
    <row r="264" spans="1:26">
      <c r="A264" s="44">
        <v>16.0915</v>
      </c>
      <c r="B264" s="44">
        <v>30.2789</v>
      </c>
      <c r="C264" s="44">
        <v>18.1036</v>
      </c>
      <c r="D264" s="44">
        <v>31.182700000000001</v>
      </c>
      <c r="E264" s="44">
        <v>20.1158</v>
      </c>
      <c r="F264" s="44">
        <v>32.183300000000003</v>
      </c>
      <c r="G264" s="44">
        <v>22.065000000000001</v>
      </c>
      <c r="H264" s="44">
        <v>33.097900000000003</v>
      </c>
      <c r="I264" s="44">
        <v>23.888500000000001</v>
      </c>
      <c r="J264" s="44">
        <v>33.990900000000003</v>
      </c>
      <c r="K264" s="44">
        <v>25.586200000000002</v>
      </c>
      <c r="L264" s="44">
        <v>34.883899999999997</v>
      </c>
      <c r="M264" s="44">
        <v>27.346800000000002</v>
      </c>
      <c r="N264" s="44">
        <v>35.798400000000001</v>
      </c>
      <c r="O264" s="44">
        <v>28.9817</v>
      </c>
      <c r="P264" s="44">
        <v>36.637700000000002</v>
      </c>
      <c r="Q264" s="44">
        <v>30.4908</v>
      </c>
      <c r="R264" s="44">
        <v>37.423099999999998</v>
      </c>
      <c r="S264" s="44">
        <v>32.0627</v>
      </c>
      <c r="T264" s="44">
        <v>38.316099999999999</v>
      </c>
      <c r="U264" s="44">
        <v>33.508899999999997</v>
      </c>
      <c r="V264" s="44">
        <v>39.101500000000001</v>
      </c>
      <c r="W264" s="44">
        <v>34.954999999999998</v>
      </c>
      <c r="X264" s="44">
        <v>39.994599999999998</v>
      </c>
      <c r="Y264" s="44">
        <v>36.338299999999997</v>
      </c>
      <c r="Z264" s="44">
        <v>40.769199999999998</v>
      </c>
    </row>
    <row r="265" spans="1:26">
      <c r="A265" s="44">
        <v>16.280100000000001</v>
      </c>
      <c r="B265" s="44">
        <v>30.429500000000001</v>
      </c>
      <c r="C265" s="44">
        <v>18.292300000000001</v>
      </c>
      <c r="D265" s="44">
        <v>31.333300000000001</v>
      </c>
      <c r="E265" s="44">
        <v>20.304400000000001</v>
      </c>
      <c r="F265" s="44">
        <v>32.3232</v>
      </c>
      <c r="G265" s="44">
        <v>22.253699999999998</v>
      </c>
      <c r="H265" s="44">
        <v>33.2485</v>
      </c>
      <c r="I265" s="44">
        <v>24.077200000000001</v>
      </c>
      <c r="J265" s="44">
        <v>34.130699999999997</v>
      </c>
      <c r="K265" s="44">
        <v>25.774899999999999</v>
      </c>
      <c r="L265" s="44">
        <v>35.023800000000001</v>
      </c>
      <c r="M265" s="44">
        <v>27.535499999999999</v>
      </c>
      <c r="N265" s="44">
        <v>35.959800000000001</v>
      </c>
      <c r="O265" s="44">
        <v>29.170300000000001</v>
      </c>
      <c r="P265" s="44">
        <v>36.799100000000003</v>
      </c>
      <c r="Q265" s="44">
        <v>30.679400000000001</v>
      </c>
      <c r="R265" s="44">
        <v>37.606000000000002</v>
      </c>
      <c r="S265" s="44">
        <v>32.251300000000001</v>
      </c>
      <c r="T265" s="44">
        <v>38.499000000000002</v>
      </c>
      <c r="U265" s="44">
        <v>33.697499999999998</v>
      </c>
      <c r="V265" s="44">
        <v>39.284399999999998</v>
      </c>
      <c r="W265" s="44">
        <v>35.143599999999999</v>
      </c>
      <c r="X265" s="44">
        <v>40.155900000000003</v>
      </c>
      <c r="Y265" s="44">
        <v>36.526899999999998</v>
      </c>
      <c r="Z265" s="44">
        <v>40.930599999999998</v>
      </c>
    </row>
    <row r="266" spans="1:26">
      <c r="A266" s="44">
        <v>16.468699999999998</v>
      </c>
      <c r="B266" s="44">
        <v>30.558700000000002</v>
      </c>
      <c r="C266" s="44">
        <v>18.480899999999998</v>
      </c>
      <c r="D266" s="44">
        <v>31.462399999999999</v>
      </c>
      <c r="E266" s="44">
        <v>20.492999999999999</v>
      </c>
      <c r="F266" s="44">
        <v>32.452300000000001</v>
      </c>
      <c r="G266" s="44">
        <v>22.442299999999999</v>
      </c>
      <c r="H266" s="44">
        <v>33.399099999999997</v>
      </c>
      <c r="I266" s="44">
        <v>24.265799999999999</v>
      </c>
      <c r="J266" s="44">
        <v>34.281399999999998</v>
      </c>
      <c r="K266" s="44">
        <v>25.9635</v>
      </c>
      <c r="L266" s="44">
        <v>35.163600000000002</v>
      </c>
      <c r="M266" s="44">
        <v>27.7241</v>
      </c>
      <c r="N266" s="44">
        <v>36.121200000000002</v>
      </c>
      <c r="O266" s="44">
        <v>29.358899999999998</v>
      </c>
      <c r="P266" s="44">
        <v>36.9604</v>
      </c>
      <c r="Q266" s="44">
        <v>30.867999999999999</v>
      </c>
      <c r="R266" s="44">
        <v>37.745899999999999</v>
      </c>
      <c r="S266" s="44">
        <v>32.439900000000002</v>
      </c>
      <c r="T266" s="44">
        <v>38.6389</v>
      </c>
      <c r="U266" s="44">
        <v>33.886099999999999</v>
      </c>
      <c r="V266" s="44">
        <v>39.445799999999998</v>
      </c>
      <c r="W266" s="44">
        <v>35.3322</v>
      </c>
      <c r="X266" s="44">
        <v>40.317300000000003</v>
      </c>
      <c r="Y266" s="44">
        <v>36.715499999999999</v>
      </c>
      <c r="Z266" s="44">
        <v>41.081200000000003</v>
      </c>
    </row>
    <row r="267" spans="1:26">
      <c r="A267" s="44">
        <v>16.657299999999999</v>
      </c>
      <c r="B267" s="44">
        <v>30.698499999999999</v>
      </c>
      <c r="C267" s="44">
        <v>18.669499999999999</v>
      </c>
      <c r="D267" s="44">
        <v>31.6023</v>
      </c>
      <c r="E267" s="44">
        <v>20.6816</v>
      </c>
      <c r="F267" s="44">
        <v>32.602899999999998</v>
      </c>
      <c r="G267" s="44">
        <v>22.6309</v>
      </c>
      <c r="H267" s="44">
        <v>33.539000000000001</v>
      </c>
      <c r="I267" s="44">
        <v>24.4544</v>
      </c>
      <c r="J267" s="44">
        <v>34.432000000000002</v>
      </c>
      <c r="K267" s="44">
        <v>26.152100000000001</v>
      </c>
      <c r="L267" s="44">
        <v>35.335799999999999</v>
      </c>
      <c r="M267" s="44">
        <v>27.912700000000001</v>
      </c>
      <c r="N267" s="44">
        <v>36.261099999999999</v>
      </c>
      <c r="O267" s="44">
        <v>29.547499999999999</v>
      </c>
      <c r="P267" s="44">
        <v>37.100299999999997</v>
      </c>
      <c r="Q267" s="44">
        <v>31.0566</v>
      </c>
      <c r="R267" s="44">
        <v>37.928800000000003</v>
      </c>
      <c r="S267" s="44">
        <v>32.628500000000003</v>
      </c>
      <c r="T267" s="44">
        <v>38.832599999999999</v>
      </c>
      <c r="U267" s="44">
        <v>34.0747</v>
      </c>
      <c r="V267" s="44">
        <v>39.607199999999999</v>
      </c>
      <c r="W267" s="44">
        <v>35.520800000000001</v>
      </c>
      <c r="X267" s="44">
        <v>40.5002</v>
      </c>
    </row>
    <row r="268" spans="1:26">
      <c r="A268" s="44">
        <v>16.8459</v>
      </c>
      <c r="B268" s="44">
        <v>30.8384</v>
      </c>
      <c r="C268" s="44">
        <v>18.8581</v>
      </c>
      <c r="D268" s="44">
        <v>31.7422</v>
      </c>
      <c r="E268" s="44">
        <v>20.870200000000001</v>
      </c>
      <c r="F268" s="44">
        <v>32.753599999999999</v>
      </c>
      <c r="G268" s="44">
        <v>22.819500000000001</v>
      </c>
      <c r="H268" s="44">
        <v>33.678899999999999</v>
      </c>
      <c r="I268" s="44">
        <v>24.643000000000001</v>
      </c>
      <c r="J268" s="44">
        <v>34.571899999999999</v>
      </c>
      <c r="K268" s="44">
        <v>26.340699999999998</v>
      </c>
      <c r="L268" s="44">
        <v>35.475700000000003</v>
      </c>
      <c r="M268" s="44">
        <v>28.101299999999998</v>
      </c>
      <c r="N268" s="44">
        <v>36.433199999999999</v>
      </c>
      <c r="O268" s="44">
        <v>29.7361</v>
      </c>
      <c r="P268" s="44">
        <v>37.272500000000001</v>
      </c>
      <c r="Q268" s="44">
        <v>31.245200000000001</v>
      </c>
      <c r="R268" s="44">
        <v>38.068600000000004</v>
      </c>
      <c r="S268" s="44">
        <v>32.817100000000003</v>
      </c>
      <c r="T268" s="44">
        <v>38.9724</v>
      </c>
      <c r="U268" s="44">
        <v>34.263300000000001</v>
      </c>
      <c r="V268" s="44">
        <v>39.790100000000002</v>
      </c>
      <c r="W268" s="44">
        <v>35.709499999999998</v>
      </c>
      <c r="X268" s="44">
        <v>40.640099999999997</v>
      </c>
    </row>
    <row r="269" spans="1:26">
      <c r="A269" s="44">
        <v>17.034600000000001</v>
      </c>
      <c r="B269" s="44">
        <v>30.967500000000001</v>
      </c>
      <c r="C269" s="44">
        <v>19.046700000000001</v>
      </c>
      <c r="D269" s="44">
        <v>31.871300000000002</v>
      </c>
      <c r="E269" s="44">
        <v>21.058900000000001</v>
      </c>
      <c r="F269" s="44">
        <v>32.8934</v>
      </c>
      <c r="G269" s="44">
        <v>23.008099999999999</v>
      </c>
      <c r="H269" s="44">
        <v>33.829500000000003</v>
      </c>
      <c r="I269" s="44">
        <v>24.831600000000002</v>
      </c>
      <c r="J269" s="44">
        <v>34.7333</v>
      </c>
      <c r="K269" s="44">
        <v>26.529299999999999</v>
      </c>
      <c r="L269" s="44">
        <v>35.637</v>
      </c>
      <c r="M269" s="44">
        <v>28.289899999999999</v>
      </c>
      <c r="N269" s="44">
        <v>36.573099999999997</v>
      </c>
      <c r="O269" s="44">
        <v>29.924700000000001</v>
      </c>
      <c r="P269" s="44">
        <v>37.412300000000002</v>
      </c>
      <c r="Q269" s="44">
        <v>31.433800000000002</v>
      </c>
      <c r="R269" s="44">
        <v>38.2408</v>
      </c>
      <c r="S269" s="44">
        <v>33.005699999999997</v>
      </c>
      <c r="T269" s="44">
        <v>39.155299999999997</v>
      </c>
      <c r="U269" s="44">
        <v>34.451900000000002</v>
      </c>
      <c r="V269" s="44">
        <v>39.93</v>
      </c>
      <c r="W269" s="44">
        <v>35.898099999999999</v>
      </c>
      <c r="X269" s="44">
        <v>40.833799999999997</v>
      </c>
    </row>
    <row r="270" spans="1:26">
      <c r="A270" s="44">
        <v>17.223199999999999</v>
      </c>
      <c r="B270" s="44">
        <v>31.096599999999999</v>
      </c>
      <c r="C270" s="44">
        <v>19.235399999999998</v>
      </c>
      <c r="D270" s="44">
        <v>32.021900000000002</v>
      </c>
      <c r="E270" s="44">
        <v>21.247499999999999</v>
      </c>
      <c r="F270" s="44">
        <v>33.033299999999997</v>
      </c>
      <c r="G270" s="44">
        <v>23.1967</v>
      </c>
      <c r="H270" s="44">
        <v>33.9801</v>
      </c>
      <c r="I270" s="44">
        <v>25.020199999999999</v>
      </c>
      <c r="J270" s="44">
        <v>34.883899999999997</v>
      </c>
      <c r="K270" s="44">
        <v>26.7179</v>
      </c>
      <c r="L270" s="44">
        <v>35.787700000000001</v>
      </c>
      <c r="M270" s="44">
        <v>28.4785</v>
      </c>
      <c r="N270" s="44">
        <v>36.734499999999997</v>
      </c>
      <c r="O270" s="44">
        <v>30.113299999999999</v>
      </c>
      <c r="P270" s="44">
        <v>37.595199999999998</v>
      </c>
      <c r="Q270" s="44">
        <v>31.622399999999999</v>
      </c>
      <c r="R270" s="44">
        <v>38.380699999999997</v>
      </c>
      <c r="S270" s="44">
        <v>33.194299999999998</v>
      </c>
      <c r="T270" s="44">
        <v>39.295200000000001</v>
      </c>
      <c r="U270" s="44">
        <v>34.640500000000003</v>
      </c>
      <c r="V270" s="44">
        <v>40.123699999999999</v>
      </c>
      <c r="W270" s="44">
        <v>36.0867</v>
      </c>
      <c r="X270" s="44">
        <v>40.973700000000001</v>
      </c>
    </row>
    <row r="271" spans="1:26">
      <c r="A271" s="44">
        <v>17.411799999999999</v>
      </c>
      <c r="B271" s="44">
        <v>31.247299999999999</v>
      </c>
      <c r="C271" s="44">
        <v>19.423999999999999</v>
      </c>
      <c r="D271" s="44">
        <v>32.172600000000003</v>
      </c>
      <c r="E271" s="44">
        <v>21.4361</v>
      </c>
      <c r="F271" s="44">
        <v>33.162399999999998</v>
      </c>
      <c r="G271" s="44">
        <v>23.385300000000001</v>
      </c>
      <c r="H271" s="44">
        <v>34.119999999999997</v>
      </c>
      <c r="I271" s="44">
        <v>25.2088</v>
      </c>
      <c r="J271" s="44">
        <v>35.023800000000001</v>
      </c>
      <c r="K271" s="44">
        <v>26.906500000000001</v>
      </c>
      <c r="L271" s="44">
        <v>35.927500000000002</v>
      </c>
      <c r="M271" s="44">
        <v>28.667100000000001</v>
      </c>
      <c r="N271" s="44">
        <v>36.895899999999997</v>
      </c>
      <c r="O271" s="44">
        <v>30.302</v>
      </c>
      <c r="P271" s="44">
        <v>37.735100000000003</v>
      </c>
      <c r="Q271" s="44">
        <v>31.811</v>
      </c>
      <c r="R271" s="44">
        <v>38.563600000000001</v>
      </c>
      <c r="S271" s="44">
        <v>33.382899999999999</v>
      </c>
      <c r="T271" s="44">
        <v>39.478099999999998</v>
      </c>
      <c r="U271" s="44">
        <v>34.829099999999997</v>
      </c>
      <c r="V271" s="44">
        <v>40.263500000000001</v>
      </c>
      <c r="W271" s="44">
        <v>36.2438</v>
      </c>
      <c r="X271" s="44">
        <v>41.1081</v>
      </c>
    </row>
    <row r="272" spans="1:26">
      <c r="A272" s="44">
        <v>17.6004</v>
      </c>
      <c r="B272" s="44">
        <v>31.3764</v>
      </c>
      <c r="C272" s="44">
        <v>19.6126</v>
      </c>
      <c r="D272" s="44">
        <v>32.301699999999997</v>
      </c>
      <c r="E272" s="44">
        <v>21.624700000000001</v>
      </c>
      <c r="F272" s="44">
        <v>33.313000000000002</v>
      </c>
      <c r="G272" s="44">
        <v>23.574000000000002</v>
      </c>
      <c r="H272" s="44">
        <v>34.259900000000002</v>
      </c>
      <c r="I272" s="44">
        <v>25.397400000000001</v>
      </c>
      <c r="J272" s="44">
        <v>35.185200000000002</v>
      </c>
      <c r="K272" s="44">
        <v>27.095199999999998</v>
      </c>
      <c r="L272" s="44">
        <v>36.088900000000002</v>
      </c>
      <c r="M272" s="44">
        <v>28.855699999999999</v>
      </c>
      <c r="N272" s="44">
        <v>37.035800000000002</v>
      </c>
      <c r="O272" s="44">
        <v>30.490600000000001</v>
      </c>
      <c r="P272" s="44">
        <v>37.896500000000003</v>
      </c>
      <c r="Q272" s="44">
        <v>31.999600000000001</v>
      </c>
      <c r="R272" s="44">
        <v>38.703400000000002</v>
      </c>
      <c r="S272" s="44">
        <v>33.571599999999997</v>
      </c>
      <c r="T272" s="44">
        <v>39.618000000000002</v>
      </c>
      <c r="U272" s="44">
        <v>35.017699999999998</v>
      </c>
      <c r="V272" s="44">
        <v>40.446399999999997</v>
      </c>
    </row>
    <row r="273" spans="1:22">
      <c r="A273" s="44">
        <v>17.789000000000001</v>
      </c>
      <c r="B273" s="44">
        <v>31.527000000000001</v>
      </c>
      <c r="C273" s="44">
        <v>19.801200000000001</v>
      </c>
      <c r="D273" s="44">
        <v>32.441499999999998</v>
      </c>
      <c r="E273" s="44">
        <v>21.813300000000002</v>
      </c>
      <c r="F273" s="44">
        <v>33.463700000000003</v>
      </c>
      <c r="G273" s="44">
        <v>23.762599999999999</v>
      </c>
      <c r="H273" s="44">
        <v>34.389000000000003</v>
      </c>
      <c r="I273" s="44">
        <v>25.586099999999998</v>
      </c>
      <c r="J273" s="44">
        <v>35.335799999999999</v>
      </c>
      <c r="K273" s="44">
        <v>27.283799999999999</v>
      </c>
      <c r="L273" s="44">
        <v>36.239600000000003</v>
      </c>
      <c r="M273" s="44">
        <v>29.0443</v>
      </c>
      <c r="N273" s="44">
        <v>37.207900000000002</v>
      </c>
      <c r="O273" s="44">
        <v>30.679200000000002</v>
      </c>
      <c r="P273" s="44">
        <v>38.057899999999997</v>
      </c>
      <c r="Q273" s="44">
        <v>32.188200000000002</v>
      </c>
      <c r="R273" s="44">
        <v>38.886400000000002</v>
      </c>
      <c r="S273" s="44">
        <v>33.760199999999998</v>
      </c>
      <c r="T273" s="44">
        <v>39.800899999999999</v>
      </c>
      <c r="U273" s="44">
        <v>35.206299999999999</v>
      </c>
      <c r="V273" s="44">
        <v>40.607799999999997</v>
      </c>
    </row>
    <row r="274" spans="1:22">
      <c r="A274" s="44">
        <v>17.977699999999999</v>
      </c>
      <c r="B274" s="44">
        <v>31.656099999999999</v>
      </c>
      <c r="C274" s="44">
        <v>19.989799999999999</v>
      </c>
      <c r="D274" s="44">
        <v>32.581400000000002</v>
      </c>
      <c r="E274" s="44">
        <v>22.001899999999999</v>
      </c>
      <c r="F274" s="44">
        <v>33.592799999999997</v>
      </c>
      <c r="G274" s="44">
        <v>23.9512</v>
      </c>
      <c r="H274" s="44">
        <v>34.5396</v>
      </c>
      <c r="I274" s="44">
        <v>25.774699999999999</v>
      </c>
      <c r="J274" s="44">
        <v>35.475700000000003</v>
      </c>
      <c r="K274" s="44">
        <v>27.4724</v>
      </c>
      <c r="L274" s="44">
        <v>36.379399999999997</v>
      </c>
      <c r="M274" s="44">
        <v>29.233000000000001</v>
      </c>
      <c r="N274" s="44">
        <v>37.347799999999999</v>
      </c>
      <c r="O274" s="44">
        <v>30.867799999999999</v>
      </c>
      <c r="P274" s="44">
        <v>38.219299999999997</v>
      </c>
      <c r="Q274" s="44">
        <v>32.376899999999999</v>
      </c>
      <c r="R274" s="44">
        <v>39.026200000000003</v>
      </c>
      <c r="S274" s="44">
        <v>33.948799999999999</v>
      </c>
      <c r="T274" s="44">
        <v>39.962299999999999</v>
      </c>
      <c r="U274" s="44">
        <v>35.3949</v>
      </c>
      <c r="V274" s="44">
        <v>40.769199999999998</v>
      </c>
    </row>
    <row r="275" spans="1:22">
      <c r="A275" s="44">
        <v>18.1663</v>
      </c>
      <c r="B275" s="44">
        <v>31.7852</v>
      </c>
      <c r="C275" s="44">
        <v>20.1784</v>
      </c>
      <c r="D275" s="44">
        <v>32.731999999999999</v>
      </c>
      <c r="E275" s="44">
        <v>22.1906</v>
      </c>
      <c r="F275" s="44">
        <v>33.732700000000001</v>
      </c>
      <c r="G275" s="44">
        <v>24.139800000000001</v>
      </c>
      <c r="H275" s="44">
        <v>34.690199999999997</v>
      </c>
      <c r="I275" s="44">
        <v>25.9633</v>
      </c>
      <c r="J275" s="44">
        <v>35.615499999999997</v>
      </c>
      <c r="K275" s="44">
        <v>27.661000000000001</v>
      </c>
      <c r="L275" s="44">
        <v>36.540799999999997</v>
      </c>
      <c r="M275" s="44">
        <v>29.421600000000002</v>
      </c>
      <c r="N275" s="44">
        <v>37.4876</v>
      </c>
      <c r="O275" s="44">
        <v>31.0564</v>
      </c>
      <c r="P275" s="44">
        <v>38.380699999999997</v>
      </c>
      <c r="Q275" s="44">
        <v>32.5655</v>
      </c>
      <c r="R275" s="44">
        <v>39.187600000000003</v>
      </c>
      <c r="S275" s="44">
        <v>34.1374</v>
      </c>
      <c r="T275" s="44">
        <v>40.123699999999999</v>
      </c>
      <c r="U275" s="44">
        <v>35.583500000000001</v>
      </c>
      <c r="V275" s="44">
        <v>40.952100000000002</v>
      </c>
    </row>
    <row r="276" spans="1:22">
      <c r="A276" s="44">
        <v>18.354900000000001</v>
      </c>
      <c r="B276" s="44">
        <v>31.9251</v>
      </c>
      <c r="C276" s="44">
        <v>20.367100000000001</v>
      </c>
      <c r="D276" s="44">
        <v>32.8611</v>
      </c>
      <c r="E276" s="44">
        <v>22.379200000000001</v>
      </c>
      <c r="F276" s="44">
        <v>33.872500000000002</v>
      </c>
      <c r="G276" s="44">
        <v>24.328399999999998</v>
      </c>
      <c r="H276" s="44">
        <v>34.830100000000002</v>
      </c>
      <c r="I276" s="44">
        <v>26.151900000000001</v>
      </c>
      <c r="J276" s="44">
        <v>35.787700000000001</v>
      </c>
      <c r="K276" s="44">
        <v>27.849599999999999</v>
      </c>
      <c r="L276" s="44">
        <v>36.691499999999998</v>
      </c>
      <c r="M276" s="44">
        <v>29.610199999999999</v>
      </c>
      <c r="N276" s="44">
        <v>37.659799999999997</v>
      </c>
      <c r="O276" s="44">
        <v>31.245000000000001</v>
      </c>
      <c r="P276" s="44">
        <v>38.520499999999998</v>
      </c>
      <c r="Q276" s="44">
        <v>32.754100000000001</v>
      </c>
      <c r="R276" s="44">
        <v>39.348999999999997</v>
      </c>
      <c r="S276" s="44">
        <v>34.326000000000001</v>
      </c>
      <c r="T276" s="44">
        <v>40.2851</v>
      </c>
      <c r="U276" s="44">
        <v>35.772199999999998</v>
      </c>
      <c r="V276" s="44">
        <v>41.081200000000003</v>
      </c>
    </row>
    <row r="277" spans="1:22">
      <c r="A277" s="44">
        <v>18.543500000000002</v>
      </c>
      <c r="B277" s="44">
        <v>32.064999999999998</v>
      </c>
      <c r="C277" s="44">
        <v>20.555700000000002</v>
      </c>
      <c r="D277" s="44">
        <v>33.011800000000001</v>
      </c>
      <c r="E277" s="44">
        <v>22.567799999999998</v>
      </c>
      <c r="F277" s="44">
        <v>34.023200000000003</v>
      </c>
      <c r="G277" s="44">
        <v>24.517099999999999</v>
      </c>
      <c r="H277" s="44">
        <v>34.97</v>
      </c>
      <c r="I277" s="44">
        <v>26.340499999999999</v>
      </c>
      <c r="J277" s="44">
        <v>35.927500000000002</v>
      </c>
      <c r="K277" s="44">
        <v>28.0382</v>
      </c>
      <c r="L277" s="44">
        <v>36.831299999999999</v>
      </c>
      <c r="M277" s="44">
        <v>29.7988</v>
      </c>
      <c r="N277" s="44">
        <v>37.799700000000001</v>
      </c>
      <c r="O277" s="44">
        <v>31.433599999999998</v>
      </c>
      <c r="P277" s="44">
        <v>38.692700000000002</v>
      </c>
      <c r="Q277" s="44">
        <v>32.942700000000002</v>
      </c>
      <c r="R277" s="44">
        <v>39.510399999999997</v>
      </c>
      <c r="S277" s="44">
        <v>34.514600000000002</v>
      </c>
      <c r="T277" s="44">
        <v>40.446399999999997</v>
      </c>
    </row>
    <row r="278" spans="1:22">
      <c r="A278" s="44">
        <v>18.732099999999999</v>
      </c>
      <c r="B278" s="44">
        <v>32.194099999999999</v>
      </c>
      <c r="C278" s="44">
        <v>20.744299999999999</v>
      </c>
      <c r="D278" s="44">
        <v>33.151699999999998</v>
      </c>
      <c r="E278" s="44">
        <v>22.756399999999999</v>
      </c>
      <c r="F278" s="44">
        <v>34.1738</v>
      </c>
      <c r="G278" s="44">
        <v>24.7057</v>
      </c>
      <c r="H278" s="44">
        <v>35.120600000000003</v>
      </c>
      <c r="I278" s="44">
        <v>26.5291</v>
      </c>
      <c r="J278" s="44">
        <v>36.067399999999999</v>
      </c>
      <c r="K278" s="44">
        <v>28.226800000000001</v>
      </c>
      <c r="L278" s="44">
        <v>36.992699999999999</v>
      </c>
      <c r="M278" s="44">
        <v>29.987400000000001</v>
      </c>
      <c r="N278" s="44">
        <v>37.961100000000002</v>
      </c>
      <c r="O278" s="44">
        <v>31.622199999999999</v>
      </c>
      <c r="P278" s="44">
        <v>38.832599999999999</v>
      </c>
      <c r="Q278" s="44">
        <v>33.131300000000003</v>
      </c>
      <c r="R278" s="44">
        <v>39.671799999999998</v>
      </c>
      <c r="S278" s="44">
        <v>34.703200000000002</v>
      </c>
      <c r="T278" s="44">
        <v>40.607799999999997</v>
      </c>
    </row>
    <row r="279" spans="1:22">
      <c r="A279" s="44">
        <v>18.9208</v>
      </c>
      <c r="B279" s="44">
        <v>32.344700000000003</v>
      </c>
      <c r="C279" s="44">
        <v>20.9329</v>
      </c>
      <c r="D279" s="44">
        <v>33.291499999999999</v>
      </c>
      <c r="E279" s="44">
        <v>22.945</v>
      </c>
      <c r="F279" s="44">
        <v>34.302900000000001</v>
      </c>
      <c r="G279" s="44">
        <v>24.894300000000001</v>
      </c>
      <c r="H279" s="44">
        <v>35.2712</v>
      </c>
      <c r="I279" s="44">
        <v>26.7178</v>
      </c>
      <c r="J279" s="44">
        <v>36.218000000000004</v>
      </c>
      <c r="K279" s="44">
        <v>28.415400000000002</v>
      </c>
      <c r="L279" s="44">
        <v>37.143300000000004</v>
      </c>
      <c r="M279" s="44">
        <v>30.175999999999998</v>
      </c>
      <c r="N279" s="44">
        <v>38.111699999999999</v>
      </c>
      <c r="O279" s="44">
        <v>31.8108</v>
      </c>
      <c r="P279" s="44">
        <v>39.015500000000003</v>
      </c>
      <c r="Q279" s="44">
        <v>33.319899999999997</v>
      </c>
      <c r="R279" s="44">
        <v>39.833199999999998</v>
      </c>
      <c r="S279" s="44">
        <v>34.891800000000003</v>
      </c>
      <c r="T279" s="44">
        <v>40.769199999999998</v>
      </c>
    </row>
    <row r="280" spans="1:22">
      <c r="A280" s="44">
        <v>19.109400000000001</v>
      </c>
      <c r="B280" s="44">
        <v>32.473799999999997</v>
      </c>
      <c r="C280" s="44">
        <v>21.121500000000001</v>
      </c>
      <c r="D280" s="44">
        <v>33.4206</v>
      </c>
      <c r="E280" s="44">
        <v>23.133600000000001</v>
      </c>
      <c r="F280" s="44">
        <v>34.442799999999998</v>
      </c>
      <c r="G280" s="44">
        <v>25.082899999999999</v>
      </c>
      <c r="H280" s="44">
        <v>35.411099999999998</v>
      </c>
      <c r="I280" s="44">
        <v>26.906400000000001</v>
      </c>
      <c r="J280" s="44">
        <v>36.379399999999997</v>
      </c>
      <c r="K280" s="44">
        <v>28.604099999999999</v>
      </c>
      <c r="L280" s="44">
        <v>37.283200000000001</v>
      </c>
      <c r="M280" s="44">
        <v>30.364599999999999</v>
      </c>
      <c r="N280" s="44">
        <v>38.251600000000003</v>
      </c>
      <c r="O280" s="44">
        <v>31.999500000000001</v>
      </c>
      <c r="P280" s="44">
        <v>39.155299999999997</v>
      </c>
      <c r="Q280" s="44">
        <v>33.508499999999998</v>
      </c>
      <c r="R280" s="44">
        <v>39.994599999999998</v>
      </c>
      <c r="S280" s="44">
        <v>35.080399999999997</v>
      </c>
      <c r="T280" s="44">
        <v>40.952100000000002</v>
      </c>
    </row>
    <row r="281" spans="1:22">
      <c r="A281" s="44">
        <v>19.297999999999998</v>
      </c>
      <c r="B281" s="44">
        <v>32.602899999999998</v>
      </c>
      <c r="C281" s="44">
        <v>21.310099999999998</v>
      </c>
      <c r="D281" s="44">
        <v>33.571300000000001</v>
      </c>
      <c r="E281" s="44">
        <v>23.322299999999998</v>
      </c>
      <c r="F281" s="44">
        <v>34.582599999999999</v>
      </c>
      <c r="G281" s="44">
        <v>25.2715</v>
      </c>
      <c r="H281" s="44">
        <v>35.551000000000002</v>
      </c>
      <c r="I281" s="44">
        <v>27.094999999999999</v>
      </c>
      <c r="J281" s="44">
        <v>36.519300000000001</v>
      </c>
      <c r="K281" s="44">
        <v>28.7927</v>
      </c>
      <c r="L281" s="44">
        <v>37.444600000000001</v>
      </c>
      <c r="M281" s="44">
        <v>30.5532</v>
      </c>
      <c r="N281" s="44">
        <v>38.4129</v>
      </c>
      <c r="O281" s="44">
        <v>32.188099999999999</v>
      </c>
      <c r="P281" s="44">
        <v>39.316699999999997</v>
      </c>
      <c r="Q281" s="44">
        <v>33.697099999999999</v>
      </c>
      <c r="R281" s="44">
        <v>40.134399999999999</v>
      </c>
      <c r="S281" s="44">
        <v>35.268999999999998</v>
      </c>
      <c r="T281" s="44">
        <v>41.081200000000003</v>
      </c>
    </row>
    <row r="282" spans="1:22">
      <c r="A282" s="44">
        <v>19.486599999999999</v>
      </c>
      <c r="B282" s="44">
        <v>32.753599999999999</v>
      </c>
      <c r="C282" s="44">
        <v>21.498799999999999</v>
      </c>
      <c r="D282" s="44">
        <v>33.721899999999998</v>
      </c>
      <c r="E282" s="44">
        <v>23.510899999999999</v>
      </c>
      <c r="F282" s="44">
        <v>34.7333</v>
      </c>
      <c r="G282" s="44">
        <v>25.460100000000001</v>
      </c>
      <c r="H282" s="44">
        <v>35.701599999999999</v>
      </c>
      <c r="I282" s="44">
        <v>27.2836</v>
      </c>
      <c r="J282" s="44">
        <v>36.669899999999998</v>
      </c>
      <c r="K282" s="44">
        <v>28.981300000000001</v>
      </c>
      <c r="L282" s="44">
        <v>37.595199999999998</v>
      </c>
      <c r="M282" s="44">
        <v>30.741900000000001</v>
      </c>
      <c r="N282" s="44">
        <v>38.574300000000001</v>
      </c>
      <c r="O282" s="44">
        <v>32.3767</v>
      </c>
      <c r="P282" s="44">
        <v>39.478099999999998</v>
      </c>
      <c r="Q282" s="44">
        <v>33.8857</v>
      </c>
      <c r="R282" s="44">
        <v>40.317300000000003</v>
      </c>
    </row>
    <row r="283" spans="1:22">
      <c r="A283" s="44">
        <v>19.6752</v>
      </c>
      <c r="B283" s="44">
        <v>32.8827</v>
      </c>
      <c r="C283" s="44">
        <v>21.6874</v>
      </c>
      <c r="D283" s="44">
        <v>33.850999999999999</v>
      </c>
      <c r="E283" s="44">
        <v>23.6995</v>
      </c>
      <c r="F283" s="44">
        <v>34.883899999999997</v>
      </c>
      <c r="G283" s="44">
        <v>25.648700000000002</v>
      </c>
      <c r="H283" s="44">
        <v>35.852200000000003</v>
      </c>
      <c r="I283" s="44">
        <v>27.472200000000001</v>
      </c>
      <c r="J283" s="44">
        <v>36.820599999999999</v>
      </c>
      <c r="K283" s="44">
        <v>29.169899999999998</v>
      </c>
      <c r="L283" s="44">
        <v>37.735100000000003</v>
      </c>
      <c r="M283" s="44">
        <v>30.930499999999999</v>
      </c>
      <c r="N283" s="44">
        <v>38.714199999999998</v>
      </c>
      <c r="O283" s="44">
        <v>32.565300000000001</v>
      </c>
      <c r="P283" s="44">
        <v>39.618000000000002</v>
      </c>
      <c r="Q283" s="44">
        <v>34.074300000000001</v>
      </c>
      <c r="R283" s="44">
        <v>40.4572</v>
      </c>
    </row>
    <row r="284" spans="1:22">
      <c r="A284" s="44">
        <v>19.863900000000001</v>
      </c>
      <c r="B284" s="44">
        <v>33.022500000000001</v>
      </c>
      <c r="C284" s="44">
        <v>21.876000000000001</v>
      </c>
      <c r="D284" s="44">
        <v>33.990900000000003</v>
      </c>
      <c r="E284" s="44">
        <v>23.888100000000001</v>
      </c>
      <c r="F284" s="44">
        <v>35.012999999999998</v>
      </c>
      <c r="G284" s="44">
        <v>25.837399999999999</v>
      </c>
      <c r="H284" s="44">
        <v>35.992100000000001</v>
      </c>
      <c r="I284" s="44">
        <v>27.660799999999998</v>
      </c>
      <c r="J284" s="44">
        <v>36.9604</v>
      </c>
      <c r="K284" s="44">
        <v>29.358499999999999</v>
      </c>
      <c r="L284" s="44">
        <v>37.896500000000003</v>
      </c>
      <c r="M284" s="44">
        <v>31.1191</v>
      </c>
      <c r="N284" s="44">
        <v>38.886400000000002</v>
      </c>
      <c r="O284" s="44">
        <v>32.753900000000002</v>
      </c>
      <c r="P284" s="44">
        <v>39.800899999999999</v>
      </c>
      <c r="Q284" s="44">
        <v>34.262900000000002</v>
      </c>
      <c r="R284" s="44">
        <v>40.640099999999997</v>
      </c>
    </row>
    <row r="285" spans="1:22">
      <c r="A285" s="44">
        <v>20.052499999999998</v>
      </c>
      <c r="B285" s="44">
        <v>33.162399999999998</v>
      </c>
      <c r="C285" s="44">
        <v>22.064599999999999</v>
      </c>
      <c r="D285" s="44">
        <v>34.130699999999997</v>
      </c>
      <c r="E285" s="44">
        <v>24.076699999999999</v>
      </c>
      <c r="F285" s="44">
        <v>35.152900000000002</v>
      </c>
      <c r="G285" s="44">
        <v>26.026</v>
      </c>
      <c r="H285" s="44">
        <v>36.131999999999998</v>
      </c>
      <c r="I285" s="44">
        <v>27.849399999999999</v>
      </c>
      <c r="J285" s="44">
        <v>37.1218</v>
      </c>
      <c r="K285" s="44">
        <v>29.5471</v>
      </c>
      <c r="L285" s="44">
        <v>38.0471</v>
      </c>
      <c r="M285" s="44">
        <v>31.307700000000001</v>
      </c>
      <c r="N285" s="44">
        <v>39.026200000000003</v>
      </c>
      <c r="O285" s="44">
        <v>32.942500000000003</v>
      </c>
      <c r="P285" s="44">
        <v>39.940800000000003</v>
      </c>
      <c r="Q285" s="44">
        <v>34.451599999999999</v>
      </c>
      <c r="R285" s="44">
        <v>40.78</v>
      </c>
    </row>
    <row r="286" spans="1:22">
      <c r="A286" s="44">
        <v>20.241099999999999</v>
      </c>
      <c r="B286" s="44">
        <v>33.291499999999999</v>
      </c>
      <c r="C286" s="44">
        <v>22.2532</v>
      </c>
      <c r="D286" s="44">
        <v>34.281399999999998</v>
      </c>
      <c r="E286" s="44">
        <v>24.2654</v>
      </c>
      <c r="F286" s="44">
        <v>35.292700000000004</v>
      </c>
      <c r="G286" s="44">
        <v>26.214600000000001</v>
      </c>
      <c r="H286" s="44">
        <v>36.282600000000002</v>
      </c>
      <c r="I286" s="44">
        <v>28.038</v>
      </c>
      <c r="J286" s="44">
        <v>37.272500000000001</v>
      </c>
      <c r="K286" s="44">
        <v>29.735700000000001</v>
      </c>
      <c r="L286" s="44">
        <v>38.186999999999998</v>
      </c>
      <c r="M286" s="44">
        <v>31.496300000000002</v>
      </c>
      <c r="N286" s="44">
        <v>39.1661</v>
      </c>
      <c r="O286" s="44">
        <v>33.131100000000004</v>
      </c>
      <c r="P286" s="44">
        <v>40.112900000000003</v>
      </c>
      <c r="Q286" s="44">
        <v>34.6402</v>
      </c>
      <c r="R286" s="44">
        <v>40.952100000000002</v>
      </c>
    </row>
    <row r="287" spans="1:22">
      <c r="A287" s="44">
        <v>20.4297</v>
      </c>
      <c r="B287" s="44">
        <v>33.4206</v>
      </c>
      <c r="C287" s="44">
        <v>22.4419</v>
      </c>
      <c r="D287" s="44">
        <v>34.410499999999999</v>
      </c>
      <c r="E287" s="44">
        <v>24.454000000000001</v>
      </c>
      <c r="F287" s="44">
        <v>35.443399999999997</v>
      </c>
      <c r="G287" s="44">
        <v>26.403199999999998</v>
      </c>
      <c r="H287" s="44">
        <v>36.433199999999999</v>
      </c>
      <c r="I287" s="44">
        <v>28.226700000000001</v>
      </c>
      <c r="J287" s="44">
        <v>37.412300000000002</v>
      </c>
      <c r="K287" s="44">
        <v>29.924399999999999</v>
      </c>
      <c r="L287" s="44">
        <v>38.348399999999998</v>
      </c>
      <c r="M287" s="44">
        <v>31.684899999999999</v>
      </c>
      <c r="N287" s="44">
        <v>39.338200000000001</v>
      </c>
      <c r="O287" s="44">
        <v>33.319699999999997</v>
      </c>
      <c r="P287" s="44">
        <v>40.252800000000001</v>
      </c>
      <c r="Q287" s="44">
        <v>34.828800000000001</v>
      </c>
      <c r="R287" s="44">
        <v>41.081200000000003</v>
      </c>
    </row>
    <row r="288" spans="1:22">
      <c r="A288" s="44">
        <v>20.618300000000001</v>
      </c>
      <c r="B288" s="44">
        <v>33.571300000000001</v>
      </c>
      <c r="C288" s="44">
        <v>22.630500000000001</v>
      </c>
      <c r="D288" s="44">
        <v>34.561100000000003</v>
      </c>
      <c r="E288" s="44">
        <v>24.642600000000002</v>
      </c>
      <c r="F288" s="44">
        <v>35.572499999999998</v>
      </c>
      <c r="G288" s="44">
        <v>26.591799999999999</v>
      </c>
      <c r="H288" s="44">
        <v>36.573099999999997</v>
      </c>
      <c r="I288" s="44">
        <v>28.415299999999998</v>
      </c>
      <c r="J288" s="44">
        <v>37.552199999999999</v>
      </c>
      <c r="K288" s="44">
        <v>30.113</v>
      </c>
      <c r="L288" s="44">
        <v>38.499000000000002</v>
      </c>
      <c r="M288" s="44">
        <v>31.8735</v>
      </c>
      <c r="N288" s="44">
        <v>39.478099999999998</v>
      </c>
      <c r="O288" s="44">
        <v>33.508299999999998</v>
      </c>
      <c r="P288" s="44">
        <v>40.435699999999997</v>
      </c>
    </row>
    <row r="289" spans="1:16">
      <c r="A289" s="44">
        <v>20.806999999999999</v>
      </c>
      <c r="B289" s="44">
        <v>33.700400000000002</v>
      </c>
      <c r="C289" s="44">
        <v>22.819099999999999</v>
      </c>
      <c r="D289" s="44">
        <v>34.701000000000001</v>
      </c>
      <c r="E289" s="44">
        <v>24.831199999999999</v>
      </c>
      <c r="F289" s="44">
        <v>35.723100000000002</v>
      </c>
      <c r="G289" s="44">
        <v>26.7804</v>
      </c>
      <c r="H289" s="44">
        <v>36.713000000000001</v>
      </c>
      <c r="I289" s="44">
        <v>28.603899999999999</v>
      </c>
      <c r="J289" s="44">
        <v>37.702800000000003</v>
      </c>
      <c r="K289" s="44">
        <v>30.301600000000001</v>
      </c>
      <c r="L289" s="44">
        <v>38.6389</v>
      </c>
      <c r="M289" s="44">
        <v>32.062100000000001</v>
      </c>
      <c r="N289" s="44">
        <v>39.639499999999998</v>
      </c>
      <c r="O289" s="44">
        <v>33.696899999999999</v>
      </c>
      <c r="P289" s="44">
        <v>40.575600000000001</v>
      </c>
    </row>
    <row r="290" spans="1:16">
      <c r="A290" s="44">
        <v>20.9956</v>
      </c>
      <c r="B290" s="44">
        <v>33.850999999999999</v>
      </c>
      <c r="C290" s="44">
        <v>23.0077</v>
      </c>
      <c r="D290" s="44">
        <v>34.840899999999998</v>
      </c>
      <c r="E290" s="44">
        <v>25.0198</v>
      </c>
      <c r="F290" s="44">
        <v>35.863</v>
      </c>
      <c r="G290" s="44">
        <v>26.969100000000001</v>
      </c>
      <c r="H290" s="44">
        <v>36.863599999999998</v>
      </c>
      <c r="I290" s="44">
        <v>28.7925</v>
      </c>
      <c r="J290" s="44">
        <v>37.853499999999997</v>
      </c>
      <c r="K290" s="44">
        <v>30.490200000000002</v>
      </c>
      <c r="L290" s="44">
        <v>38.8003</v>
      </c>
      <c r="M290" s="44">
        <v>32.250799999999998</v>
      </c>
      <c r="N290" s="44">
        <v>39.790100000000002</v>
      </c>
      <c r="O290" s="44">
        <v>33.885599999999997</v>
      </c>
      <c r="P290" s="44">
        <v>40.737000000000002</v>
      </c>
    </row>
    <row r="291" spans="1:16">
      <c r="A291" s="44">
        <v>21.184200000000001</v>
      </c>
      <c r="B291" s="44">
        <v>33.9801</v>
      </c>
      <c r="C291" s="44">
        <v>23.196300000000001</v>
      </c>
      <c r="D291" s="44">
        <v>34.97</v>
      </c>
      <c r="E291" s="44">
        <v>25.208400000000001</v>
      </c>
      <c r="F291" s="44">
        <v>36.002899999999997</v>
      </c>
      <c r="G291" s="44">
        <v>27.157699999999998</v>
      </c>
      <c r="H291" s="44">
        <v>37.014200000000002</v>
      </c>
      <c r="I291" s="44">
        <v>28.981100000000001</v>
      </c>
      <c r="J291" s="44">
        <v>37.993299999999998</v>
      </c>
      <c r="K291" s="44">
        <v>30.678799999999999</v>
      </c>
      <c r="L291" s="44">
        <v>38.950899999999997</v>
      </c>
      <c r="M291" s="44">
        <v>32.439399999999999</v>
      </c>
      <c r="N291" s="44">
        <v>39.93</v>
      </c>
      <c r="O291" s="44">
        <v>34.074199999999998</v>
      </c>
      <c r="P291" s="44">
        <v>40.898299999999999</v>
      </c>
    </row>
    <row r="292" spans="1:16">
      <c r="A292" s="44">
        <v>21.372800000000002</v>
      </c>
      <c r="B292" s="44">
        <v>34.109200000000001</v>
      </c>
      <c r="C292" s="44">
        <v>23.384899999999998</v>
      </c>
      <c r="D292" s="44">
        <v>35.120600000000003</v>
      </c>
      <c r="E292" s="44">
        <v>25.396999999999998</v>
      </c>
      <c r="F292" s="44">
        <v>36.153500000000001</v>
      </c>
      <c r="G292" s="44">
        <v>27.346299999999999</v>
      </c>
      <c r="H292" s="44">
        <v>37.1541</v>
      </c>
      <c r="I292" s="44">
        <v>29.169699999999999</v>
      </c>
      <c r="J292" s="44">
        <v>38.154699999999998</v>
      </c>
      <c r="K292" s="44">
        <v>30.8674</v>
      </c>
      <c r="L292" s="44">
        <v>39.090800000000002</v>
      </c>
      <c r="M292" s="44">
        <v>32.628</v>
      </c>
      <c r="N292" s="44">
        <v>40.0914</v>
      </c>
      <c r="O292" s="44">
        <v>34.262799999999999</v>
      </c>
      <c r="P292" s="44">
        <v>41.038200000000003</v>
      </c>
    </row>
    <row r="293" spans="1:16">
      <c r="A293" s="44">
        <v>21.561399999999999</v>
      </c>
      <c r="B293" s="44">
        <v>34.249099999999999</v>
      </c>
      <c r="C293" s="44">
        <v>23.573499999999999</v>
      </c>
      <c r="D293" s="44">
        <v>35.2712</v>
      </c>
      <c r="E293" s="44">
        <v>25.585699999999999</v>
      </c>
      <c r="F293" s="44">
        <v>36.282600000000002</v>
      </c>
      <c r="G293" s="44">
        <v>27.5349</v>
      </c>
      <c r="H293" s="44">
        <v>37.293999999999997</v>
      </c>
      <c r="I293" s="44">
        <v>29.3583</v>
      </c>
      <c r="J293" s="44">
        <v>38.305399999999999</v>
      </c>
      <c r="K293" s="44">
        <v>31.056000000000001</v>
      </c>
      <c r="L293" s="44">
        <v>39.252200000000002</v>
      </c>
      <c r="M293" s="44">
        <v>32.816600000000001</v>
      </c>
      <c r="N293" s="44">
        <v>40.252800000000001</v>
      </c>
      <c r="O293" s="44">
        <v>34.388500000000001</v>
      </c>
      <c r="P293" s="44">
        <v>41.124299999999998</v>
      </c>
    </row>
    <row r="294" spans="1:16">
      <c r="A294" s="44">
        <v>21.7501</v>
      </c>
      <c r="B294" s="44">
        <v>34.389000000000003</v>
      </c>
      <c r="C294" s="44">
        <v>23.7622</v>
      </c>
      <c r="D294" s="44">
        <v>35.400300000000001</v>
      </c>
      <c r="E294" s="44">
        <v>25.7743</v>
      </c>
      <c r="F294" s="44">
        <v>36.433199999999999</v>
      </c>
      <c r="G294" s="44">
        <v>27.723500000000001</v>
      </c>
      <c r="H294" s="44">
        <v>37.444600000000001</v>
      </c>
      <c r="I294" s="44">
        <v>29.547000000000001</v>
      </c>
      <c r="J294" s="44">
        <v>38.4452</v>
      </c>
      <c r="K294" s="44">
        <v>31.244700000000002</v>
      </c>
      <c r="L294" s="44">
        <v>39.402799999999999</v>
      </c>
      <c r="M294" s="44">
        <v>33.005200000000002</v>
      </c>
      <c r="N294" s="44">
        <v>40.392699999999998</v>
      </c>
    </row>
    <row r="295" spans="1:16">
      <c r="A295" s="44">
        <v>21.938700000000001</v>
      </c>
      <c r="B295" s="44">
        <v>34.518099999999997</v>
      </c>
      <c r="C295" s="44">
        <v>23.950800000000001</v>
      </c>
      <c r="D295" s="44">
        <v>35.540199999999999</v>
      </c>
      <c r="E295" s="44">
        <v>25.962900000000001</v>
      </c>
      <c r="F295" s="44">
        <v>36.573099999999997</v>
      </c>
      <c r="G295" s="44">
        <v>27.912099999999999</v>
      </c>
      <c r="H295" s="44">
        <v>37.595199999999998</v>
      </c>
      <c r="I295" s="44">
        <v>29.735600000000002</v>
      </c>
      <c r="J295" s="44">
        <v>38.585099999999997</v>
      </c>
      <c r="K295" s="44">
        <v>31.433299999999999</v>
      </c>
      <c r="L295" s="44">
        <v>39.542700000000004</v>
      </c>
      <c r="M295" s="44">
        <v>33.193800000000003</v>
      </c>
      <c r="N295" s="44">
        <v>40.543300000000002</v>
      </c>
    </row>
    <row r="296" spans="1:16">
      <c r="A296" s="44">
        <v>22.127300000000002</v>
      </c>
      <c r="B296" s="44">
        <v>34.668700000000001</v>
      </c>
      <c r="C296" s="44">
        <v>24.139399999999998</v>
      </c>
      <c r="D296" s="44">
        <v>35.680100000000003</v>
      </c>
      <c r="E296" s="44">
        <v>26.151499999999999</v>
      </c>
      <c r="F296" s="44">
        <v>36.713000000000001</v>
      </c>
      <c r="G296" s="44">
        <v>28.1007</v>
      </c>
      <c r="H296" s="44">
        <v>37.735100000000003</v>
      </c>
      <c r="I296" s="44">
        <v>29.924199999999999</v>
      </c>
      <c r="J296" s="44">
        <v>38.735700000000001</v>
      </c>
      <c r="K296" s="44">
        <v>31.6219</v>
      </c>
      <c r="L296" s="44">
        <v>39.704099999999997</v>
      </c>
      <c r="M296" s="44">
        <v>33.382399999999997</v>
      </c>
      <c r="N296" s="44">
        <v>40.704700000000003</v>
      </c>
    </row>
    <row r="297" spans="1:16">
      <c r="A297" s="44">
        <v>22.315899999999999</v>
      </c>
      <c r="B297" s="44">
        <v>34.797800000000002</v>
      </c>
      <c r="C297" s="44">
        <v>24.327999999999999</v>
      </c>
      <c r="D297" s="44">
        <v>35.8307</v>
      </c>
      <c r="E297" s="44">
        <v>26.3401</v>
      </c>
      <c r="F297" s="44">
        <v>36.863599999999998</v>
      </c>
      <c r="G297" s="44">
        <v>28.289400000000001</v>
      </c>
      <c r="H297" s="44">
        <v>37.896500000000003</v>
      </c>
      <c r="I297" s="44">
        <v>30.1128</v>
      </c>
      <c r="J297" s="44">
        <v>38.897100000000002</v>
      </c>
      <c r="K297" s="44">
        <v>31.810500000000001</v>
      </c>
      <c r="L297" s="44">
        <v>39.854700000000001</v>
      </c>
      <c r="M297" s="44">
        <v>33.571100000000001</v>
      </c>
      <c r="N297" s="44">
        <v>40.844499999999996</v>
      </c>
    </row>
    <row r="298" spans="1:16">
      <c r="A298" s="44">
        <v>22.5045</v>
      </c>
      <c r="B298" s="44">
        <v>34.926900000000003</v>
      </c>
      <c r="C298" s="44">
        <v>24.5166</v>
      </c>
      <c r="D298" s="44">
        <v>35.959800000000001</v>
      </c>
      <c r="E298" s="44">
        <v>26.5288</v>
      </c>
      <c r="F298" s="44">
        <v>36.992699999999999</v>
      </c>
      <c r="G298" s="44">
        <v>28.478000000000002</v>
      </c>
      <c r="H298" s="44">
        <v>38.0471</v>
      </c>
      <c r="I298" s="44">
        <v>30.301400000000001</v>
      </c>
      <c r="J298" s="44">
        <v>39.036999999999999</v>
      </c>
      <c r="K298" s="44">
        <v>31.999099999999999</v>
      </c>
      <c r="L298" s="44">
        <v>39.994599999999998</v>
      </c>
      <c r="M298" s="44">
        <v>33.759700000000002</v>
      </c>
      <c r="N298" s="44">
        <v>41.0167</v>
      </c>
    </row>
    <row r="299" spans="1:16">
      <c r="A299" s="44">
        <v>22.693100000000001</v>
      </c>
      <c r="B299" s="44">
        <v>35.077599999999997</v>
      </c>
      <c r="C299" s="44">
        <v>24.705300000000001</v>
      </c>
      <c r="D299" s="44">
        <v>36.110500000000002</v>
      </c>
      <c r="E299" s="44">
        <v>26.717400000000001</v>
      </c>
      <c r="F299" s="44">
        <v>37.143300000000004</v>
      </c>
      <c r="G299" s="44">
        <v>28.666599999999999</v>
      </c>
      <c r="H299" s="44">
        <v>38.186999999999998</v>
      </c>
      <c r="I299" s="44">
        <v>30.49</v>
      </c>
      <c r="J299" s="44">
        <v>39.187600000000003</v>
      </c>
      <c r="K299" s="44">
        <v>32.1877</v>
      </c>
      <c r="L299" s="44">
        <v>40.155900000000003</v>
      </c>
      <c r="M299" s="44">
        <v>33.916899999999998</v>
      </c>
      <c r="N299" s="44">
        <v>41.1081</v>
      </c>
    </row>
    <row r="300" spans="1:16">
      <c r="A300" s="44">
        <v>22.881799999999998</v>
      </c>
      <c r="B300" s="44">
        <v>35.206699999999998</v>
      </c>
      <c r="C300" s="44">
        <v>24.893899999999999</v>
      </c>
      <c r="D300" s="44">
        <v>36.250300000000003</v>
      </c>
      <c r="E300" s="44">
        <v>26.905999999999999</v>
      </c>
      <c r="F300" s="44">
        <v>37.283200000000001</v>
      </c>
      <c r="G300" s="44">
        <v>28.8552</v>
      </c>
      <c r="H300" s="44">
        <v>38.326900000000002</v>
      </c>
      <c r="I300" s="44">
        <v>30.678699999999999</v>
      </c>
      <c r="J300" s="44">
        <v>39.338200000000001</v>
      </c>
      <c r="K300" s="44">
        <v>32.376300000000001</v>
      </c>
      <c r="L300" s="44">
        <v>40.306600000000003</v>
      </c>
    </row>
    <row r="301" spans="1:16">
      <c r="A301" s="44">
        <v>23.070399999999999</v>
      </c>
      <c r="B301" s="44">
        <v>35.346499999999999</v>
      </c>
      <c r="C301" s="44">
        <v>25.0825</v>
      </c>
      <c r="D301" s="44">
        <v>36.3902</v>
      </c>
      <c r="E301" s="44">
        <v>27.0946</v>
      </c>
      <c r="F301" s="44">
        <v>37.423099999999998</v>
      </c>
      <c r="G301" s="44">
        <v>29.043800000000001</v>
      </c>
      <c r="H301" s="44">
        <v>38.477499999999999</v>
      </c>
      <c r="I301" s="44">
        <v>30.8673</v>
      </c>
      <c r="J301" s="44">
        <v>39.478099999999998</v>
      </c>
      <c r="K301" s="44">
        <v>32.564999999999998</v>
      </c>
      <c r="L301" s="44">
        <v>40.446399999999997</v>
      </c>
    </row>
    <row r="302" spans="1:16">
      <c r="A302" s="44">
        <v>23.259</v>
      </c>
      <c r="B302" s="44">
        <v>35.486400000000003</v>
      </c>
      <c r="C302" s="44">
        <v>25.271100000000001</v>
      </c>
      <c r="D302" s="44">
        <v>36.519300000000001</v>
      </c>
      <c r="E302" s="44">
        <v>27.283200000000001</v>
      </c>
      <c r="F302" s="44">
        <v>37.573700000000002</v>
      </c>
      <c r="G302" s="44">
        <v>29.232399999999998</v>
      </c>
      <c r="H302" s="44">
        <v>38.628100000000003</v>
      </c>
      <c r="I302" s="44">
        <v>31.055900000000001</v>
      </c>
      <c r="J302" s="44">
        <v>39.618000000000002</v>
      </c>
      <c r="K302" s="44">
        <v>32.753599999999999</v>
      </c>
      <c r="L302" s="44">
        <v>40.607799999999997</v>
      </c>
    </row>
    <row r="303" spans="1:16">
      <c r="A303" s="44">
        <v>23.447600000000001</v>
      </c>
      <c r="B303" s="44">
        <v>35.615499999999997</v>
      </c>
      <c r="C303" s="44">
        <v>25.459700000000002</v>
      </c>
      <c r="D303" s="44">
        <v>36.669899999999998</v>
      </c>
      <c r="E303" s="44">
        <v>27.471800000000002</v>
      </c>
      <c r="F303" s="44">
        <v>37.702800000000003</v>
      </c>
      <c r="G303" s="44">
        <v>29.420999999999999</v>
      </c>
      <c r="H303" s="44">
        <v>38.768000000000001</v>
      </c>
      <c r="I303" s="44">
        <v>31.244499999999999</v>
      </c>
      <c r="J303" s="44">
        <v>39.790100000000002</v>
      </c>
      <c r="K303" s="44">
        <v>32.9422</v>
      </c>
      <c r="L303" s="44">
        <v>40.758499999999998</v>
      </c>
    </row>
    <row r="304" spans="1:16">
      <c r="A304" s="44">
        <v>23.636199999999999</v>
      </c>
      <c r="B304" s="44">
        <v>35.744599999999998</v>
      </c>
      <c r="C304" s="44">
        <v>25.648399999999999</v>
      </c>
      <c r="D304" s="44">
        <v>36.799100000000003</v>
      </c>
      <c r="E304" s="44">
        <v>27.660499999999999</v>
      </c>
      <c r="F304" s="44">
        <v>37.853499999999997</v>
      </c>
      <c r="G304" s="44">
        <v>29.6097</v>
      </c>
      <c r="H304" s="44">
        <v>38.907899999999998</v>
      </c>
      <c r="I304" s="44">
        <v>31.4331</v>
      </c>
      <c r="J304" s="44">
        <v>39.93</v>
      </c>
      <c r="K304" s="44">
        <v>33.130800000000001</v>
      </c>
      <c r="L304" s="44">
        <v>40.898299999999999</v>
      </c>
    </row>
    <row r="305" spans="1:12">
      <c r="A305" s="44">
        <v>23.8249</v>
      </c>
      <c r="B305" s="44">
        <v>35.895299999999999</v>
      </c>
      <c r="C305" s="44">
        <v>25.837</v>
      </c>
      <c r="D305" s="44">
        <v>36.9497</v>
      </c>
      <c r="E305" s="44">
        <v>27.8491</v>
      </c>
      <c r="F305" s="44">
        <v>37.993299999999998</v>
      </c>
      <c r="G305" s="44">
        <v>29.798300000000001</v>
      </c>
      <c r="H305" s="44">
        <v>39.058500000000002</v>
      </c>
      <c r="I305" s="44">
        <v>31.621700000000001</v>
      </c>
      <c r="J305" s="44">
        <v>40.069899999999997</v>
      </c>
      <c r="K305" s="44">
        <v>33.319400000000002</v>
      </c>
      <c r="L305" s="44">
        <v>41.059699999999999</v>
      </c>
    </row>
    <row r="306" spans="1:12">
      <c r="A306" s="44">
        <v>24.013500000000001</v>
      </c>
      <c r="B306" s="44">
        <v>36.0244</v>
      </c>
      <c r="C306" s="44">
        <v>26.025600000000001</v>
      </c>
      <c r="D306" s="44">
        <v>37.078800000000001</v>
      </c>
      <c r="E306" s="44">
        <v>28.037700000000001</v>
      </c>
      <c r="F306" s="44">
        <v>38.133200000000002</v>
      </c>
      <c r="G306" s="44">
        <v>29.986899999999999</v>
      </c>
      <c r="H306" s="44">
        <v>39.209099999999999</v>
      </c>
      <c r="I306" s="44">
        <v>31.810300000000002</v>
      </c>
      <c r="J306" s="44">
        <v>40.220500000000001</v>
      </c>
      <c r="K306" s="44">
        <v>33.4452</v>
      </c>
      <c r="L306" s="44">
        <v>41.124299999999998</v>
      </c>
    </row>
    <row r="307" spans="1:12">
      <c r="A307" s="44">
        <v>24.202100000000002</v>
      </c>
      <c r="B307" s="44">
        <v>36.174999999999997</v>
      </c>
      <c r="C307" s="44">
        <v>26.214200000000002</v>
      </c>
      <c r="D307" s="44">
        <v>37.218699999999998</v>
      </c>
      <c r="E307" s="44">
        <v>28.226299999999998</v>
      </c>
      <c r="F307" s="44">
        <v>38.262300000000003</v>
      </c>
      <c r="G307" s="44">
        <v>30.1755</v>
      </c>
      <c r="H307" s="44">
        <v>39.348999999999997</v>
      </c>
      <c r="I307" s="44">
        <v>31.998999999999999</v>
      </c>
      <c r="J307" s="44">
        <v>40.371099999999998</v>
      </c>
    </row>
    <row r="308" spans="1:12">
      <c r="A308" s="44">
        <v>24.390699999999999</v>
      </c>
      <c r="B308" s="44">
        <v>36.304099999999998</v>
      </c>
      <c r="C308" s="44">
        <v>26.402799999999999</v>
      </c>
      <c r="D308" s="44">
        <v>37.358499999999999</v>
      </c>
      <c r="E308" s="44">
        <v>28.414899999999999</v>
      </c>
      <c r="F308" s="44">
        <v>38.4129</v>
      </c>
      <c r="G308" s="44">
        <v>30.364100000000001</v>
      </c>
      <c r="H308" s="44">
        <v>39.488900000000001</v>
      </c>
      <c r="I308" s="44">
        <v>32.187600000000003</v>
      </c>
      <c r="J308" s="44">
        <v>40.511000000000003</v>
      </c>
    </row>
    <row r="309" spans="1:12">
      <c r="A309" s="44">
        <v>24.5793</v>
      </c>
      <c r="B309" s="44">
        <v>36.433199999999999</v>
      </c>
      <c r="C309" s="44">
        <v>26.5914</v>
      </c>
      <c r="D309" s="44">
        <v>37.4876</v>
      </c>
      <c r="E309" s="44">
        <v>28.6035</v>
      </c>
      <c r="F309" s="44">
        <v>38.563600000000001</v>
      </c>
      <c r="G309" s="44">
        <v>30.552700000000002</v>
      </c>
      <c r="H309" s="44">
        <v>39.639499999999998</v>
      </c>
      <c r="I309" s="44">
        <v>32.376199999999997</v>
      </c>
      <c r="J309" s="44">
        <v>40.6509</v>
      </c>
    </row>
    <row r="310" spans="1:12">
      <c r="A310" s="44">
        <v>24.768000000000001</v>
      </c>
      <c r="B310" s="44">
        <v>36.573099999999997</v>
      </c>
      <c r="C310" s="44">
        <v>26.780100000000001</v>
      </c>
      <c r="D310" s="44">
        <v>37.616799999999998</v>
      </c>
      <c r="E310" s="44">
        <v>28.792200000000001</v>
      </c>
      <c r="F310" s="44">
        <v>38.703400000000002</v>
      </c>
      <c r="G310" s="44">
        <v>30.741399999999999</v>
      </c>
      <c r="H310" s="44">
        <v>39.790100000000002</v>
      </c>
      <c r="I310" s="44">
        <v>32.564799999999998</v>
      </c>
      <c r="J310" s="44">
        <v>40.823</v>
      </c>
    </row>
    <row r="311" spans="1:12">
      <c r="A311" s="44">
        <v>24.956600000000002</v>
      </c>
      <c r="B311" s="44">
        <v>36.713000000000001</v>
      </c>
      <c r="C311" s="44">
        <v>26.968699999999998</v>
      </c>
      <c r="D311" s="44">
        <v>37.767400000000002</v>
      </c>
      <c r="E311" s="44">
        <v>28.980799999999999</v>
      </c>
      <c r="F311" s="44">
        <v>38.843299999999999</v>
      </c>
      <c r="G311" s="44">
        <v>30.93</v>
      </c>
      <c r="H311" s="44">
        <v>39.93</v>
      </c>
      <c r="I311" s="44">
        <v>32.753399999999999</v>
      </c>
      <c r="J311" s="44">
        <v>40.962899999999998</v>
      </c>
    </row>
    <row r="312" spans="1:12">
      <c r="A312" s="44">
        <v>25.145199999999999</v>
      </c>
      <c r="B312" s="44">
        <v>36.842100000000002</v>
      </c>
      <c r="C312" s="44">
        <v>27.157299999999999</v>
      </c>
      <c r="D312" s="44">
        <v>37.896500000000003</v>
      </c>
      <c r="E312" s="44">
        <v>29.1694</v>
      </c>
      <c r="F312" s="44">
        <v>38.9724</v>
      </c>
      <c r="G312" s="44">
        <v>31.118600000000001</v>
      </c>
      <c r="H312" s="44">
        <v>40.0914</v>
      </c>
      <c r="I312" s="44">
        <v>32.942</v>
      </c>
      <c r="J312" s="44">
        <v>41.091999999999999</v>
      </c>
    </row>
    <row r="313" spans="1:12">
      <c r="A313" s="44">
        <v>25.3338</v>
      </c>
      <c r="B313" s="44">
        <v>36.971200000000003</v>
      </c>
      <c r="C313" s="44">
        <v>27.3459</v>
      </c>
      <c r="D313" s="44">
        <v>38.0471</v>
      </c>
      <c r="E313" s="44">
        <v>29.358000000000001</v>
      </c>
      <c r="F313" s="44">
        <v>39.123100000000001</v>
      </c>
      <c r="G313" s="44">
        <v>31.307200000000002</v>
      </c>
      <c r="H313" s="44">
        <v>40.241999999999997</v>
      </c>
    </row>
    <row r="314" spans="1:12">
      <c r="A314" s="44">
        <v>25.522400000000001</v>
      </c>
      <c r="B314" s="44">
        <v>37.1218</v>
      </c>
      <c r="C314" s="44">
        <v>27.534500000000001</v>
      </c>
      <c r="D314" s="44">
        <v>38.176200000000001</v>
      </c>
      <c r="E314" s="44">
        <v>29.546600000000002</v>
      </c>
      <c r="F314" s="44">
        <v>39.273699999999998</v>
      </c>
      <c r="G314" s="44">
        <v>31.495799999999999</v>
      </c>
      <c r="H314" s="44">
        <v>40.381900000000002</v>
      </c>
    </row>
    <row r="315" spans="1:12">
      <c r="A315" s="44">
        <v>25.711099999999998</v>
      </c>
      <c r="B315" s="44">
        <v>37.250900000000001</v>
      </c>
      <c r="C315" s="44">
        <v>27.723199999999999</v>
      </c>
      <c r="D315" s="44">
        <v>38.316099999999999</v>
      </c>
      <c r="E315" s="44">
        <v>29.735199999999999</v>
      </c>
      <c r="F315" s="44">
        <v>39.413600000000002</v>
      </c>
      <c r="G315" s="44">
        <v>31.6844</v>
      </c>
      <c r="H315" s="44">
        <v>40.521799999999999</v>
      </c>
    </row>
    <row r="316" spans="1:12">
      <c r="A316" s="44">
        <v>25.899699999999999</v>
      </c>
      <c r="B316" s="44">
        <v>37.380099999999999</v>
      </c>
      <c r="C316" s="44">
        <v>27.911799999999999</v>
      </c>
      <c r="D316" s="44">
        <v>38.456000000000003</v>
      </c>
      <c r="E316" s="44">
        <v>29.9239</v>
      </c>
      <c r="F316" s="44">
        <v>39.553400000000003</v>
      </c>
      <c r="G316" s="44">
        <v>31.873000000000001</v>
      </c>
      <c r="H316" s="44">
        <v>40.672400000000003</v>
      </c>
    </row>
    <row r="317" spans="1:12">
      <c r="A317" s="44">
        <v>26.0883</v>
      </c>
      <c r="B317" s="44">
        <v>37.5092</v>
      </c>
      <c r="C317" s="44">
        <v>28.1004</v>
      </c>
      <c r="D317" s="44">
        <v>38.585099999999997</v>
      </c>
      <c r="E317" s="44">
        <v>30.112500000000001</v>
      </c>
      <c r="F317" s="44">
        <v>39.682499999999997</v>
      </c>
      <c r="G317" s="44">
        <v>32.061700000000002</v>
      </c>
      <c r="H317" s="44">
        <v>40.823</v>
      </c>
    </row>
    <row r="318" spans="1:12">
      <c r="A318" s="44">
        <v>26.276900000000001</v>
      </c>
      <c r="B318" s="44">
        <v>37.659799999999997</v>
      </c>
      <c r="C318" s="44">
        <v>28.289000000000001</v>
      </c>
      <c r="D318" s="44">
        <v>38.735700000000001</v>
      </c>
      <c r="E318" s="44">
        <v>30.301100000000002</v>
      </c>
      <c r="F318" s="44">
        <v>39.833199999999998</v>
      </c>
      <c r="G318" s="44">
        <v>32.250300000000003</v>
      </c>
      <c r="H318" s="44">
        <v>40.962899999999998</v>
      </c>
    </row>
    <row r="319" spans="1:12">
      <c r="A319" s="44">
        <v>26.465499999999999</v>
      </c>
      <c r="B319" s="44">
        <v>37.788899999999998</v>
      </c>
      <c r="C319" s="44">
        <v>28.477599999999999</v>
      </c>
      <c r="D319" s="44">
        <v>38.864800000000002</v>
      </c>
      <c r="E319" s="44">
        <v>30.489699999999999</v>
      </c>
      <c r="F319" s="44">
        <v>39.983800000000002</v>
      </c>
      <c r="G319" s="44">
        <v>32.438899999999997</v>
      </c>
      <c r="H319" s="44">
        <v>41.091999999999999</v>
      </c>
    </row>
    <row r="320" spans="1:12">
      <c r="A320" s="44">
        <v>26.654199999999999</v>
      </c>
      <c r="B320" s="44">
        <v>37.917999999999999</v>
      </c>
      <c r="C320" s="44">
        <v>28.6663</v>
      </c>
      <c r="D320" s="44">
        <v>38.993899999999996</v>
      </c>
      <c r="E320" s="44">
        <v>30.6783</v>
      </c>
      <c r="F320" s="44">
        <v>40.112900000000003</v>
      </c>
    </row>
    <row r="321" spans="1:6">
      <c r="A321" s="44">
        <v>26.8428</v>
      </c>
      <c r="B321" s="44">
        <v>38.057899999999997</v>
      </c>
      <c r="C321" s="44">
        <v>28.854900000000001</v>
      </c>
      <c r="D321" s="44">
        <v>39.144599999999997</v>
      </c>
      <c r="E321" s="44">
        <v>30.867000000000001</v>
      </c>
      <c r="F321" s="44">
        <v>40.252800000000001</v>
      </c>
    </row>
    <row r="322" spans="1:6">
      <c r="A322" s="44">
        <v>27.031400000000001</v>
      </c>
      <c r="B322" s="44">
        <v>38.197800000000001</v>
      </c>
      <c r="C322" s="44">
        <v>29.043500000000002</v>
      </c>
      <c r="D322" s="44">
        <v>39.273699999999998</v>
      </c>
      <c r="E322" s="44">
        <v>31.055599999999998</v>
      </c>
      <c r="F322" s="44">
        <v>40.392699999999998</v>
      </c>
    </row>
    <row r="323" spans="1:6">
      <c r="A323" s="44">
        <v>27.22</v>
      </c>
      <c r="B323" s="44">
        <v>38.326900000000002</v>
      </c>
      <c r="C323" s="44">
        <v>29.232099999999999</v>
      </c>
      <c r="D323" s="44">
        <v>39.413600000000002</v>
      </c>
      <c r="E323" s="44">
        <v>31.244199999999999</v>
      </c>
      <c r="F323" s="44">
        <v>40.543300000000002</v>
      </c>
    </row>
    <row r="324" spans="1:6">
      <c r="A324" s="44">
        <v>27.4086</v>
      </c>
      <c r="B324" s="44">
        <v>38.456000000000003</v>
      </c>
      <c r="C324" s="44">
        <v>29.4207</v>
      </c>
      <c r="D324" s="44">
        <v>39.553400000000003</v>
      </c>
      <c r="E324" s="44">
        <v>31.4328</v>
      </c>
      <c r="F324" s="44">
        <v>40.693899999999999</v>
      </c>
    </row>
    <row r="325" spans="1:6">
      <c r="A325" s="44">
        <v>27.597300000000001</v>
      </c>
      <c r="B325" s="44">
        <v>38.585099999999997</v>
      </c>
      <c r="C325" s="44">
        <v>29.609300000000001</v>
      </c>
      <c r="D325" s="44">
        <v>39.682499999999997</v>
      </c>
      <c r="E325" s="44">
        <v>31.621400000000001</v>
      </c>
      <c r="F325" s="44">
        <v>40.823</v>
      </c>
    </row>
    <row r="326" spans="1:6">
      <c r="A326" s="44">
        <v>27.785900000000002</v>
      </c>
      <c r="B326" s="44">
        <v>38.735700000000001</v>
      </c>
      <c r="C326" s="44">
        <v>29.797999999999998</v>
      </c>
      <c r="D326" s="44">
        <v>39.833199999999998</v>
      </c>
      <c r="E326" s="44">
        <v>31.81</v>
      </c>
      <c r="F326" s="44">
        <v>40.962899999999998</v>
      </c>
    </row>
    <row r="327" spans="1:6">
      <c r="A327" s="44">
        <v>27.974499999999999</v>
      </c>
      <c r="B327" s="44">
        <v>38.864800000000002</v>
      </c>
      <c r="C327" s="44">
        <v>29.986599999999999</v>
      </c>
      <c r="D327" s="44">
        <v>39.962299999999999</v>
      </c>
      <c r="E327" s="44">
        <v>31.998699999999999</v>
      </c>
      <c r="F327" s="44">
        <v>41.091999999999999</v>
      </c>
    </row>
    <row r="328" spans="1:6">
      <c r="A328" s="44">
        <v>28.1631</v>
      </c>
      <c r="B328" s="44">
        <v>38.993899999999996</v>
      </c>
      <c r="C328" s="44">
        <v>30.1752</v>
      </c>
      <c r="D328" s="44">
        <v>40.112900000000003</v>
      </c>
    </row>
    <row r="329" spans="1:6">
      <c r="A329" s="44">
        <v>28.351700000000001</v>
      </c>
      <c r="B329" s="44">
        <v>39.144599999999997</v>
      </c>
      <c r="C329" s="44">
        <v>30.363800000000001</v>
      </c>
      <c r="D329" s="44">
        <v>40.241999999999997</v>
      </c>
    </row>
    <row r="330" spans="1:6">
      <c r="A330" s="44">
        <v>28.540400000000002</v>
      </c>
      <c r="B330" s="44">
        <v>39.273699999999998</v>
      </c>
      <c r="C330" s="44">
        <v>30.552399999999999</v>
      </c>
      <c r="D330" s="44">
        <v>40.371099999999998</v>
      </c>
    </row>
    <row r="331" spans="1:6">
      <c r="A331" s="44">
        <v>28.728999999999999</v>
      </c>
      <c r="B331" s="44">
        <v>39.402799999999999</v>
      </c>
      <c r="C331" s="44">
        <v>30.741099999999999</v>
      </c>
      <c r="D331" s="44">
        <v>40.511000000000003</v>
      </c>
    </row>
    <row r="332" spans="1:6">
      <c r="A332" s="44">
        <v>28.9176</v>
      </c>
      <c r="B332" s="44">
        <v>39.5319</v>
      </c>
      <c r="C332" s="44">
        <v>30.9297</v>
      </c>
      <c r="D332" s="44">
        <v>40.6509</v>
      </c>
    </row>
    <row r="333" spans="1:6">
      <c r="A333" s="44">
        <v>29.106200000000001</v>
      </c>
      <c r="B333" s="44">
        <v>39.671799999999998</v>
      </c>
      <c r="C333" s="44">
        <v>31.118300000000001</v>
      </c>
      <c r="D333" s="44">
        <v>40.78</v>
      </c>
    </row>
    <row r="334" spans="1:6">
      <c r="A334" s="44">
        <v>29.294799999999999</v>
      </c>
      <c r="B334" s="44">
        <v>39.811700000000002</v>
      </c>
      <c r="C334" s="44">
        <v>31.306899999999999</v>
      </c>
      <c r="D334" s="44">
        <v>40.930599999999998</v>
      </c>
    </row>
    <row r="335" spans="1:6">
      <c r="A335" s="44">
        <v>29.483499999999999</v>
      </c>
      <c r="B335" s="44">
        <v>39.940800000000003</v>
      </c>
      <c r="C335" s="44">
        <v>31.4955</v>
      </c>
      <c r="D335" s="44">
        <v>41.059699999999999</v>
      </c>
    </row>
    <row r="336" spans="1:6">
      <c r="A336" s="44">
        <v>29.6721</v>
      </c>
      <c r="B336" s="44">
        <v>40.069899999999997</v>
      </c>
      <c r="C336" s="44">
        <v>31.621300000000002</v>
      </c>
      <c r="D336" s="44">
        <v>41.124299999999998</v>
      </c>
    </row>
    <row r="337" spans="1:2">
      <c r="A337" s="44">
        <v>29.860700000000001</v>
      </c>
      <c r="B337" s="44">
        <v>40.220500000000001</v>
      </c>
    </row>
    <row r="338" spans="1:2">
      <c r="A338" s="44">
        <v>30.049299999999999</v>
      </c>
      <c r="B338" s="44">
        <v>40.349600000000002</v>
      </c>
    </row>
    <row r="339" spans="1:2">
      <c r="A339" s="44">
        <v>30.2379</v>
      </c>
      <c r="B339" s="44">
        <v>40.478700000000003</v>
      </c>
    </row>
    <row r="340" spans="1:2">
      <c r="A340" s="44">
        <v>30.426600000000001</v>
      </c>
      <c r="B340" s="44">
        <v>40.607799999999997</v>
      </c>
    </row>
    <row r="341" spans="1:2">
      <c r="A341" s="44">
        <v>30.615200000000002</v>
      </c>
      <c r="B341" s="44">
        <v>40.758499999999998</v>
      </c>
    </row>
    <row r="342" spans="1:2">
      <c r="A342" s="44">
        <v>30.803799999999999</v>
      </c>
      <c r="B342" s="44">
        <v>40.887599999999999</v>
      </c>
    </row>
    <row r="343" spans="1:2">
      <c r="A343" s="44">
        <v>30.9924</v>
      </c>
      <c r="B343" s="44">
        <v>41.0167</v>
      </c>
    </row>
    <row r="344" spans="1:2">
      <c r="A344" s="44">
        <v>31.1496</v>
      </c>
      <c r="B344" s="44">
        <v>41.1081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50"/>
  <sheetViews>
    <sheetView topLeftCell="A322" workbookViewId="0">
      <selection activeCell="B356" sqref="B356"/>
    </sheetView>
  </sheetViews>
  <sheetFormatPr defaultRowHeight="12.75"/>
  <cols>
    <col min="1" max="16384" width="9.140625" style="41"/>
  </cols>
  <sheetData>
    <row r="1" spans="1:18">
      <c r="A1" s="45" t="s">
        <v>33</v>
      </c>
    </row>
    <row r="2" spans="1:18">
      <c r="B2" s="41" t="s">
        <v>34</v>
      </c>
      <c r="D2" s="41" t="s">
        <v>35</v>
      </c>
      <c r="F2" s="41" t="s">
        <v>36</v>
      </c>
      <c r="H2" s="41" t="s">
        <v>37</v>
      </c>
      <c r="J2" s="41" t="s">
        <v>38</v>
      </c>
      <c r="L2" s="41" t="s">
        <v>39</v>
      </c>
      <c r="N2" s="41" t="s">
        <v>40</v>
      </c>
      <c r="P2" s="41" t="s">
        <v>41</v>
      </c>
      <c r="R2" s="41" t="s">
        <v>42</v>
      </c>
    </row>
    <row r="3" spans="1:18">
      <c r="A3" s="42" t="s">
        <v>17</v>
      </c>
      <c r="B3" s="42" t="s">
        <v>18</v>
      </c>
      <c r="C3" s="42" t="s">
        <v>17</v>
      </c>
      <c r="D3" s="42" t="s">
        <v>18</v>
      </c>
      <c r="E3" s="42" t="s">
        <v>17</v>
      </c>
      <c r="F3" s="42" t="s">
        <v>18</v>
      </c>
      <c r="G3" s="42" t="s">
        <v>17</v>
      </c>
      <c r="H3" s="42" t="s">
        <v>18</v>
      </c>
      <c r="I3" s="42" t="s">
        <v>17</v>
      </c>
      <c r="J3" s="42" t="s">
        <v>18</v>
      </c>
      <c r="K3" s="42" t="s">
        <v>17</v>
      </c>
      <c r="L3" s="42" t="s">
        <v>18</v>
      </c>
      <c r="M3" s="42" t="s">
        <v>17</v>
      </c>
      <c r="N3" s="42" t="s">
        <v>18</v>
      </c>
      <c r="O3" s="42" t="s">
        <v>17</v>
      </c>
      <c r="P3" s="42" t="s">
        <v>18</v>
      </c>
      <c r="Q3" s="42" t="s">
        <v>17</v>
      </c>
      <c r="R3" s="42" t="s">
        <v>18</v>
      </c>
    </row>
    <row r="4" spans="1:18">
      <c r="A4" s="44">
        <v>-32.929900000000004</v>
      </c>
      <c r="B4" s="44">
        <v>0.18779999999999999</v>
      </c>
      <c r="C4" s="44">
        <v>-32.944499999999998</v>
      </c>
      <c r="D4" s="44">
        <v>2.0465</v>
      </c>
      <c r="E4" s="44">
        <v>-32.9544</v>
      </c>
      <c r="F4" s="44">
        <v>3.6619000000000002</v>
      </c>
      <c r="G4" s="44">
        <v>-32.944499999999998</v>
      </c>
      <c r="H4" s="44">
        <v>5.1075999999999997</v>
      </c>
      <c r="I4" s="44">
        <v>-32.947899999999997</v>
      </c>
      <c r="J4" s="44">
        <v>6.3667999999999996</v>
      </c>
      <c r="K4" s="44">
        <v>-32.947899999999997</v>
      </c>
      <c r="L4" s="44">
        <v>7.5250000000000004</v>
      </c>
      <c r="M4" s="44">
        <v>-32.9512</v>
      </c>
      <c r="N4" s="44">
        <v>8.5056999999999992</v>
      </c>
      <c r="O4" s="44">
        <v>-32.917200000000001</v>
      </c>
      <c r="P4" s="44">
        <v>9.4094999999999995</v>
      </c>
      <c r="Q4" s="44">
        <v>-32.957799999999999</v>
      </c>
      <c r="R4" s="44">
        <v>10.221500000000001</v>
      </c>
    </row>
    <row r="5" spans="1:18">
      <c r="A5" s="44">
        <v>-32.726900000000001</v>
      </c>
      <c r="B5" s="44">
        <v>0.32669999999999999</v>
      </c>
      <c r="C5" s="44">
        <v>-32.741500000000002</v>
      </c>
      <c r="D5" s="44">
        <v>2.1855000000000002</v>
      </c>
      <c r="E5" s="44">
        <v>-32.751300000000001</v>
      </c>
      <c r="F5" s="44">
        <v>3.7892999999999999</v>
      </c>
      <c r="G5" s="44">
        <v>-32.741500000000002</v>
      </c>
      <c r="H5" s="44">
        <v>5.2582000000000004</v>
      </c>
      <c r="I5" s="44">
        <v>-32.744799999999998</v>
      </c>
      <c r="J5" s="44">
        <v>6.4710000000000001</v>
      </c>
      <c r="K5" s="44">
        <v>-32.744799999999998</v>
      </c>
      <c r="L5" s="44">
        <v>7.6407999999999996</v>
      </c>
      <c r="M5" s="44">
        <v>-32.748100000000001</v>
      </c>
      <c r="N5" s="44">
        <v>8.5983000000000001</v>
      </c>
      <c r="O5" s="44">
        <v>-32.6464</v>
      </c>
      <c r="P5" s="44">
        <v>9.5397999999999996</v>
      </c>
      <c r="Q5" s="44">
        <v>-32.7547</v>
      </c>
      <c r="R5" s="44">
        <v>10.325799999999999</v>
      </c>
    </row>
    <row r="6" spans="1:18">
      <c r="A6" s="44">
        <v>-32.523899999999998</v>
      </c>
      <c r="B6" s="44">
        <v>0.4889</v>
      </c>
      <c r="C6" s="44">
        <v>-32.538400000000003</v>
      </c>
      <c r="D6" s="44">
        <v>2.3129</v>
      </c>
      <c r="E6" s="44">
        <v>-32.548200000000001</v>
      </c>
      <c r="F6" s="44">
        <v>3.9283000000000001</v>
      </c>
      <c r="G6" s="44">
        <v>-32.538400000000003</v>
      </c>
      <c r="H6" s="44">
        <v>5.3971999999999998</v>
      </c>
      <c r="I6" s="44">
        <v>-32.541699999999999</v>
      </c>
      <c r="J6" s="44">
        <v>6.6215999999999999</v>
      </c>
      <c r="K6" s="44">
        <v>-32.541699999999999</v>
      </c>
      <c r="L6" s="44">
        <v>7.7565999999999997</v>
      </c>
      <c r="M6" s="44">
        <v>-32.545000000000002</v>
      </c>
      <c r="N6" s="44">
        <v>8.7256999999999998</v>
      </c>
      <c r="O6" s="44">
        <v>-32.375700000000002</v>
      </c>
      <c r="P6" s="44">
        <v>9.6875</v>
      </c>
      <c r="Q6" s="44">
        <v>-32.551600000000001</v>
      </c>
      <c r="R6" s="44">
        <v>10.4185</v>
      </c>
    </row>
    <row r="7" spans="1:18">
      <c r="A7" s="44">
        <v>-32.320900000000002</v>
      </c>
      <c r="B7" s="44">
        <v>0.62780000000000002</v>
      </c>
      <c r="C7" s="44">
        <v>-32.3354</v>
      </c>
      <c r="D7" s="44">
        <v>2.4519000000000002</v>
      </c>
      <c r="E7" s="44">
        <v>-32.345199999999998</v>
      </c>
      <c r="F7" s="44">
        <v>4.0556000000000001</v>
      </c>
      <c r="G7" s="44">
        <v>-32.3354</v>
      </c>
      <c r="H7" s="44">
        <v>5.5129999999999999</v>
      </c>
      <c r="I7" s="44">
        <v>-32.3386</v>
      </c>
      <c r="J7" s="44">
        <v>6.7374000000000001</v>
      </c>
      <c r="K7" s="44">
        <v>-32.3386</v>
      </c>
      <c r="L7" s="44">
        <v>7.8608000000000002</v>
      </c>
      <c r="M7" s="44">
        <v>-32.341900000000003</v>
      </c>
      <c r="N7" s="44">
        <v>8.8299000000000003</v>
      </c>
      <c r="O7" s="44">
        <v>-32.104900000000001</v>
      </c>
      <c r="P7" s="44">
        <v>9.8437999999999999</v>
      </c>
      <c r="Q7" s="44">
        <v>-32.348500000000001</v>
      </c>
      <c r="R7" s="44">
        <v>10.511200000000001</v>
      </c>
    </row>
    <row r="8" spans="1:18">
      <c r="A8" s="44">
        <v>-32.117899999999999</v>
      </c>
      <c r="B8" s="44">
        <v>0.76680000000000004</v>
      </c>
      <c r="C8" s="44">
        <v>-32.132300000000001</v>
      </c>
      <c r="D8" s="44">
        <v>2.6139999999999999</v>
      </c>
      <c r="E8" s="44">
        <v>-32.142099999999999</v>
      </c>
      <c r="F8" s="44">
        <v>4.1946000000000003</v>
      </c>
      <c r="G8" s="44">
        <v>-32.132300000000001</v>
      </c>
      <c r="H8" s="44">
        <v>5.6403999999999996</v>
      </c>
      <c r="I8" s="44">
        <v>-32.135599999999997</v>
      </c>
      <c r="J8" s="44">
        <v>6.8647999999999998</v>
      </c>
      <c r="K8" s="44">
        <v>-32.135599999999997</v>
      </c>
      <c r="L8" s="44">
        <v>7.9882</v>
      </c>
      <c r="M8" s="44">
        <v>-32.138800000000003</v>
      </c>
      <c r="N8" s="44">
        <v>8.9342000000000006</v>
      </c>
      <c r="O8" s="44">
        <v>-31.834099999999999</v>
      </c>
      <c r="P8" s="44">
        <v>9.9915000000000003</v>
      </c>
      <c r="Q8" s="44">
        <v>-32.145400000000002</v>
      </c>
      <c r="R8" s="44">
        <v>10.615399999999999</v>
      </c>
    </row>
    <row r="9" spans="1:18">
      <c r="A9" s="44">
        <v>-31.914899999999999</v>
      </c>
      <c r="B9" s="44">
        <v>0.9405</v>
      </c>
      <c r="C9" s="44">
        <v>-31.929300000000001</v>
      </c>
      <c r="D9" s="44">
        <v>2.7530000000000001</v>
      </c>
      <c r="E9" s="44">
        <v>-31.939</v>
      </c>
      <c r="F9" s="44">
        <v>4.3451000000000004</v>
      </c>
      <c r="G9" s="44">
        <v>-31.929300000000001</v>
      </c>
      <c r="H9" s="44">
        <v>5.7910000000000004</v>
      </c>
      <c r="I9" s="44">
        <v>-31.932500000000001</v>
      </c>
      <c r="J9" s="44">
        <v>6.9805999999999999</v>
      </c>
      <c r="K9" s="44">
        <v>-31.932500000000001</v>
      </c>
      <c r="L9" s="44">
        <v>8.1039999999999992</v>
      </c>
      <c r="M9" s="44">
        <v>-31.935700000000001</v>
      </c>
      <c r="N9" s="44">
        <v>9.0500000000000007</v>
      </c>
      <c r="O9" s="44">
        <v>-31.563400000000001</v>
      </c>
      <c r="P9" s="44">
        <v>10.113099999999999</v>
      </c>
      <c r="Q9" s="44">
        <v>-31.942299999999999</v>
      </c>
      <c r="R9" s="44">
        <v>10.742900000000001</v>
      </c>
    </row>
    <row r="10" spans="1:18">
      <c r="A10" s="44">
        <v>-31.7119</v>
      </c>
      <c r="B10" s="44">
        <v>1.091</v>
      </c>
      <c r="C10" s="44">
        <v>-31.726199999999999</v>
      </c>
      <c r="D10" s="44">
        <v>2.9152</v>
      </c>
      <c r="E10" s="44">
        <v>-31.735900000000001</v>
      </c>
      <c r="F10" s="44">
        <v>4.4840999999999998</v>
      </c>
      <c r="G10" s="44">
        <v>-31.726199999999999</v>
      </c>
      <c r="H10" s="44">
        <v>5.9184000000000001</v>
      </c>
      <c r="I10" s="44">
        <v>-31.729399999999998</v>
      </c>
      <c r="J10" s="44">
        <v>7.0964</v>
      </c>
      <c r="K10" s="44">
        <v>-31.729399999999998</v>
      </c>
      <c r="L10" s="44">
        <v>8.2430000000000003</v>
      </c>
      <c r="M10" s="44">
        <v>-31.732700000000001</v>
      </c>
      <c r="N10" s="44">
        <v>9.1773000000000007</v>
      </c>
      <c r="O10" s="44">
        <v>-31.2926</v>
      </c>
      <c r="P10" s="44">
        <v>10.2608</v>
      </c>
      <c r="Q10" s="44">
        <v>-31.7392</v>
      </c>
      <c r="R10" s="44">
        <v>10.835599999999999</v>
      </c>
    </row>
    <row r="11" spans="1:18">
      <c r="A11" s="44">
        <v>-31.508900000000001</v>
      </c>
      <c r="B11" s="44">
        <v>1.2647999999999999</v>
      </c>
      <c r="C11" s="44">
        <v>-31.523199999999999</v>
      </c>
      <c r="D11" s="44">
        <v>3.0426000000000002</v>
      </c>
      <c r="E11" s="44">
        <v>-31.532800000000002</v>
      </c>
      <c r="F11" s="44">
        <v>4.6231</v>
      </c>
      <c r="G11" s="44">
        <v>-31.523199999999999</v>
      </c>
      <c r="H11" s="44">
        <v>6.0458999999999996</v>
      </c>
      <c r="I11" s="44">
        <v>-31.526399999999999</v>
      </c>
      <c r="J11" s="44">
        <v>7.2122999999999999</v>
      </c>
      <c r="K11" s="44">
        <v>-31.526399999999999</v>
      </c>
      <c r="L11" s="44">
        <v>8.3356999999999992</v>
      </c>
      <c r="M11" s="44">
        <v>-31.529599999999999</v>
      </c>
      <c r="N11" s="44">
        <v>9.2815999999999992</v>
      </c>
      <c r="O11" s="44">
        <v>-31.021899999999999</v>
      </c>
      <c r="P11" s="44">
        <v>10.4084</v>
      </c>
      <c r="Q11" s="44">
        <v>-31.536000000000001</v>
      </c>
      <c r="R11" s="44">
        <v>10.9398</v>
      </c>
    </row>
    <row r="12" spans="1:18">
      <c r="A12" s="44">
        <v>-31.305800000000001</v>
      </c>
      <c r="B12" s="44">
        <v>1.4153</v>
      </c>
      <c r="C12" s="44">
        <v>-31.3201</v>
      </c>
      <c r="D12" s="44">
        <v>3.1816</v>
      </c>
      <c r="E12" s="44">
        <v>-31.329699999999999</v>
      </c>
      <c r="F12" s="44">
        <v>4.7504</v>
      </c>
      <c r="G12" s="44">
        <v>-31.3201</v>
      </c>
      <c r="H12" s="44">
        <v>6.1733000000000002</v>
      </c>
      <c r="I12" s="44">
        <v>-31.3233</v>
      </c>
      <c r="J12" s="44">
        <v>7.3512000000000004</v>
      </c>
      <c r="K12" s="44">
        <v>-31.3233</v>
      </c>
      <c r="L12" s="44">
        <v>8.4747000000000003</v>
      </c>
      <c r="M12" s="44">
        <v>-31.326499999999999</v>
      </c>
      <c r="N12" s="44">
        <v>9.3857999999999997</v>
      </c>
      <c r="O12" s="44">
        <v>-30.751100000000001</v>
      </c>
      <c r="P12" s="44">
        <v>10.573499999999999</v>
      </c>
      <c r="Q12" s="44">
        <v>-31.332899999999999</v>
      </c>
      <c r="R12" s="44">
        <v>11.032500000000001</v>
      </c>
    </row>
    <row r="13" spans="1:18">
      <c r="A13" s="44">
        <v>-31.102799999999998</v>
      </c>
      <c r="B13" s="44">
        <v>1.5543</v>
      </c>
      <c r="C13" s="44">
        <v>-31.117100000000001</v>
      </c>
      <c r="D13" s="44">
        <v>3.3321999999999998</v>
      </c>
      <c r="E13" s="44">
        <v>-31.1266</v>
      </c>
      <c r="F13" s="44">
        <v>4.9126000000000003</v>
      </c>
      <c r="G13" s="44">
        <v>-31.117100000000001</v>
      </c>
      <c r="H13" s="44">
        <v>6.3007</v>
      </c>
      <c r="I13" s="44">
        <v>-31.120200000000001</v>
      </c>
      <c r="J13" s="44">
        <v>7.4786000000000001</v>
      </c>
      <c r="K13" s="44">
        <v>-31.120200000000001</v>
      </c>
      <c r="L13" s="44">
        <v>8.5789000000000009</v>
      </c>
      <c r="M13" s="44">
        <v>-31.1234</v>
      </c>
      <c r="N13" s="44">
        <v>9.5015999999999998</v>
      </c>
      <c r="O13" s="44">
        <v>-30.480399999999999</v>
      </c>
      <c r="P13" s="44">
        <v>10.712400000000001</v>
      </c>
      <c r="Q13" s="44">
        <v>-31.129799999999999</v>
      </c>
      <c r="R13" s="44">
        <v>11.136799999999999</v>
      </c>
    </row>
    <row r="14" spans="1:18">
      <c r="A14" s="44">
        <v>-30.899799999999999</v>
      </c>
      <c r="B14" s="44">
        <v>1.7163999999999999</v>
      </c>
      <c r="C14" s="44">
        <v>-30.914000000000001</v>
      </c>
      <c r="D14" s="44">
        <v>3.4712000000000001</v>
      </c>
      <c r="E14" s="44">
        <v>-30.923500000000001</v>
      </c>
      <c r="F14" s="44">
        <v>5.0399000000000003</v>
      </c>
      <c r="G14" s="44">
        <v>-30.914000000000001</v>
      </c>
      <c r="H14" s="44">
        <v>6.4397000000000002</v>
      </c>
      <c r="I14" s="44">
        <v>-30.917200000000001</v>
      </c>
      <c r="J14" s="44">
        <v>7.5945</v>
      </c>
      <c r="K14" s="44">
        <v>-30.917200000000001</v>
      </c>
      <c r="L14" s="44">
        <v>8.7063000000000006</v>
      </c>
      <c r="M14" s="44">
        <v>-30.920300000000001</v>
      </c>
      <c r="N14" s="44">
        <v>9.6173999999999999</v>
      </c>
      <c r="O14" s="44">
        <v>-30.209599999999998</v>
      </c>
      <c r="P14" s="44">
        <v>10.860099999999999</v>
      </c>
      <c r="Q14" s="44">
        <v>-30.9267</v>
      </c>
      <c r="R14" s="44">
        <v>11.252700000000001</v>
      </c>
    </row>
    <row r="15" spans="1:18">
      <c r="A15" s="44">
        <v>-30.6968</v>
      </c>
      <c r="B15" s="44">
        <v>1.8553999999999999</v>
      </c>
      <c r="C15" s="44">
        <v>-30.710999999999999</v>
      </c>
      <c r="D15" s="44">
        <v>3.6334</v>
      </c>
      <c r="E15" s="44">
        <v>-30.720400000000001</v>
      </c>
      <c r="F15" s="44">
        <v>5.1788999999999996</v>
      </c>
      <c r="G15" s="44">
        <v>-30.710999999999999</v>
      </c>
      <c r="H15" s="44">
        <v>6.5903</v>
      </c>
      <c r="I15" s="44">
        <v>-30.714099999999998</v>
      </c>
      <c r="J15" s="44">
        <v>7.7218999999999998</v>
      </c>
      <c r="K15" s="44">
        <v>-30.714099999999998</v>
      </c>
      <c r="L15" s="44">
        <v>8.8221000000000007</v>
      </c>
      <c r="M15" s="44">
        <v>-30.717199999999998</v>
      </c>
      <c r="N15" s="44">
        <v>9.7332000000000001</v>
      </c>
      <c r="O15" s="44">
        <v>-29.938800000000001</v>
      </c>
      <c r="P15" s="44">
        <v>10.9991</v>
      </c>
      <c r="Q15" s="44">
        <v>-30.723600000000001</v>
      </c>
      <c r="R15" s="44">
        <v>11.3569</v>
      </c>
    </row>
    <row r="16" spans="1:18">
      <c r="A16" s="44">
        <v>-30.4938</v>
      </c>
      <c r="B16" s="44">
        <v>2.0059</v>
      </c>
      <c r="C16" s="44">
        <v>-30.507899999999999</v>
      </c>
      <c r="D16" s="44">
        <v>3.7608000000000001</v>
      </c>
      <c r="E16" s="44">
        <v>-30.517299999999999</v>
      </c>
      <c r="F16" s="44">
        <v>5.2946999999999997</v>
      </c>
      <c r="G16" s="44">
        <v>-30.507899999999999</v>
      </c>
      <c r="H16" s="44">
        <v>6.7061000000000002</v>
      </c>
      <c r="I16" s="44">
        <v>-30.510999999999999</v>
      </c>
      <c r="J16" s="44">
        <v>7.8376999999999999</v>
      </c>
      <c r="K16" s="44">
        <v>-30.510999999999999</v>
      </c>
      <c r="L16" s="44">
        <v>8.9262999999999995</v>
      </c>
      <c r="M16" s="44">
        <v>-30.514099999999999</v>
      </c>
      <c r="N16" s="44">
        <v>9.8374000000000006</v>
      </c>
      <c r="O16" s="44">
        <v>-29.668099999999999</v>
      </c>
      <c r="P16" s="44">
        <v>11.1294</v>
      </c>
      <c r="Q16" s="44">
        <v>-30.520499999999998</v>
      </c>
      <c r="R16" s="44">
        <v>11.4496</v>
      </c>
    </row>
    <row r="17" spans="1:18">
      <c r="A17" s="44">
        <v>-30.290800000000001</v>
      </c>
      <c r="B17" s="44">
        <v>2.1680000000000001</v>
      </c>
      <c r="C17" s="44">
        <v>-30.3049</v>
      </c>
      <c r="D17" s="44">
        <v>3.9113000000000002</v>
      </c>
      <c r="E17" s="44">
        <v>-30.314299999999999</v>
      </c>
      <c r="F17" s="44">
        <v>5.4337</v>
      </c>
      <c r="G17" s="44">
        <v>-30.3049</v>
      </c>
      <c r="H17" s="44">
        <v>6.8451000000000004</v>
      </c>
      <c r="I17" s="44">
        <v>-30.308</v>
      </c>
      <c r="J17" s="44">
        <v>7.9650999999999996</v>
      </c>
      <c r="K17" s="44">
        <v>-30.308</v>
      </c>
      <c r="L17" s="44">
        <v>9.0653000000000006</v>
      </c>
      <c r="M17" s="44">
        <v>-30.311</v>
      </c>
      <c r="N17" s="44">
        <v>9.9532000000000007</v>
      </c>
      <c r="O17" s="44">
        <v>-29.397300000000001</v>
      </c>
      <c r="P17" s="44">
        <v>11.303100000000001</v>
      </c>
      <c r="Q17" s="44">
        <v>-30.317399999999999</v>
      </c>
      <c r="R17" s="44">
        <v>11.5655</v>
      </c>
    </row>
    <row r="18" spans="1:18">
      <c r="A18" s="44">
        <v>-30.087800000000001</v>
      </c>
      <c r="B18" s="44">
        <v>2.3186</v>
      </c>
      <c r="C18" s="44">
        <v>-30.101800000000001</v>
      </c>
      <c r="D18" s="44">
        <v>4.0271999999999997</v>
      </c>
      <c r="E18" s="44">
        <v>-30.1112</v>
      </c>
      <c r="F18" s="44">
        <v>5.5726000000000004</v>
      </c>
      <c r="G18" s="44">
        <v>-30.101800000000001</v>
      </c>
      <c r="H18" s="44">
        <v>6.9493</v>
      </c>
      <c r="I18" s="44">
        <v>-30.104900000000001</v>
      </c>
      <c r="J18" s="44">
        <v>8.0924999999999994</v>
      </c>
      <c r="K18" s="44">
        <v>-30.104900000000001</v>
      </c>
      <c r="L18" s="44">
        <v>9.1579999999999995</v>
      </c>
      <c r="M18" s="44">
        <v>-30.107900000000001</v>
      </c>
      <c r="N18" s="44">
        <v>10.069000000000001</v>
      </c>
      <c r="O18" s="44">
        <v>-29.1266</v>
      </c>
      <c r="P18" s="44">
        <v>11.4247</v>
      </c>
      <c r="Q18" s="44">
        <v>-30.1143</v>
      </c>
      <c r="R18" s="44">
        <v>11.669700000000001</v>
      </c>
    </row>
    <row r="19" spans="1:18">
      <c r="A19" s="44">
        <v>-29.884799999999998</v>
      </c>
      <c r="B19" s="44">
        <v>2.4691000000000001</v>
      </c>
      <c r="C19" s="44">
        <v>-29.898800000000001</v>
      </c>
      <c r="D19" s="44">
        <v>4.2008999999999999</v>
      </c>
      <c r="E19" s="44">
        <v>-29.908100000000001</v>
      </c>
      <c r="F19" s="44">
        <v>5.7</v>
      </c>
      <c r="G19" s="44">
        <v>-29.898800000000001</v>
      </c>
      <c r="H19" s="44">
        <v>7.0998999999999999</v>
      </c>
      <c r="I19" s="44">
        <v>-29.901800000000001</v>
      </c>
      <c r="J19" s="44">
        <v>8.2199000000000009</v>
      </c>
      <c r="K19" s="44">
        <v>-29.901800000000001</v>
      </c>
      <c r="L19" s="44">
        <v>9.2970000000000006</v>
      </c>
      <c r="M19" s="44">
        <v>-29.904800000000002</v>
      </c>
      <c r="N19" s="44">
        <v>10.184799999999999</v>
      </c>
      <c r="O19" s="44">
        <v>-28.855799999999999</v>
      </c>
      <c r="P19" s="44">
        <v>11.581099999999999</v>
      </c>
      <c r="Q19" s="44">
        <v>-29.911200000000001</v>
      </c>
      <c r="R19" s="44">
        <v>11.785600000000001</v>
      </c>
    </row>
    <row r="20" spans="1:18">
      <c r="A20" s="44">
        <v>-29.681699999999999</v>
      </c>
      <c r="B20" s="44">
        <v>2.6427999999999998</v>
      </c>
      <c r="C20" s="44">
        <v>-29.695699999999999</v>
      </c>
      <c r="D20" s="44">
        <v>4.3514999999999997</v>
      </c>
      <c r="E20" s="44">
        <v>-29.704999999999998</v>
      </c>
      <c r="F20" s="44">
        <v>5.8390000000000004</v>
      </c>
      <c r="G20" s="44">
        <v>-29.695699999999999</v>
      </c>
      <c r="H20" s="44">
        <v>7.2272999999999996</v>
      </c>
      <c r="I20" s="44">
        <v>-29.698699999999999</v>
      </c>
      <c r="J20" s="44">
        <v>8.3356999999999992</v>
      </c>
      <c r="K20" s="44">
        <v>-29.698699999999999</v>
      </c>
      <c r="L20" s="44">
        <v>9.4128000000000007</v>
      </c>
      <c r="M20" s="44">
        <v>-29.701799999999999</v>
      </c>
      <c r="N20" s="44">
        <v>10.289</v>
      </c>
      <c r="O20" s="44">
        <v>-28.585000000000001</v>
      </c>
      <c r="P20" s="44">
        <v>11.72</v>
      </c>
      <c r="Q20" s="44">
        <v>-29.707999999999998</v>
      </c>
      <c r="R20" s="44">
        <v>11.878299999999999</v>
      </c>
    </row>
    <row r="21" spans="1:18">
      <c r="A21" s="44">
        <v>-29.4787</v>
      </c>
      <c r="B21" s="44">
        <v>2.7934000000000001</v>
      </c>
      <c r="C21" s="44">
        <v>-29.492699999999999</v>
      </c>
      <c r="D21" s="44">
        <v>4.4904999999999999</v>
      </c>
      <c r="E21" s="44">
        <v>-29.501899999999999</v>
      </c>
      <c r="F21" s="44">
        <v>5.9779</v>
      </c>
      <c r="G21" s="44">
        <v>-29.492699999999999</v>
      </c>
      <c r="H21" s="44">
        <v>7.3662999999999998</v>
      </c>
      <c r="I21" s="44">
        <v>-29.495699999999999</v>
      </c>
      <c r="J21" s="44">
        <v>8.4747000000000003</v>
      </c>
      <c r="K21" s="44">
        <v>-29.495699999999999</v>
      </c>
      <c r="L21" s="44">
        <v>9.5286000000000008</v>
      </c>
      <c r="M21" s="44">
        <v>-29.498699999999999</v>
      </c>
      <c r="N21" s="44">
        <v>10.428000000000001</v>
      </c>
      <c r="O21" s="44">
        <v>-28.314299999999999</v>
      </c>
      <c r="P21" s="44">
        <v>11.859</v>
      </c>
      <c r="Q21" s="44">
        <v>-29.504899999999999</v>
      </c>
      <c r="R21" s="44">
        <v>11.947800000000001</v>
      </c>
    </row>
    <row r="22" spans="1:18">
      <c r="A22" s="44">
        <v>-29.275700000000001</v>
      </c>
      <c r="B22" s="44">
        <v>2.9439000000000002</v>
      </c>
      <c r="C22" s="44">
        <v>-29.2896</v>
      </c>
      <c r="D22" s="44">
        <v>4.6178999999999997</v>
      </c>
      <c r="E22" s="44">
        <v>-29.2988</v>
      </c>
      <c r="F22" s="44">
        <v>6.1052999999999997</v>
      </c>
      <c r="G22" s="44">
        <v>-29.2896</v>
      </c>
      <c r="H22" s="44">
        <v>7.4938000000000002</v>
      </c>
      <c r="I22" s="44">
        <v>-29.2926</v>
      </c>
      <c r="J22" s="44">
        <v>8.5789000000000009</v>
      </c>
      <c r="K22" s="44">
        <v>-29.2926</v>
      </c>
      <c r="L22" s="44">
        <v>9.6443999999999992</v>
      </c>
      <c r="M22" s="44">
        <v>-29.2956</v>
      </c>
      <c r="N22" s="44">
        <v>10.509</v>
      </c>
      <c r="O22" s="44">
        <v>-28.043500000000002</v>
      </c>
      <c r="P22" s="44">
        <v>12.024100000000001</v>
      </c>
      <c r="Q22" s="44">
        <v>-29.3018</v>
      </c>
      <c r="R22" s="44">
        <v>12.052099999999999</v>
      </c>
    </row>
    <row r="23" spans="1:18">
      <c r="A23" s="44">
        <v>-29.072700000000001</v>
      </c>
      <c r="B23" s="44">
        <v>3.0945</v>
      </c>
      <c r="C23" s="44">
        <v>-29.086600000000001</v>
      </c>
      <c r="D23" s="44">
        <v>4.7685000000000004</v>
      </c>
      <c r="E23" s="44">
        <v>-29.095700000000001</v>
      </c>
      <c r="F23" s="44">
        <v>6.2674000000000003</v>
      </c>
      <c r="G23" s="44">
        <v>-29.086600000000001</v>
      </c>
      <c r="H23" s="44">
        <v>7.6327999999999996</v>
      </c>
      <c r="I23" s="44">
        <v>-29.089500000000001</v>
      </c>
      <c r="J23" s="44">
        <v>8.7063000000000006</v>
      </c>
      <c r="K23" s="44">
        <v>-29.089500000000001</v>
      </c>
      <c r="L23" s="44">
        <v>9.7601999999999993</v>
      </c>
      <c r="M23" s="44">
        <v>-29.092500000000001</v>
      </c>
      <c r="N23" s="44">
        <v>10.6248</v>
      </c>
      <c r="O23" s="44">
        <v>-27.7728</v>
      </c>
      <c r="P23" s="44">
        <v>12.1717</v>
      </c>
      <c r="Q23" s="44">
        <v>-29.098700000000001</v>
      </c>
      <c r="R23" s="44">
        <v>12.1564</v>
      </c>
    </row>
    <row r="24" spans="1:18">
      <c r="A24" s="44">
        <v>-28.869700000000002</v>
      </c>
      <c r="B24" s="44">
        <v>3.2450000000000001</v>
      </c>
      <c r="C24" s="44">
        <v>-28.883500000000002</v>
      </c>
      <c r="D24" s="44">
        <v>4.9191000000000003</v>
      </c>
      <c r="E24" s="44">
        <v>-28.892600000000002</v>
      </c>
      <c r="F24" s="44">
        <v>6.4063999999999997</v>
      </c>
      <c r="G24" s="44">
        <v>-28.883500000000002</v>
      </c>
      <c r="H24" s="44">
        <v>7.7485999999999997</v>
      </c>
      <c r="I24" s="44">
        <v>-28.886500000000002</v>
      </c>
      <c r="J24" s="44">
        <v>8.8337000000000003</v>
      </c>
      <c r="K24" s="44">
        <v>-28.886500000000002</v>
      </c>
      <c r="L24" s="44">
        <v>9.8992000000000004</v>
      </c>
      <c r="M24" s="44">
        <v>-28.889399999999998</v>
      </c>
      <c r="N24" s="44">
        <v>10.740600000000001</v>
      </c>
      <c r="O24" s="44">
        <v>-27.501999999999999</v>
      </c>
      <c r="P24" s="44">
        <v>12.2933</v>
      </c>
      <c r="Q24" s="44">
        <v>-28.895600000000002</v>
      </c>
      <c r="R24" s="44">
        <v>12.2606</v>
      </c>
    </row>
    <row r="25" spans="1:18">
      <c r="A25" s="44">
        <v>-28.666699999999999</v>
      </c>
      <c r="B25" s="44">
        <v>3.3955000000000002</v>
      </c>
      <c r="C25" s="44">
        <v>-28.680499999999999</v>
      </c>
      <c r="D25" s="44">
        <v>5.0580999999999996</v>
      </c>
      <c r="E25" s="44">
        <v>-28.689499999999999</v>
      </c>
      <c r="F25" s="44">
        <v>6.5453000000000001</v>
      </c>
      <c r="G25" s="44">
        <v>-28.680499999999999</v>
      </c>
      <c r="H25" s="44">
        <v>7.8760000000000003</v>
      </c>
      <c r="I25" s="44">
        <v>-28.683399999999999</v>
      </c>
      <c r="J25" s="44">
        <v>8.9611000000000001</v>
      </c>
      <c r="K25" s="44">
        <v>-28.683399999999999</v>
      </c>
      <c r="L25" s="44">
        <v>10.003399999999999</v>
      </c>
      <c r="M25" s="44">
        <v>-28.686299999999999</v>
      </c>
      <c r="N25" s="44">
        <v>10.868</v>
      </c>
      <c r="O25" s="44">
        <v>-27.231200000000001</v>
      </c>
      <c r="P25" s="44">
        <v>12.4323</v>
      </c>
      <c r="Q25" s="44">
        <v>-28.692499999999999</v>
      </c>
      <c r="R25" s="44">
        <v>12.353300000000001</v>
      </c>
    </row>
    <row r="26" spans="1:18">
      <c r="A26" s="44">
        <v>-28.463699999999999</v>
      </c>
      <c r="B26" s="44">
        <v>3.5461</v>
      </c>
      <c r="C26" s="44">
        <v>-28.477399999999999</v>
      </c>
      <c r="D26" s="44">
        <v>5.1970999999999998</v>
      </c>
      <c r="E26" s="44">
        <v>-28.4864</v>
      </c>
      <c r="F26" s="44">
        <v>6.6843000000000004</v>
      </c>
      <c r="G26" s="44">
        <v>-28.477399999999999</v>
      </c>
      <c r="H26" s="44">
        <v>8.0150000000000006</v>
      </c>
      <c r="I26" s="44">
        <v>-28.4803</v>
      </c>
      <c r="J26" s="44">
        <v>9.0884999999999998</v>
      </c>
      <c r="K26" s="44">
        <v>-28.4803</v>
      </c>
      <c r="L26" s="44">
        <v>10.130800000000001</v>
      </c>
      <c r="M26" s="44">
        <v>-28.4832</v>
      </c>
      <c r="N26" s="44">
        <v>10.972200000000001</v>
      </c>
      <c r="O26" s="44">
        <v>-26.9605</v>
      </c>
      <c r="P26" s="44">
        <v>12.588699999999999</v>
      </c>
      <c r="Q26" s="44">
        <v>-28.4894</v>
      </c>
      <c r="R26" s="44">
        <v>12.4808</v>
      </c>
    </row>
    <row r="27" spans="1:18">
      <c r="A27" s="44">
        <v>-28.2607</v>
      </c>
      <c r="B27" s="44">
        <v>3.7198000000000002</v>
      </c>
      <c r="C27" s="44">
        <v>-28.2744</v>
      </c>
      <c r="D27" s="44">
        <v>5.3708</v>
      </c>
      <c r="E27" s="44">
        <v>-28.2834</v>
      </c>
      <c r="F27" s="44">
        <v>6.8117000000000001</v>
      </c>
      <c r="G27" s="44">
        <v>-28.2744</v>
      </c>
      <c r="H27" s="44">
        <v>8.1539999999999999</v>
      </c>
      <c r="I27" s="44">
        <v>-28.2773</v>
      </c>
      <c r="J27" s="44">
        <v>9.1927000000000003</v>
      </c>
      <c r="K27" s="44">
        <v>-28.2773</v>
      </c>
      <c r="L27" s="44">
        <v>10.2235</v>
      </c>
      <c r="M27" s="44">
        <v>-28.280100000000001</v>
      </c>
      <c r="N27" s="44">
        <v>11.0649</v>
      </c>
      <c r="O27" s="44">
        <v>-26.689699999999998</v>
      </c>
      <c r="P27" s="44">
        <v>12.7363</v>
      </c>
      <c r="Q27" s="44">
        <v>-28.286300000000001</v>
      </c>
      <c r="R27" s="44">
        <v>12.573399999999999</v>
      </c>
    </row>
    <row r="28" spans="1:18">
      <c r="A28" s="44">
        <v>-28.057700000000001</v>
      </c>
      <c r="B28" s="44">
        <v>3.8472</v>
      </c>
      <c r="C28" s="44">
        <v>-28.071300000000001</v>
      </c>
      <c r="D28" s="44">
        <v>5.5098000000000003</v>
      </c>
      <c r="E28" s="44">
        <v>-28.080300000000001</v>
      </c>
      <c r="F28" s="44">
        <v>6.9390999999999998</v>
      </c>
      <c r="G28" s="44">
        <v>-28.071300000000001</v>
      </c>
      <c r="H28" s="44">
        <v>8.2813999999999997</v>
      </c>
      <c r="I28" s="44">
        <v>-28.074200000000001</v>
      </c>
      <c r="J28" s="44">
        <v>9.3201000000000001</v>
      </c>
      <c r="K28" s="44">
        <v>-28.074200000000001</v>
      </c>
      <c r="L28" s="44">
        <v>10.350899999999999</v>
      </c>
      <c r="M28" s="44">
        <v>-28.077000000000002</v>
      </c>
      <c r="N28" s="44">
        <v>11.192299999999999</v>
      </c>
      <c r="O28" s="44">
        <v>-26.419</v>
      </c>
      <c r="P28" s="44">
        <v>12.884</v>
      </c>
      <c r="Q28" s="44">
        <v>-28.083200000000001</v>
      </c>
      <c r="R28" s="44">
        <v>12.689299999999999</v>
      </c>
    </row>
    <row r="29" spans="1:18">
      <c r="A29" s="44">
        <v>-27.854600000000001</v>
      </c>
      <c r="B29" s="44">
        <v>4.0209000000000001</v>
      </c>
      <c r="C29" s="44">
        <v>-27.868300000000001</v>
      </c>
      <c r="D29" s="44">
        <v>5.6372</v>
      </c>
      <c r="E29" s="44">
        <v>-27.877199999999998</v>
      </c>
      <c r="F29" s="44">
        <v>7.0780000000000003</v>
      </c>
      <c r="G29" s="44">
        <v>-27.868300000000001</v>
      </c>
      <c r="H29" s="44">
        <v>8.4204000000000008</v>
      </c>
      <c r="I29" s="44">
        <v>-27.871099999999998</v>
      </c>
      <c r="J29" s="44">
        <v>9.4707000000000008</v>
      </c>
      <c r="K29" s="44">
        <v>-27.871099999999998</v>
      </c>
      <c r="L29" s="44">
        <v>10.478300000000001</v>
      </c>
      <c r="M29" s="44">
        <v>-27.873899999999999</v>
      </c>
      <c r="N29" s="44">
        <v>11.319599999999999</v>
      </c>
      <c r="O29" s="44">
        <v>-26.148199999999999</v>
      </c>
      <c r="P29" s="44">
        <v>13.0403</v>
      </c>
      <c r="Q29" s="44">
        <v>-27.88</v>
      </c>
      <c r="R29" s="44">
        <v>12.7704</v>
      </c>
    </row>
    <row r="30" spans="1:18">
      <c r="A30" s="44">
        <v>-27.651599999999998</v>
      </c>
      <c r="B30" s="44">
        <v>4.1597999999999997</v>
      </c>
      <c r="C30" s="44">
        <v>-27.665199999999999</v>
      </c>
      <c r="D30" s="44">
        <v>5.7877999999999998</v>
      </c>
      <c r="E30" s="44">
        <v>-27.674099999999999</v>
      </c>
      <c r="F30" s="44">
        <v>7.2169999999999996</v>
      </c>
      <c r="G30" s="44">
        <v>-27.665199999999999</v>
      </c>
      <c r="H30" s="44">
        <v>8.5361999999999991</v>
      </c>
      <c r="I30" s="44">
        <v>-27.667999999999999</v>
      </c>
      <c r="J30" s="44">
        <v>9.5748999999999995</v>
      </c>
      <c r="K30" s="44">
        <v>-27.667999999999999</v>
      </c>
      <c r="L30" s="44">
        <v>10.594099999999999</v>
      </c>
      <c r="M30" s="44">
        <v>-27.6708</v>
      </c>
      <c r="N30" s="44">
        <v>11.4123</v>
      </c>
      <c r="O30" s="44">
        <v>-25.877400000000002</v>
      </c>
      <c r="P30" s="44">
        <v>13.161899999999999</v>
      </c>
      <c r="Q30" s="44">
        <v>-27.6769</v>
      </c>
      <c r="R30" s="44">
        <v>12.8863</v>
      </c>
    </row>
    <row r="31" spans="1:18">
      <c r="A31" s="44">
        <v>-27.448599999999999</v>
      </c>
      <c r="B31" s="44">
        <v>4.3335999999999997</v>
      </c>
      <c r="C31" s="44">
        <v>-27.462199999999999</v>
      </c>
      <c r="D31" s="44">
        <v>5.9383999999999997</v>
      </c>
      <c r="E31" s="44">
        <v>-27.471</v>
      </c>
      <c r="F31" s="44">
        <v>7.3559000000000001</v>
      </c>
      <c r="G31" s="44">
        <v>-27.462199999999999</v>
      </c>
      <c r="H31" s="44">
        <v>8.6637000000000004</v>
      </c>
      <c r="I31" s="44">
        <v>-27.465</v>
      </c>
      <c r="J31" s="44">
        <v>9.7139000000000006</v>
      </c>
      <c r="K31" s="44">
        <v>-27.465</v>
      </c>
      <c r="L31" s="44">
        <v>10.709899999999999</v>
      </c>
      <c r="M31" s="44">
        <v>-27.4678</v>
      </c>
      <c r="N31" s="44">
        <v>11.5281</v>
      </c>
      <c r="O31" s="44">
        <v>-25.6067</v>
      </c>
      <c r="P31" s="44">
        <v>13.3009</v>
      </c>
      <c r="Q31" s="44">
        <v>-27.473800000000001</v>
      </c>
      <c r="R31" s="44">
        <v>12.990500000000001</v>
      </c>
    </row>
    <row r="32" spans="1:18">
      <c r="A32" s="44">
        <v>-27.2456</v>
      </c>
      <c r="B32" s="44">
        <v>4.4725000000000001</v>
      </c>
      <c r="C32" s="44">
        <v>-27.2591</v>
      </c>
      <c r="D32" s="44">
        <v>6.0658000000000003</v>
      </c>
      <c r="E32" s="44">
        <v>-27.267900000000001</v>
      </c>
      <c r="F32" s="44">
        <v>7.4832999999999998</v>
      </c>
      <c r="G32" s="44">
        <v>-27.2591</v>
      </c>
      <c r="H32" s="44">
        <v>8.8026999999999997</v>
      </c>
      <c r="I32" s="44">
        <v>-27.261900000000001</v>
      </c>
      <c r="J32" s="44">
        <v>9.8297000000000008</v>
      </c>
      <c r="K32" s="44">
        <v>-27.261900000000001</v>
      </c>
      <c r="L32" s="44">
        <v>10.825699999999999</v>
      </c>
      <c r="M32" s="44">
        <v>-27.264700000000001</v>
      </c>
      <c r="N32" s="44">
        <v>11.6439</v>
      </c>
      <c r="O32" s="44">
        <v>-25.335899999999999</v>
      </c>
      <c r="P32" s="44">
        <v>13.474600000000001</v>
      </c>
      <c r="Q32" s="44">
        <v>-27.270700000000001</v>
      </c>
      <c r="R32" s="44">
        <v>13.094799999999999</v>
      </c>
    </row>
    <row r="33" spans="1:18">
      <c r="A33" s="44">
        <v>-27.0426</v>
      </c>
      <c r="B33" s="44">
        <v>4.6345999999999998</v>
      </c>
      <c r="C33" s="44">
        <v>-27.056100000000001</v>
      </c>
      <c r="D33" s="44">
        <v>6.2164000000000001</v>
      </c>
      <c r="E33" s="44">
        <v>-27.064800000000002</v>
      </c>
      <c r="F33" s="44">
        <v>7.6223000000000001</v>
      </c>
      <c r="G33" s="44">
        <v>-27.056100000000001</v>
      </c>
      <c r="H33" s="44">
        <v>8.9415999999999993</v>
      </c>
      <c r="I33" s="44">
        <v>-27.058800000000002</v>
      </c>
      <c r="J33" s="44">
        <v>9.9571000000000005</v>
      </c>
      <c r="K33" s="44">
        <v>-27.058800000000002</v>
      </c>
      <c r="L33" s="44">
        <v>10.964700000000001</v>
      </c>
      <c r="M33" s="44">
        <v>-27.061599999999999</v>
      </c>
      <c r="N33" s="44">
        <v>11.7597</v>
      </c>
      <c r="O33" s="44">
        <v>-25.065200000000001</v>
      </c>
      <c r="P33" s="44">
        <v>13.6136</v>
      </c>
      <c r="Q33" s="44">
        <v>-27.067599999999999</v>
      </c>
      <c r="R33" s="44">
        <v>13.1875</v>
      </c>
    </row>
    <row r="34" spans="1:18">
      <c r="A34" s="44">
        <v>-26.839600000000001</v>
      </c>
      <c r="B34" s="44">
        <v>4.7851999999999997</v>
      </c>
      <c r="C34" s="44">
        <v>-26.853000000000002</v>
      </c>
      <c r="D34" s="44">
        <v>6.367</v>
      </c>
      <c r="E34" s="44">
        <v>-26.861699999999999</v>
      </c>
      <c r="F34" s="44">
        <v>7.7613000000000003</v>
      </c>
      <c r="G34" s="44">
        <v>-26.853000000000002</v>
      </c>
      <c r="H34" s="44">
        <v>9.0691000000000006</v>
      </c>
      <c r="I34" s="44">
        <v>-26.855799999999999</v>
      </c>
      <c r="J34" s="44">
        <v>10.061299999999999</v>
      </c>
      <c r="K34" s="44">
        <v>-26.855799999999999</v>
      </c>
      <c r="L34" s="44">
        <v>11.0458</v>
      </c>
      <c r="M34" s="44">
        <v>-26.858499999999999</v>
      </c>
      <c r="N34" s="44">
        <v>11.8871</v>
      </c>
      <c r="O34" s="44">
        <v>-24.7944</v>
      </c>
      <c r="P34" s="44">
        <v>13.752599999999999</v>
      </c>
      <c r="Q34" s="44">
        <v>-26.8645</v>
      </c>
      <c r="R34" s="44">
        <v>13.2918</v>
      </c>
    </row>
    <row r="35" spans="1:18">
      <c r="A35" s="44">
        <v>-26.636600000000001</v>
      </c>
      <c r="B35" s="44">
        <v>4.9473000000000003</v>
      </c>
      <c r="C35" s="44">
        <v>-26.65</v>
      </c>
      <c r="D35" s="44">
        <v>6.5175999999999998</v>
      </c>
      <c r="E35" s="44">
        <v>-26.6586</v>
      </c>
      <c r="F35" s="44">
        <v>7.9118000000000004</v>
      </c>
      <c r="G35" s="44">
        <v>-26.65</v>
      </c>
      <c r="H35" s="44">
        <v>9.2081</v>
      </c>
      <c r="I35" s="44">
        <v>-26.652699999999999</v>
      </c>
      <c r="J35" s="44">
        <v>10.2003</v>
      </c>
      <c r="K35" s="44">
        <v>-26.652699999999999</v>
      </c>
      <c r="L35" s="44">
        <v>11.184799999999999</v>
      </c>
      <c r="M35" s="44">
        <v>-26.6554</v>
      </c>
      <c r="N35" s="44">
        <v>11.9681</v>
      </c>
      <c r="O35" s="44">
        <v>-24.523700000000002</v>
      </c>
      <c r="P35" s="44">
        <v>13.9176</v>
      </c>
      <c r="Q35" s="44">
        <v>-26.6614</v>
      </c>
      <c r="R35" s="44">
        <v>13.4076</v>
      </c>
    </row>
    <row r="36" spans="1:18">
      <c r="A36" s="44">
        <v>-26.433599999999998</v>
      </c>
      <c r="B36" s="44">
        <v>5.0747</v>
      </c>
      <c r="C36" s="44">
        <v>-26.446999999999999</v>
      </c>
      <c r="D36" s="44">
        <v>6.6566000000000001</v>
      </c>
      <c r="E36" s="44">
        <v>-26.455500000000001</v>
      </c>
      <c r="F36" s="44">
        <v>8.0508000000000006</v>
      </c>
      <c r="G36" s="44">
        <v>-26.446999999999999</v>
      </c>
      <c r="H36" s="44">
        <v>9.3239000000000001</v>
      </c>
      <c r="I36" s="44">
        <v>-26.4496</v>
      </c>
      <c r="J36" s="44">
        <v>10.3277</v>
      </c>
      <c r="K36" s="44">
        <v>-26.4496</v>
      </c>
      <c r="L36" s="44">
        <v>11.312200000000001</v>
      </c>
      <c r="M36" s="44">
        <v>-26.452300000000001</v>
      </c>
      <c r="N36" s="44">
        <v>12.095499999999999</v>
      </c>
      <c r="O36" s="44">
        <v>-24.2529</v>
      </c>
      <c r="P36" s="44">
        <v>14.065300000000001</v>
      </c>
      <c r="Q36" s="44">
        <v>-26.458300000000001</v>
      </c>
      <c r="R36" s="44">
        <v>13.5235</v>
      </c>
    </row>
    <row r="37" spans="1:18">
      <c r="A37" s="44">
        <v>-26.230599999999999</v>
      </c>
      <c r="B37" s="44">
        <v>5.2367999999999997</v>
      </c>
      <c r="C37" s="44">
        <v>-26.2439</v>
      </c>
      <c r="D37" s="44">
        <v>6.7956000000000003</v>
      </c>
      <c r="E37" s="44">
        <v>-26.252500000000001</v>
      </c>
      <c r="F37" s="44">
        <v>8.1897000000000002</v>
      </c>
      <c r="G37" s="44">
        <v>-26.2439</v>
      </c>
      <c r="H37" s="44">
        <v>9.4628999999999994</v>
      </c>
      <c r="I37" s="44">
        <v>-26.246600000000001</v>
      </c>
      <c r="J37" s="44">
        <v>10.4435</v>
      </c>
      <c r="K37" s="44">
        <v>-26.246600000000001</v>
      </c>
      <c r="L37" s="44">
        <v>11.428000000000001</v>
      </c>
      <c r="M37" s="44">
        <v>-26.249199999999998</v>
      </c>
      <c r="N37" s="44">
        <v>12.222899999999999</v>
      </c>
      <c r="O37" s="44">
        <v>-23.982099999999999</v>
      </c>
      <c r="P37" s="44">
        <v>14.2043</v>
      </c>
      <c r="Q37" s="44">
        <v>-26.255099999999999</v>
      </c>
      <c r="R37" s="44">
        <v>13.616199999999999</v>
      </c>
    </row>
    <row r="38" spans="1:18">
      <c r="A38" s="44">
        <v>-26.0275</v>
      </c>
      <c r="B38" s="44">
        <v>5.4104999999999999</v>
      </c>
      <c r="C38" s="44">
        <v>-26.040900000000001</v>
      </c>
      <c r="D38" s="44">
        <v>6.9345999999999997</v>
      </c>
      <c r="E38" s="44">
        <v>-26.049399999999999</v>
      </c>
      <c r="F38" s="44">
        <v>8.3286999999999995</v>
      </c>
      <c r="G38" s="44">
        <v>-26.040900000000001</v>
      </c>
      <c r="H38" s="44">
        <v>9.5786999999999995</v>
      </c>
      <c r="I38" s="44">
        <v>-26.043500000000002</v>
      </c>
      <c r="J38" s="44">
        <v>10.5593</v>
      </c>
      <c r="K38" s="44">
        <v>-26.043500000000002</v>
      </c>
      <c r="L38" s="44">
        <v>11.5322</v>
      </c>
      <c r="M38" s="44">
        <v>-26.046099999999999</v>
      </c>
      <c r="N38" s="44">
        <v>12.303900000000001</v>
      </c>
      <c r="O38" s="44">
        <v>-23.711400000000001</v>
      </c>
      <c r="P38" s="44">
        <v>14.343299999999999</v>
      </c>
      <c r="Q38" s="44">
        <v>-26.052</v>
      </c>
      <c r="R38" s="44">
        <v>13.7089</v>
      </c>
    </row>
    <row r="39" spans="1:18">
      <c r="A39" s="44">
        <v>-25.8245</v>
      </c>
      <c r="B39" s="44">
        <v>5.5610999999999997</v>
      </c>
      <c r="C39" s="44">
        <v>-25.837800000000001</v>
      </c>
      <c r="D39" s="44">
        <v>7.0850999999999997</v>
      </c>
      <c r="E39" s="44">
        <v>-25.846299999999999</v>
      </c>
      <c r="F39" s="44">
        <v>8.4444999999999997</v>
      </c>
      <c r="G39" s="44">
        <v>-25.837800000000001</v>
      </c>
      <c r="H39" s="44">
        <v>9.7293000000000003</v>
      </c>
      <c r="I39" s="44">
        <v>-25.840399999999999</v>
      </c>
      <c r="J39" s="44">
        <v>10.6867</v>
      </c>
      <c r="K39" s="44">
        <v>-25.840399999999999</v>
      </c>
      <c r="L39" s="44">
        <v>11.659599999999999</v>
      </c>
      <c r="M39" s="44">
        <v>-25.843</v>
      </c>
      <c r="N39" s="44">
        <v>12.4313</v>
      </c>
      <c r="O39" s="44">
        <v>-23.4406</v>
      </c>
      <c r="P39" s="44">
        <v>14.499599999999999</v>
      </c>
      <c r="Q39" s="44">
        <v>-25.8489</v>
      </c>
      <c r="R39" s="44">
        <v>13.8131</v>
      </c>
    </row>
    <row r="40" spans="1:18">
      <c r="A40" s="44">
        <v>-25.621500000000001</v>
      </c>
      <c r="B40" s="44">
        <v>5.7115999999999998</v>
      </c>
      <c r="C40" s="44">
        <v>-25.634799999999998</v>
      </c>
      <c r="D40" s="44">
        <v>7.2473000000000001</v>
      </c>
      <c r="E40" s="44">
        <v>-25.6432</v>
      </c>
      <c r="F40" s="44">
        <v>8.5833999999999993</v>
      </c>
      <c r="G40" s="44">
        <v>-25.634799999999998</v>
      </c>
      <c r="H40" s="44">
        <v>9.8682999999999996</v>
      </c>
      <c r="I40" s="44">
        <v>-25.6374</v>
      </c>
      <c r="J40" s="44">
        <v>10.825699999999999</v>
      </c>
      <c r="K40" s="44">
        <v>-25.6374</v>
      </c>
      <c r="L40" s="44">
        <v>11.787000000000001</v>
      </c>
      <c r="M40" s="44">
        <v>-25.639900000000001</v>
      </c>
      <c r="N40" s="44">
        <v>12.5703</v>
      </c>
      <c r="O40" s="44">
        <v>-23.169899999999998</v>
      </c>
      <c r="P40" s="44">
        <v>14.656000000000001</v>
      </c>
      <c r="Q40" s="44">
        <v>-25.645800000000001</v>
      </c>
      <c r="R40" s="44">
        <v>13.9406</v>
      </c>
    </row>
    <row r="41" spans="1:18">
      <c r="A41" s="44">
        <v>-25.418500000000002</v>
      </c>
      <c r="B41" s="44">
        <v>5.8506</v>
      </c>
      <c r="C41" s="44">
        <v>-25.431699999999999</v>
      </c>
      <c r="D41" s="44">
        <v>7.3746999999999998</v>
      </c>
      <c r="E41" s="44">
        <v>-25.440100000000001</v>
      </c>
      <c r="F41" s="44">
        <v>8.7224000000000004</v>
      </c>
      <c r="G41" s="44">
        <v>-25.431699999999999</v>
      </c>
      <c r="H41" s="44">
        <v>9.9840999999999998</v>
      </c>
      <c r="I41" s="44">
        <v>-25.4343</v>
      </c>
      <c r="J41" s="44">
        <v>10.953099999999999</v>
      </c>
      <c r="K41" s="44">
        <v>-25.4343</v>
      </c>
      <c r="L41" s="44">
        <v>11.902799999999999</v>
      </c>
      <c r="M41" s="44">
        <v>-25.436900000000001</v>
      </c>
      <c r="N41" s="44">
        <v>12.6629</v>
      </c>
      <c r="O41" s="44">
        <v>-22.899100000000001</v>
      </c>
      <c r="P41" s="44">
        <v>14.795</v>
      </c>
      <c r="Q41" s="44">
        <v>-25.442699999999999</v>
      </c>
      <c r="R41" s="44">
        <v>14.033300000000001</v>
      </c>
    </row>
    <row r="42" spans="1:18">
      <c r="A42" s="44">
        <v>-25.215499999999999</v>
      </c>
      <c r="B42" s="44">
        <v>6.0011000000000001</v>
      </c>
      <c r="C42" s="44">
        <v>-25.2287</v>
      </c>
      <c r="D42" s="44">
        <v>7.5252999999999997</v>
      </c>
      <c r="E42" s="44">
        <v>-25.236999999999998</v>
      </c>
      <c r="F42" s="44">
        <v>8.8613999999999997</v>
      </c>
      <c r="G42" s="44">
        <v>-25.2287</v>
      </c>
      <c r="H42" s="44">
        <v>10.1</v>
      </c>
      <c r="I42" s="44">
        <v>-25.231200000000001</v>
      </c>
      <c r="J42" s="44">
        <v>11.068899999999999</v>
      </c>
      <c r="K42" s="44">
        <v>-25.231200000000001</v>
      </c>
      <c r="L42" s="44">
        <v>12.018599999999999</v>
      </c>
      <c r="M42" s="44">
        <v>-25.233799999999999</v>
      </c>
      <c r="N42" s="44">
        <v>12.778700000000001</v>
      </c>
      <c r="O42" s="44">
        <v>-22.628299999999999</v>
      </c>
      <c r="P42" s="44">
        <v>14.942600000000001</v>
      </c>
      <c r="Q42" s="44">
        <v>-25.239599999999999</v>
      </c>
      <c r="R42" s="44">
        <v>14.125999999999999</v>
      </c>
    </row>
    <row r="43" spans="1:18">
      <c r="A43" s="44">
        <v>-25.012499999999999</v>
      </c>
      <c r="B43" s="44">
        <v>6.1632999999999996</v>
      </c>
      <c r="C43" s="44">
        <v>-25.025600000000001</v>
      </c>
      <c r="D43" s="44">
        <v>7.6875</v>
      </c>
      <c r="E43" s="44">
        <v>-25.033899999999999</v>
      </c>
      <c r="F43" s="44">
        <v>9.0002999999999993</v>
      </c>
      <c r="G43" s="44">
        <v>-25.025600000000001</v>
      </c>
      <c r="H43" s="44">
        <v>10.239000000000001</v>
      </c>
      <c r="I43" s="44">
        <v>-25.028099999999998</v>
      </c>
      <c r="J43" s="44">
        <v>11.184799999999999</v>
      </c>
      <c r="K43" s="44">
        <v>-25.028099999999998</v>
      </c>
      <c r="L43" s="44">
        <v>12.146000000000001</v>
      </c>
      <c r="M43" s="44">
        <v>-25.0307</v>
      </c>
      <c r="N43" s="44">
        <v>12.894500000000001</v>
      </c>
      <c r="O43" s="44">
        <v>-22.357600000000001</v>
      </c>
      <c r="P43" s="44">
        <v>15.090299999999999</v>
      </c>
      <c r="Q43" s="44">
        <v>-25.0365</v>
      </c>
      <c r="R43" s="44">
        <v>14.2302</v>
      </c>
    </row>
    <row r="44" spans="1:18">
      <c r="A44" s="44">
        <v>-24.8095</v>
      </c>
      <c r="B44" s="44">
        <v>6.3022</v>
      </c>
      <c r="C44" s="44">
        <v>-24.822600000000001</v>
      </c>
      <c r="D44" s="44">
        <v>7.8033000000000001</v>
      </c>
      <c r="E44" s="44">
        <v>-24.8308</v>
      </c>
      <c r="F44" s="44">
        <v>9.1393000000000004</v>
      </c>
      <c r="G44" s="44">
        <v>-24.822600000000001</v>
      </c>
      <c r="H44" s="44">
        <v>10.366400000000001</v>
      </c>
      <c r="I44" s="44">
        <v>-24.825099999999999</v>
      </c>
      <c r="J44" s="44">
        <v>11.323700000000001</v>
      </c>
      <c r="K44" s="44">
        <v>-24.825099999999999</v>
      </c>
      <c r="L44" s="44">
        <v>12.250299999999999</v>
      </c>
      <c r="M44" s="44">
        <v>-24.8276</v>
      </c>
      <c r="N44" s="44">
        <v>12.998799999999999</v>
      </c>
      <c r="O44" s="44">
        <v>-22.0868</v>
      </c>
      <c r="P44" s="44">
        <v>15.246600000000001</v>
      </c>
      <c r="Q44" s="44">
        <v>-24.833400000000001</v>
      </c>
      <c r="R44" s="44">
        <v>14.380800000000001</v>
      </c>
    </row>
    <row r="45" spans="1:18">
      <c r="A45" s="44">
        <v>-24.6065</v>
      </c>
      <c r="B45" s="44">
        <v>6.4759000000000002</v>
      </c>
      <c r="C45" s="44">
        <v>-24.619499999999999</v>
      </c>
      <c r="D45" s="44">
        <v>7.9423000000000004</v>
      </c>
      <c r="E45" s="44">
        <v>-24.627700000000001</v>
      </c>
      <c r="F45" s="44">
        <v>9.2667000000000002</v>
      </c>
      <c r="G45" s="44">
        <v>-24.619499999999999</v>
      </c>
      <c r="H45" s="44">
        <v>10.482200000000001</v>
      </c>
      <c r="I45" s="44">
        <v>-24.622</v>
      </c>
      <c r="J45" s="44">
        <v>11.428000000000001</v>
      </c>
      <c r="K45" s="44">
        <v>-24.622</v>
      </c>
      <c r="L45" s="44">
        <v>12.3545</v>
      </c>
      <c r="M45" s="44">
        <v>-24.624500000000001</v>
      </c>
      <c r="N45" s="44">
        <v>13.114599999999999</v>
      </c>
      <c r="O45" s="44">
        <v>-21.816099999999999</v>
      </c>
      <c r="P45" s="44">
        <v>15.3856</v>
      </c>
      <c r="Q45" s="44">
        <v>-24.630299999999998</v>
      </c>
      <c r="R45" s="44">
        <v>14.496700000000001</v>
      </c>
    </row>
    <row r="46" spans="1:18">
      <c r="A46" s="44">
        <v>-24.403400000000001</v>
      </c>
      <c r="B46" s="44">
        <v>6.6265000000000001</v>
      </c>
      <c r="C46" s="44">
        <v>-24.416499999999999</v>
      </c>
      <c r="D46" s="44">
        <v>8.0813000000000006</v>
      </c>
      <c r="E46" s="44">
        <v>-24.424600000000002</v>
      </c>
      <c r="F46" s="44">
        <v>9.4055999999999997</v>
      </c>
      <c r="G46" s="44">
        <v>-24.416499999999999</v>
      </c>
      <c r="H46" s="44">
        <v>10.6328</v>
      </c>
      <c r="I46" s="44">
        <v>-24.418900000000001</v>
      </c>
      <c r="J46" s="44">
        <v>11.5669</v>
      </c>
      <c r="K46" s="44">
        <v>-24.418900000000001</v>
      </c>
      <c r="L46" s="44">
        <v>12.505100000000001</v>
      </c>
      <c r="M46" s="44">
        <v>-24.421399999999998</v>
      </c>
      <c r="N46" s="44">
        <v>13.241899999999999</v>
      </c>
      <c r="O46" s="44">
        <v>-21.545300000000001</v>
      </c>
      <c r="P46" s="44">
        <v>15.533300000000001</v>
      </c>
      <c r="Q46" s="44">
        <v>-24.427099999999999</v>
      </c>
      <c r="R46" s="44">
        <v>14.5778</v>
      </c>
    </row>
    <row r="47" spans="1:18">
      <c r="A47" s="44">
        <v>-24.200399999999998</v>
      </c>
      <c r="B47" s="44">
        <v>6.7770000000000001</v>
      </c>
      <c r="C47" s="44">
        <v>-24.2134</v>
      </c>
      <c r="D47" s="44">
        <v>8.2434999999999992</v>
      </c>
      <c r="E47" s="44">
        <v>-24.221499999999999</v>
      </c>
      <c r="F47" s="44">
        <v>9.5562000000000005</v>
      </c>
      <c r="G47" s="44">
        <v>-24.2134</v>
      </c>
      <c r="H47" s="44">
        <v>10.760199999999999</v>
      </c>
      <c r="I47" s="44">
        <v>-24.215900000000001</v>
      </c>
      <c r="J47" s="44">
        <v>11.7059</v>
      </c>
      <c r="K47" s="44">
        <v>-24.215900000000001</v>
      </c>
      <c r="L47" s="44">
        <v>12.6325</v>
      </c>
      <c r="M47" s="44">
        <v>-24.218299999999999</v>
      </c>
      <c r="N47" s="44">
        <v>13.3462</v>
      </c>
      <c r="O47" s="44">
        <v>-21.2745</v>
      </c>
      <c r="P47" s="44">
        <v>15.6896</v>
      </c>
      <c r="Q47" s="44">
        <v>-24.224</v>
      </c>
      <c r="R47" s="44">
        <v>14.6821</v>
      </c>
    </row>
    <row r="48" spans="1:18">
      <c r="A48" s="44">
        <v>-23.997399999999999</v>
      </c>
      <c r="B48" s="44">
        <v>6.9043999999999999</v>
      </c>
      <c r="C48" s="44">
        <v>-24.010400000000001</v>
      </c>
      <c r="D48" s="44">
        <v>8.3940000000000001</v>
      </c>
      <c r="E48" s="44">
        <v>-24.0185</v>
      </c>
      <c r="F48" s="44">
        <v>9.6951000000000001</v>
      </c>
      <c r="G48" s="44">
        <v>-24.010400000000001</v>
      </c>
      <c r="H48" s="44">
        <v>10.887600000000001</v>
      </c>
      <c r="I48" s="44">
        <v>-24.012799999999999</v>
      </c>
      <c r="J48" s="44">
        <v>11.844900000000001</v>
      </c>
      <c r="K48" s="44">
        <v>-24.012799999999999</v>
      </c>
      <c r="L48" s="44">
        <v>12.736700000000001</v>
      </c>
      <c r="M48" s="44">
        <v>-24.0152</v>
      </c>
      <c r="N48" s="44">
        <v>13.462</v>
      </c>
      <c r="O48" s="44">
        <v>-21.003799999999998</v>
      </c>
      <c r="P48" s="44">
        <v>15.837300000000001</v>
      </c>
      <c r="Q48" s="44">
        <v>-24.020900000000001</v>
      </c>
      <c r="R48" s="44">
        <v>14.7979</v>
      </c>
    </row>
    <row r="49" spans="1:18">
      <c r="A49" s="44">
        <v>-23.7944</v>
      </c>
      <c r="B49" s="44">
        <v>7.0664999999999996</v>
      </c>
      <c r="C49" s="44">
        <v>-23.807300000000001</v>
      </c>
      <c r="D49" s="44">
        <v>8.5446000000000009</v>
      </c>
      <c r="E49" s="44">
        <v>-23.8154</v>
      </c>
      <c r="F49" s="44">
        <v>9.8340999999999994</v>
      </c>
      <c r="G49" s="44">
        <v>-23.807300000000001</v>
      </c>
      <c r="H49" s="44">
        <v>11.015000000000001</v>
      </c>
      <c r="I49" s="44">
        <v>-23.809699999999999</v>
      </c>
      <c r="J49" s="44">
        <v>11.9491</v>
      </c>
      <c r="K49" s="44">
        <v>-23.809699999999999</v>
      </c>
      <c r="L49" s="44">
        <v>12.852499999999999</v>
      </c>
      <c r="M49" s="44">
        <v>-23.812100000000001</v>
      </c>
      <c r="N49" s="44">
        <v>13.5893</v>
      </c>
      <c r="O49" s="44">
        <v>-20.733000000000001</v>
      </c>
      <c r="P49" s="44">
        <v>15.9589</v>
      </c>
      <c r="Q49" s="44">
        <v>-23.817799999999998</v>
      </c>
      <c r="R49" s="44">
        <v>14.902200000000001</v>
      </c>
    </row>
    <row r="50" spans="1:18">
      <c r="A50" s="44">
        <v>-23.5914</v>
      </c>
      <c r="B50" s="44">
        <v>7.2286000000000001</v>
      </c>
      <c r="C50" s="44">
        <v>-23.604299999999999</v>
      </c>
      <c r="D50" s="44">
        <v>8.6836000000000002</v>
      </c>
      <c r="E50" s="44">
        <v>-23.612300000000001</v>
      </c>
      <c r="F50" s="44">
        <v>9.9614999999999991</v>
      </c>
      <c r="G50" s="44">
        <v>-23.604299999999999</v>
      </c>
      <c r="H50" s="44">
        <v>11.1425</v>
      </c>
      <c r="I50" s="44">
        <v>-23.6067</v>
      </c>
      <c r="J50" s="44">
        <v>12.076499999999999</v>
      </c>
      <c r="K50" s="44">
        <v>-23.6067</v>
      </c>
      <c r="L50" s="44">
        <v>12.979900000000001</v>
      </c>
      <c r="M50" s="44">
        <v>-23.609000000000002</v>
      </c>
      <c r="N50" s="44">
        <v>13.6936</v>
      </c>
      <c r="O50" s="44">
        <v>-20.462299999999999</v>
      </c>
      <c r="P50" s="44">
        <v>16.1326</v>
      </c>
      <c r="Q50" s="44">
        <v>-23.614699999999999</v>
      </c>
      <c r="R50" s="44">
        <v>14.994899999999999</v>
      </c>
    </row>
    <row r="51" spans="1:18">
      <c r="A51" s="44">
        <v>-23.388400000000001</v>
      </c>
      <c r="B51" s="44">
        <v>7.3792</v>
      </c>
      <c r="C51" s="44">
        <v>-23.401199999999999</v>
      </c>
      <c r="D51" s="44">
        <v>8.8225999999999996</v>
      </c>
      <c r="E51" s="44">
        <v>-23.409199999999998</v>
      </c>
      <c r="F51" s="44">
        <v>10.0657</v>
      </c>
      <c r="G51" s="44">
        <v>-23.401199999999999</v>
      </c>
      <c r="H51" s="44">
        <v>11.292999999999999</v>
      </c>
      <c r="I51" s="44">
        <v>-23.403600000000001</v>
      </c>
      <c r="J51" s="44">
        <v>12.2155</v>
      </c>
      <c r="K51" s="44">
        <v>-23.403600000000001</v>
      </c>
      <c r="L51" s="44">
        <v>13.095700000000001</v>
      </c>
      <c r="M51" s="44">
        <v>-23.405999999999999</v>
      </c>
      <c r="N51" s="44">
        <v>13.797800000000001</v>
      </c>
      <c r="O51" s="44">
        <v>-20.191500000000001</v>
      </c>
      <c r="P51" s="44">
        <v>16.289000000000001</v>
      </c>
      <c r="Q51" s="44">
        <v>-23.4116</v>
      </c>
      <c r="R51" s="44">
        <v>15.0992</v>
      </c>
    </row>
    <row r="52" spans="1:18">
      <c r="A52" s="44">
        <v>-23.185400000000001</v>
      </c>
      <c r="B52" s="44">
        <v>7.5182000000000002</v>
      </c>
      <c r="C52" s="44">
        <v>-23.1982</v>
      </c>
      <c r="D52" s="44">
        <v>8.9616000000000007</v>
      </c>
      <c r="E52" s="44">
        <v>-23.206099999999999</v>
      </c>
      <c r="F52" s="44">
        <v>10.2394</v>
      </c>
      <c r="G52" s="44">
        <v>-23.1982</v>
      </c>
      <c r="H52" s="44">
        <v>11.3973</v>
      </c>
      <c r="I52" s="44">
        <v>-23.200500000000002</v>
      </c>
      <c r="J52" s="44">
        <v>12.331300000000001</v>
      </c>
      <c r="K52" s="44">
        <v>-23.200500000000002</v>
      </c>
      <c r="L52" s="44">
        <v>13.211499999999999</v>
      </c>
      <c r="M52" s="44">
        <v>-23.2029</v>
      </c>
      <c r="N52" s="44">
        <v>13.9252</v>
      </c>
      <c r="O52" s="44">
        <v>-19.9207</v>
      </c>
      <c r="P52" s="44">
        <v>16.4193</v>
      </c>
      <c r="Q52" s="44">
        <v>-23.208500000000001</v>
      </c>
      <c r="R52" s="44">
        <v>15.2034</v>
      </c>
    </row>
    <row r="53" spans="1:18">
      <c r="A53" s="44">
        <v>-22.982399999999998</v>
      </c>
      <c r="B53" s="44">
        <v>7.6802999999999999</v>
      </c>
      <c r="C53" s="44">
        <v>-22.995100000000001</v>
      </c>
      <c r="D53" s="44">
        <v>9.1006</v>
      </c>
      <c r="E53" s="44">
        <v>-23.003</v>
      </c>
      <c r="F53" s="44">
        <v>10.378299999999999</v>
      </c>
      <c r="G53" s="44">
        <v>-22.995100000000001</v>
      </c>
      <c r="H53" s="44">
        <v>11.536300000000001</v>
      </c>
      <c r="I53" s="44">
        <v>-22.997499999999999</v>
      </c>
      <c r="J53" s="44">
        <v>12.447100000000001</v>
      </c>
      <c r="K53" s="44">
        <v>-22.997499999999999</v>
      </c>
      <c r="L53" s="44">
        <v>13.327299999999999</v>
      </c>
      <c r="M53" s="44">
        <v>-22.9998</v>
      </c>
      <c r="N53" s="44">
        <v>14.0525</v>
      </c>
      <c r="O53" s="44">
        <v>-19.649999999999999</v>
      </c>
      <c r="P53" s="44">
        <v>16.558299999999999</v>
      </c>
      <c r="Q53" s="44">
        <v>-23.005400000000002</v>
      </c>
      <c r="R53" s="44">
        <v>15.3193</v>
      </c>
    </row>
    <row r="54" spans="1:18">
      <c r="A54" s="44">
        <v>-22.813199999999998</v>
      </c>
      <c r="B54" s="44">
        <v>7.7903000000000002</v>
      </c>
      <c r="C54" s="44">
        <v>-22.792100000000001</v>
      </c>
      <c r="D54" s="44">
        <v>9.2628000000000004</v>
      </c>
      <c r="E54" s="44">
        <v>-22.799900000000001</v>
      </c>
      <c r="F54" s="44">
        <v>10.505699999999999</v>
      </c>
      <c r="G54" s="44">
        <v>-22.792100000000001</v>
      </c>
      <c r="H54" s="44">
        <v>11.6753</v>
      </c>
      <c r="I54" s="44">
        <v>-22.7944</v>
      </c>
      <c r="J54" s="44">
        <v>12.5861</v>
      </c>
      <c r="K54" s="44">
        <v>-22.7944</v>
      </c>
      <c r="L54" s="44">
        <v>13.4663</v>
      </c>
      <c r="M54" s="44">
        <v>-22.796700000000001</v>
      </c>
      <c r="N54" s="44">
        <v>14.133599999999999</v>
      </c>
      <c r="O54" s="44">
        <v>-19.379200000000001</v>
      </c>
      <c r="P54" s="44">
        <v>16.723299999999998</v>
      </c>
      <c r="Q54" s="44">
        <v>-22.802299999999999</v>
      </c>
      <c r="R54" s="44">
        <v>15.4236</v>
      </c>
    </row>
    <row r="55" spans="1:18">
      <c r="A55" s="44">
        <v>-22.643999999999998</v>
      </c>
      <c r="B55" s="44">
        <v>7.9466000000000001</v>
      </c>
      <c r="C55" s="44">
        <v>-22.588999999999999</v>
      </c>
      <c r="D55" s="44">
        <v>9.4133999999999993</v>
      </c>
      <c r="E55" s="44">
        <v>-22.596800000000002</v>
      </c>
      <c r="F55" s="44">
        <v>10.6447</v>
      </c>
      <c r="G55" s="44">
        <v>-22.588999999999999</v>
      </c>
      <c r="H55" s="44">
        <v>11.7911</v>
      </c>
      <c r="I55" s="44">
        <v>-22.5913</v>
      </c>
      <c r="J55" s="44">
        <v>12.7019</v>
      </c>
      <c r="K55" s="44">
        <v>-22.5913</v>
      </c>
      <c r="L55" s="44">
        <v>13.582100000000001</v>
      </c>
      <c r="M55" s="44">
        <v>-22.593599999999999</v>
      </c>
      <c r="N55" s="44">
        <v>14.260999999999999</v>
      </c>
      <c r="O55" s="44">
        <v>-19.108499999999999</v>
      </c>
      <c r="P55" s="44">
        <v>16.862300000000001</v>
      </c>
      <c r="Q55" s="44">
        <v>-22.5991</v>
      </c>
      <c r="R55" s="44">
        <v>15.527900000000001</v>
      </c>
    </row>
    <row r="56" spans="1:18">
      <c r="A56" s="44">
        <v>-22.440999999999999</v>
      </c>
      <c r="B56" s="44">
        <v>8.0855999999999995</v>
      </c>
      <c r="C56" s="44">
        <v>-22.385999999999999</v>
      </c>
      <c r="D56" s="44">
        <v>9.5524000000000004</v>
      </c>
      <c r="E56" s="44">
        <v>-22.393699999999999</v>
      </c>
      <c r="F56" s="44">
        <v>10.7836</v>
      </c>
      <c r="G56" s="44">
        <v>-22.385999999999999</v>
      </c>
      <c r="H56" s="44">
        <v>11.930099999999999</v>
      </c>
      <c r="I56" s="44">
        <v>-22.388200000000001</v>
      </c>
      <c r="J56" s="44">
        <v>12.8293</v>
      </c>
      <c r="K56" s="44">
        <v>-22.388200000000001</v>
      </c>
      <c r="L56" s="44">
        <v>13.698</v>
      </c>
      <c r="M56" s="44">
        <v>-22.390499999999999</v>
      </c>
      <c r="N56" s="44">
        <v>14.388400000000001</v>
      </c>
      <c r="O56" s="44">
        <v>-18.837700000000002</v>
      </c>
      <c r="P56" s="44">
        <v>17.001200000000001</v>
      </c>
      <c r="Q56" s="44">
        <v>-22.396000000000001</v>
      </c>
      <c r="R56" s="44">
        <v>15.6553</v>
      </c>
    </row>
    <row r="57" spans="1:18">
      <c r="A57" s="44">
        <v>-22.238</v>
      </c>
      <c r="B57" s="44">
        <v>8.2361000000000004</v>
      </c>
      <c r="C57" s="44">
        <v>-22.1829</v>
      </c>
      <c r="D57" s="44">
        <v>9.6798000000000002</v>
      </c>
      <c r="E57" s="44">
        <v>-22.1906</v>
      </c>
      <c r="F57" s="44">
        <v>10.922599999999999</v>
      </c>
      <c r="G57" s="44">
        <v>-22.1829</v>
      </c>
      <c r="H57" s="44">
        <v>12.0459</v>
      </c>
      <c r="I57" s="44">
        <v>-22.185199999999998</v>
      </c>
      <c r="J57" s="44">
        <v>12.968299999999999</v>
      </c>
      <c r="K57" s="44">
        <v>-22.185199999999998</v>
      </c>
      <c r="L57" s="44">
        <v>13.8254</v>
      </c>
      <c r="M57" s="44">
        <v>-22.1874</v>
      </c>
      <c r="N57" s="44">
        <v>14.492599999999999</v>
      </c>
      <c r="O57" s="44">
        <v>-18.567</v>
      </c>
      <c r="P57" s="44">
        <v>17.175000000000001</v>
      </c>
      <c r="Q57" s="44">
        <v>-22.192900000000002</v>
      </c>
      <c r="R57" s="44">
        <v>15.759600000000001</v>
      </c>
    </row>
    <row r="58" spans="1:18">
      <c r="A58" s="44">
        <v>-22.035</v>
      </c>
      <c r="B58" s="44">
        <v>8.3866999999999994</v>
      </c>
      <c r="C58" s="44">
        <v>-21.979900000000001</v>
      </c>
      <c r="D58" s="44">
        <v>9.8535000000000004</v>
      </c>
      <c r="E58" s="44">
        <v>-21.9876</v>
      </c>
      <c r="F58" s="44">
        <v>11.05</v>
      </c>
      <c r="G58" s="44">
        <v>-21.979900000000001</v>
      </c>
      <c r="H58" s="44">
        <v>12.1965</v>
      </c>
      <c r="I58" s="44">
        <v>-21.982099999999999</v>
      </c>
      <c r="J58" s="44">
        <v>13.084099999999999</v>
      </c>
      <c r="K58" s="44">
        <v>-21.982099999999999</v>
      </c>
      <c r="L58" s="44">
        <v>13.9528</v>
      </c>
      <c r="M58" s="44">
        <v>-21.984300000000001</v>
      </c>
      <c r="N58" s="44">
        <v>14.5968</v>
      </c>
      <c r="O58" s="44">
        <v>-18.296199999999999</v>
      </c>
      <c r="P58" s="44">
        <v>17.314</v>
      </c>
      <c r="Q58" s="44">
        <v>-21.989799999999999</v>
      </c>
      <c r="R58" s="44">
        <v>15.863799999999999</v>
      </c>
    </row>
    <row r="59" spans="1:18">
      <c r="A59" s="44">
        <v>-21.832000000000001</v>
      </c>
      <c r="B59" s="44">
        <v>8.5372000000000003</v>
      </c>
      <c r="C59" s="44">
        <v>-21.776800000000001</v>
      </c>
      <c r="D59" s="44">
        <v>9.9809000000000001</v>
      </c>
      <c r="E59" s="44">
        <v>-21.784500000000001</v>
      </c>
      <c r="F59" s="44">
        <v>11.1889</v>
      </c>
      <c r="G59" s="44">
        <v>-21.776800000000001</v>
      </c>
      <c r="H59" s="44">
        <v>12.300800000000001</v>
      </c>
      <c r="I59" s="44">
        <v>-21.779</v>
      </c>
      <c r="J59" s="44">
        <v>13.2</v>
      </c>
      <c r="K59" s="44">
        <v>-21.779</v>
      </c>
      <c r="L59" s="44">
        <v>14.057</v>
      </c>
      <c r="M59" s="44">
        <v>-21.781199999999998</v>
      </c>
      <c r="N59" s="44">
        <v>14.735799999999999</v>
      </c>
      <c r="O59" s="44">
        <v>-18.025400000000001</v>
      </c>
      <c r="P59" s="44">
        <v>17.461600000000001</v>
      </c>
      <c r="Q59" s="44">
        <v>-21.7867</v>
      </c>
      <c r="R59" s="44">
        <v>15.9681</v>
      </c>
    </row>
    <row r="60" spans="1:18">
      <c r="A60" s="44">
        <v>-21.629000000000001</v>
      </c>
      <c r="B60" s="44">
        <v>8.6877999999999993</v>
      </c>
      <c r="C60" s="44">
        <v>-21.573799999999999</v>
      </c>
      <c r="D60" s="44">
        <v>10.0968</v>
      </c>
      <c r="E60" s="44">
        <v>-21.581399999999999</v>
      </c>
      <c r="F60" s="44">
        <v>11.3279</v>
      </c>
      <c r="G60" s="44">
        <v>-21.573799999999999</v>
      </c>
      <c r="H60" s="44">
        <v>12.4398</v>
      </c>
      <c r="I60" s="44">
        <v>-21.576000000000001</v>
      </c>
      <c r="J60" s="44">
        <v>13.327299999999999</v>
      </c>
      <c r="K60" s="44">
        <v>-21.576000000000001</v>
      </c>
      <c r="L60" s="44">
        <v>14.172800000000001</v>
      </c>
      <c r="M60" s="44">
        <v>-21.578099999999999</v>
      </c>
      <c r="N60" s="44">
        <v>14.84</v>
      </c>
      <c r="O60" s="44">
        <v>-17.7547</v>
      </c>
      <c r="P60" s="44">
        <v>17.6267</v>
      </c>
      <c r="Q60" s="44">
        <v>-21.583600000000001</v>
      </c>
      <c r="R60" s="44">
        <v>16.072399999999998</v>
      </c>
    </row>
    <row r="61" spans="1:18">
      <c r="A61" s="44">
        <v>-21.425899999999999</v>
      </c>
      <c r="B61" s="44">
        <v>8.8267000000000007</v>
      </c>
      <c r="C61" s="44">
        <v>-21.370699999999999</v>
      </c>
      <c r="D61" s="44">
        <v>10.247299999999999</v>
      </c>
      <c r="E61" s="44">
        <v>-21.378299999999999</v>
      </c>
      <c r="F61" s="44">
        <v>11.455299999999999</v>
      </c>
      <c r="G61" s="44">
        <v>-21.370699999999999</v>
      </c>
      <c r="H61" s="44">
        <v>12.5672</v>
      </c>
      <c r="I61" s="44">
        <v>-21.372900000000001</v>
      </c>
      <c r="J61" s="44">
        <v>13.443199999999999</v>
      </c>
      <c r="K61" s="44">
        <v>-21.372900000000001</v>
      </c>
      <c r="L61" s="44">
        <v>14.288600000000001</v>
      </c>
      <c r="M61" s="44">
        <v>-21.3751</v>
      </c>
      <c r="N61" s="44">
        <v>14.9558</v>
      </c>
      <c r="O61" s="44">
        <v>-17.483899999999998</v>
      </c>
      <c r="P61" s="44">
        <v>17.7483</v>
      </c>
      <c r="Q61" s="44">
        <v>-21.380500000000001</v>
      </c>
      <c r="R61" s="44">
        <v>16.1767</v>
      </c>
    </row>
    <row r="62" spans="1:18">
      <c r="A62" s="44">
        <v>-21.222899999999999</v>
      </c>
      <c r="B62" s="44">
        <v>9.0004000000000008</v>
      </c>
      <c r="C62" s="44">
        <v>-21.1677</v>
      </c>
      <c r="D62" s="44">
        <v>10.4095</v>
      </c>
      <c r="E62" s="44">
        <v>-21.1752</v>
      </c>
      <c r="F62" s="44">
        <v>11.594200000000001</v>
      </c>
      <c r="G62" s="44">
        <v>-21.1677</v>
      </c>
      <c r="H62" s="44">
        <v>12.7178</v>
      </c>
      <c r="I62" s="44">
        <v>-21.169799999999999</v>
      </c>
      <c r="J62" s="44">
        <v>13.6053</v>
      </c>
      <c r="K62" s="44">
        <v>-21.169799999999999</v>
      </c>
      <c r="L62" s="44">
        <v>14.4392</v>
      </c>
      <c r="M62" s="44">
        <v>-21.172000000000001</v>
      </c>
      <c r="N62" s="44">
        <v>15.0716</v>
      </c>
      <c r="O62" s="44">
        <v>-17.213200000000001</v>
      </c>
      <c r="P62" s="44">
        <v>17.9133</v>
      </c>
      <c r="Q62" s="44">
        <v>-21.177399999999999</v>
      </c>
      <c r="R62" s="44">
        <v>16.304099999999998</v>
      </c>
    </row>
    <row r="63" spans="1:18">
      <c r="A63" s="44">
        <v>-21.0199</v>
      </c>
      <c r="B63" s="44">
        <v>9.1509999999999998</v>
      </c>
      <c r="C63" s="44">
        <v>-20.964600000000001</v>
      </c>
      <c r="D63" s="44">
        <v>10.5601</v>
      </c>
      <c r="E63" s="44">
        <v>-20.972100000000001</v>
      </c>
      <c r="F63" s="44">
        <v>11.7332</v>
      </c>
      <c r="G63" s="44">
        <v>-20.964600000000001</v>
      </c>
      <c r="H63" s="44">
        <v>12.833600000000001</v>
      </c>
      <c r="I63" s="44">
        <v>-20.966799999999999</v>
      </c>
      <c r="J63" s="44">
        <v>13.7095</v>
      </c>
      <c r="K63" s="44">
        <v>-20.966799999999999</v>
      </c>
      <c r="L63" s="44">
        <v>14.5318</v>
      </c>
      <c r="M63" s="44">
        <v>-20.968900000000001</v>
      </c>
      <c r="N63" s="44">
        <v>15.164199999999999</v>
      </c>
      <c r="O63" s="44">
        <v>-16.942399999999999</v>
      </c>
      <c r="P63" s="44">
        <v>18.078299999999999</v>
      </c>
      <c r="Q63" s="44">
        <v>-20.974299999999999</v>
      </c>
      <c r="R63" s="44">
        <v>16.385200000000001</v>
      </c>
    </row>
    <row r="64" spans="1:18">
      <c r="A64" s="44">
        <v>-20.8169</v>
      </c>
      <c r="B64" s="44">
        <v>9.3015000000000008</v>
      </c>
      <c r="C64" s="44">
        <v>-20.761600000000001</v>
      </c>
      <c r="D64" s="44">
        <v>10.6991</v>
      </c>
      <c r="E64" s="44">
        <v>-20.768999999999998</v>
      </c>
      <c r="F64" s="44">
        <v>11.883699999999999</v>
      </c>
      <c r="G64" s="44">
        <v>-20.761600000000001</v>
      </c>
      <c r="H64" s="44">
        <v>12.961</v>
      </c>
      <c r="I64" s="44">
        <v>-20.7637</v>
      </c>
      <c r="J64" s="44">
        <v>13.8485</v>
      </c>
      <c r="K64" s="44">
        <v>-20.7637</v>
      </c>
      <c r="L64" s="44">
        <v>14.6592</v>
      </c>
      <c r="M64" s="44">
        <v>-20.765799999999999</v>
      </c>
      <c r="N64" s="44">
        <v>15.291600000000001</v>
      </c>
      <c r="O64" s="44">
        <v>-16.671600000000002</v>
      </c>
      <c r="P64" s="44">
        <v>18.208600000000001</v>
      </c>
      <c r="Q64" s="44">
        <v>-20.771100000000001</v>
      </c>
      <c r="R64" s="44">
        <v>16.4895</v>
      </c>
    </row>
    <row r="65" spans="1:18">
      <c r="A65" s="44">
        <v>-20.613900000000001</v>
      </c>
      <c r="B65" s="44">
        <v>9.4636999999999993</v>
      </c>
      <c r="C65" s="44">
        <v>-20.558499999999999</v>
      </c>
      <c r="D65" s="44">
        <v>10.8613</v>
      </c>
      <c r="E65" s="44">
        <v>-20.565899999999999</v>
      </c>
      <c r="F65" s="44">
        <v>12.011100000000001</v>
      </c>
      <c r="G65" s="44">
        <v>-20.558499999999999</v>
      </c>
      <c r="H65" s="44">
        <v>13.1</v>
      </c>
      <c r="I65" s="44">
        <v>-20.560600000000001</v>
      </c>
      <c r="J65" s="44">
        <v>13.9643</v>
      </c>
      <c r="K65" s="44">
        <v>-20.560600000000001</v>
      </c>
      <c r="L65" s="44">
        <v>14.7751</v>
      </c>
      <c r="M65" s="44">
        <v>-20.5627</v>
      </c>
      <c r="N65" s="44">
        <v>15.419</v>
      </c>
      <c r="O65" s="44">
        <v>-16.4009</v>
      </c>
      <c r="P65" s="44">
        <v>18.364999999999998</v>
      </c>
      <c r="Q65" s="44">
        <v>-20.568000000000001</v>
      </c>
      <c r="R65" s="44">
        <v>16.593800000000002</v>
      </c>
    </row>
    <row r="66" spans="1:18">
      <c r="A66" s="44">
        <v>-20.410900000000002</v>
      </c>
      <c r="B66" s="44">
        <v>9.6142000000000003</v>
      </c>
      <c r="C66" s="44">
        <v>-20.355499999999999</v>
      </c>
      <c r="D66" s="44">
        <v>10.9887</v>
      </c>
      <c r="E66" s="44">
        <v>-20.3628</v>
      </c>
      <c r="F66" s="44">
        <v>12.1501</v>
      </c>
      <c r="G66" s="44">
        <v>-20.355499999999999</v>
      </c>
      <c r="H66" s="44">
        <v>13.2043</v>
      </c>
      <c r="I66" s="44">
        <v>-20.357600000000001</v>
      </c>
      <c r="J66" s="44">
        <v>14.091699999999999</v>
      </c>
      <c r="K66" s="44">
        <v>-20.357600000000001</v>
      </c>
      <c r="L66" s="44">
        <v>14.914</v>
      </c>
      <c r="M66" s="44">
        <v>-20.3596</v>
      </c>
      <c r="N66" s="44">
        <v>15.5116</v>
      </c>
      <c r="O66" s="44">
        <v>-16.130099999999999</v>
      </c>
      <c r="P66" s="44">
        <v>18.53</v>
      </c>
      <c r="Q66" s="44">
        <v>-20.364899999999999</v>
      </c>
      <c r="R66" s="44">
        <v>16.698</v>
      </c>
    </row>
    <row r="67" spans="1:18">
      <c r="A67" s="44">
        <v>-20.207899999999999</v>
      </c>
      <c r="B67" s="44">
        <v>9.7531999999999996</v>
      </c>
      <c r="C67" s="44">
        <v>-20.1524</v>
      </c>
      <c r="D67" s="44">
        <v>11.139200000000001</v>
      </c>
      <c r="E67" s="44">
        <v>-20.159700000000001</v>
      </c>
      <c r="F67" s="44">
        <v>12.289099999999999</v>
      </c>
      <c r="G67" s="44">
        <v>-20.1524</v>
      </c>
      <c r="H67" s="44">
        <v>13.343299999999999</v>
      </c>
      <c r="I67" s="44">
        <v>-20.154499999999999</v>
      </c>
      <c r="J67" s="44">
        <v>14.207599999999999</v>
      </c>
      <c r="K67" s="44">
        <v>-20.154499999999999</v>
      </c>
      <c r="L67" s="44">
        <v>15.0183</v>
      </c>
      <c r="M67" s="44">
        <v>-20.156500000000001</v>
      </c>
      <c r="N67" s="44">
        <v>15.6274</v>
      </c>
      <c r="O67" s="44">
        <v>-15.859400000000001</v>
      </c>
      <c r="P67" s="44">
        <v>18.651599999999998</v>
      </c>
      <c r="Q67" s="44">
        <v>-20.161799999999999</v>
      </c>
      <c r="R67" s="44">
        <v>16.825500000000002</v>
      </c>
    </row>
    <row r="68" spans="1:18">
      <c r="A68" s="44">
        <v>-20.004899999999999</v>
      </c>
      <c r="B68" s="44">
        <v>9.8920999999999992</v>
      </c>
      <c r="C68" s="44">
        <v>-19.949400000000001</v>
      </c>
      <c r="D68" s="44">
        <v>11.2667</v>
      </c>
      <c r="E68" s="44">
        <v>-19.956700000000001</v>
      </c>
      <c r="F68" s="44">
        <v>12.428000000000001</v>
      </c>
      <c r="G68" s="44">
        <v>-19.949400000000001</v>
      </c>
      <c r="H68" s="44">
        <v>13.470700000000001</v>
      </c>
      <c r="I68" s="44">
        <v>-19.9514</v>
      </c>
      <c r="J68" s="44">
        <v>14.346500000000001</v>
      </c>
      <c r="K68" s="44">
        <v>-19.9514</v>
      </c>
      <c r="L68" s="44">
        <v>15.1457</v>
      </c>
      <c r="M68" s="44">
        <v>-19.953399999999998</v>
      </c>
      <c r="N68" s="44">
        <v>15.766400000000001</v>
      </c>
      <c r="O68" s="44">
        <v>-15.5886</v>
      </c>
      <c r="P68" s="44">
        <v>18.816700000000001</v>
      </c>
      <c r="Q68" s="44">
        <v>-19.9587</v>
      </c>
      <c r="R68" s="44">
        <v>16.941299999999998</v>
      </c>
    </row>
    <row r="69" spans="1:18">
      <c r="A69" s="44">
        <v>-19.8018</v>
      </c>
      <c r="B69" s="44">
        <v>10.0543</v>
      </c>
      <c r="C69" s="44">
        <v>-19.746300000000002</v>
      </c>
      <c r="D69" s="44">
        <v>11.428800000000001</v>
      </c>
      <c r="E69" s="44">
        <v>-19.753599999999999</v>
      </c>
      <c r="F69" s="44">
        <v>12.567</v>
      </c>
      <c r="G69" s="44">
        <v>-19.746300000000002</v>
      </c>
      <c r="H69" s="44">
        <v>13.6097</v>
      </c>
      <c r="I69" s="44">
        <v>-19.7483</v>
      </c>
      <c r="J69" s="44">
        <v>14.4855</v>
      </c>
      <c r="K69" s="44">
        <v>-19.7483</v>
      </c>
      <c r="L69" s="44">
        <v>15.2499</v>
      </c>
      <c r="M69" s="44">
        <v>-19.750299999999999</v>
      </c>
      <c r="N69" s="44">
        <v>15.859</v>
      </c>
      <c r="O69" s="44">
        <v>-15.3178</v>
      </c>
      <c r="P69" s="44">
        <v>18.9817</v>
      </c>
      <c r="Q69" s="44">
        <v>-19.755600000000001</v>
      </c>
      <c r="R69" s="44">
        <v>17.0456</v>
      </c>
    </row>
    <row r="70" spans="1:18">
      <c r="A70" s="44">
        <v>-19.598800000000001</v>
      </c>
      <c r="B70" s="44">
        <v>10.204800000000001</v>
      </c>
      <c r="C70" s="44">
        <v>-19.543299999999999</v>
      </c>
      <c r="D70" s="44">
        <v>11.5794</v>
      </c>
      <c r="E70" s="44">
        <v>-19.5505</v>
      </c>
      <c r="F70" s="44">
        <v>12.7059</v>
      </c>
      <c r="G70" s="44">
        <v>-19.543299999999999</v>
      </c>
      <c r="H70" s="44">
        <v>13.7371</v>
      </c>
      <c r="I70" s="44">
        <v>-19.545300000000001</v>
      </c>
      <c r="J70" s="44">
        <v>14.589700000000001</v>
      </c>
      <c r="K70" s="44">
        <v>-19.545300000000001</v>
      </c>
      <c r="L70" s="44">
        <v>15.3889</v>
      </c>
      <c r="M70" s="44">
        <v>-19.5472</v>
      </c>
      <c r="N70" s="44">
        <v>15.9748</v>
      </c>
      <c r="O70" s="44">
        <v>-15.0471</v>
      </c>
      <c r="P70" s="44">
        <v>19.111999999999998</v>
      </c>
      <c r="Q70" s="44">
        <v>-19.552499999999998</v>
      </c>
      <c r="R70" s="44">
        <v>17.149899999999999</v>
      </c>
    </row>
    <row r="71" spans="1:18">
      <c r="A71" s="44">
        <v>-19.395800000000001</v>
      </c>
      <c r="B71" s="44">
        <v>10.3553</v>
      </c>
      <c r="C71" s="44">
        <v>-19.340199999999999</v>
      </c>
      <c r="D71" s="44">
        <v>11.718400000000001</v>
      </c>
      <c r="E71" s="44">
        <v>-19.3474</v>
      </c>
      <c r="F71" s="44">
        <v>12.833299999999999</v>
      </c>
      <c r="G71" s="44">
        <v>-19.340199999999999</v>
      </c>
      <c r="H71" s="44">
        <v>13.8645</v>
      </c>
      <c r="I71" s="44">
        <v>-19.342199999999998</v>
      </c>
      <c r="J71" s="44">
        <v>14.7171</v>
      </c>
      <c r="K71" s="44">
        <v>-19.342199999999998</v>
      </c>
      <c r="L71" s="44">
        <v>15.4931</v>
      </c>
      <c r="M71" s="44">
        <v>-19.344200000000001</v>
      </c>
      <c r="N71" s="44">
        <v>16.090599999999998</v>
      </c>
      <c r="O71" s="44">
        <v>-14.776300000000001</v>
      </c>
      <c r="P71" s="44">
        <v>19.2683</v>
      </c>
      <c r="Q71" s="44">
        <v>-19.349399999999999</v>
      </c>
      <c r="R71" s="44">
        <v>17.254200000000001</v>
      </c>
    </row>
    <row r="72" spans="1:18">
      <c r="A72" s="44">
        <v>-19.192799999999998</v>
      </c>
      <c r="B72" s="44">
        <v>10.5175</v>
      </c>
      <c r="C72" s="44">
        <v>-19.1372</v>
      </c>
      <c r="D72" s="44">
        <v>11.8574</v>
      </c>
      <c r="E72" s="44">
        <v>-19.144300000000001</v>
      </c>
      <c r="F72" s="44">
        <v>12.972300000000001</v>
      </c>
      <c r="G72" s="44">
        <v>-19.1372</v>
      </c>
      <c r="H72" s="44">
        <v>14.003500000000001</v>
      </c>
      <c r="I72" s="44">
        <v>-19.139099999999999</v>
      </c>
      <c r="J72" s="44">
        <v>14.8445</v>
      </c>
      <c r="K72" s="44">
        <v>-19.139099999999999</v>
      </c>
      <c r="L72" s="44">
        <v>15.632099999999999</v>
      </c>
      <c r="M72" s="44">
        <v>-19.141100000000002</v>
      </c>
      <c r="N72" s="44">
        <v>16.206399999999999</v>
      </c>
      <c r="O72" s="44">
        <v>-14.505599999999999</v>
      </c>
      <c r="P72" s="44">
        <v>19.416</v>
      </c>
      <c r="Q72" s="44">
        <v>-19.1463</v>
      </c>
      <c r="R72" s="44">
        <v>17.3584</v>
      </c>
    </row>
    <row r="73" spans="1:18">
      <c r="A73" s="44">
        <v>-18.989799999999999</v>
      </c>
      <c r="B73" s="44">
        <v>10.679600000000001</v>
      </c>
      <c r="C73" s="44">
        <v>-18.934100000000001</v>
      </c>
      <c r="D73" s="44">
        <v>12.007999999999999</v>
      </c>
      <c r="E73" s="44">
        <v>-18.941199999999998</v>
      </c>
      <c r="F73" s="44">
        <v>13.088100000000001</v>
      </c>
      <c r="G73" s="44">
        <v>-18.934100000000001</v>
      </c>
      <c r="H73" s="44">
        <v>14.107699999999999</v>
      </c>
      <c r="I73" s="44">
        <v>-18.9361</v>
      </c>
      <c r="J73" s="44">
        <v>14.983499999999999</v>
      </c>
      <c r="K73" s="44">
        <v>-18.9361</v>
      </c>
      <c r="L73" s="44">
        <v>15.7363</v>
      </c>
      <c r="M73" s="44">
        <v>-18.937999999999999</v>
      </c>
      <c r="N73" s="44">
        <v>16.322199999999999</v>
      </c>
      <c r="O73" s="44">
        <v>-14.2348</v>
      </c>
      <c r="P73" s="44">
        <v>19.555</v>
      </c>
      <c r="Q73" s="44">
        <v>-18.943100000000001</v>
      </c>
      <c r="R73" s="44">
        <v>17.462700000000002</v>
      </c>
    </row>
    <row r="74" spans="1:18">
      <c r="A74" s="44">
        <v>-18.786799999999999</v>
      </c>
      <c r="B74" s="44">
        <v>10.8186</v>
      </c>
      <c r="C74" s="44">
        <v>-18.731100000000001</v>
      </c>
      <c r="D74" s="44">
        <v>12.147</v>
      </c>
      <c r="E74" s="44">
        <v>-18.738099999999999</v>
      </c>
      <c r="F74" s="44">
        <v>13.2386</v>
      </c>
      <c r="G74" s="44">
        <v>-18.731100000000001</v>
      </c>
      <c r="H74" s="44">
        <v>14.2699</v>
      </c>
      <c r="I74" s="44">
        <v>-18.733000000000001</v>
      </c>
      <c r="J74" s="44">
        <v>15.0762</v>
      </c>
      <c r="K74" s="44">
        <v>-18.733000000000001</v>
      </c>
      <c r="L74" s="44">
        <v>15.8637</v>
      </c>
      <c r="M74" s="44">
        <v>-18.7349</v>
      </c>
      <c r="N74" s="44">
        <v>16.4496</v>
      </c>
      <c r="O74" s="44">
        <v>-13.964</v>
      </c>
      <c r="P74" s="44">
        <v>19.711300000000001</v>
      </c>
      <c r="Q74" s="44">
        <v>-18.739999999999998</v>
      </c>
      <c r="R74" s="44">
        <v>17.567</v>
      </c>
    </row>
    <row r="75" spans="1:18">
      <c r="A75" s="44">
        <v>-18.5838</v>
      </c>
      <c r="B75" s="44">
        <v>10.9575</v>
      </c>
      <c r="C75" s="44">
        <v>-18.528099999999998</v>
      </c>
      <c r="D75" s="44">
        <v>12.2744</v>
      </c>
      <c r="E75" s="44">
        <v>-18.535</v>
      </c>
      <c r="F75" s="44">
        <v>13.377599999999999</v>
      </c>
      <c r="G75" s="44">
        <v>-18.528099999999998</v>
      </c>
      <c r="H75" s="44">
        <v>14.3857</v>
      </c>
      <c r="I75" s="44">
        <v>-18.529900000000001</v>
      </c>
      <c r="J75" s="44">
        <v>15.215199999999999</v>
      </c>
      <c r="K75" s="44">
        <v>-18.529900000000001</v>
      </c>
      <c r="L75" s="44">
        <v>15.968</v>
      </c>
      <c r="M75" s="44">
        <v>-18.5318</v>
      </c>
      <c r="N75" s="44">
        <v>16.553799999999999</v>
      </c>
      <c r="O75" s="44">
        <v>-13.693300000000001</v>
      </c>
      <c r="P75" s="44">
        <v>19.8764</v>
      </c>
      <c r="Q75" s="44">
        <v>-18.536899999999999</v>
      </c>
      <c r="R75" s="44">
        <v>17.659700000000001</v>
      </c>
    </row>
    <row r="76" spans="1:18">
      <c r="A76" s="44">
        <v>-18.380800000000001</v>
      </c>
      <c r="B76" s="44">
        <v>11.1196</v>
      </c>
      <c r="C76" s="44">
        <v>-18.324999999999999</v>
      </c>
      <c r="D76" s="44">
        <v>12.413399999999999</v>
      </c>
      <c r="E76" s="44">
        <v>-18.331900000000001</v>
      </c>
      <c r="F76" s="44">
        <v>13.516500000000001</v>
      </c>
      <c r="G76" s="44">
        <v>-18.324999999999999</v>
      </c>
      <c r="H76" s="44">
        <v>14.524699999999999</v>
      </c>
      <c r="I76" s="44">
        <v>-18.326899999999998</v>
      </c>
      <c r="J76" s="44">
        <v>15.342499999999999</v>
      </c>
      <c r="K76" s="44">
        <v>-18.326899999999998</v>
      </c>
      <c r="L76" s="44">
        <v>16.1069</v>
      </c>
      <c r="M76" s="44">
        <v>-18.328700000000001</v>
      </c>
      <c r="N76" s="44">
        <v>16.669599999999999</v>
      </c>
      <c r="O76" s="44">
        <v>-13.422499999999999</v>
      </c>
      <c r="P76" s="44">
        <v>20.0154</v>
      </c>
      <c r="Q76" s="44">
        <v>-18.3338</v>
      </c>
      <c r="R76" s="44">
        <v>17.7987</v>
      </c>
    </row>
    <row r="77" spans="1:18">
      <c r="A77" s="44">
        <v>-18.177800000000001</v>
      </c>
      <c r="B77" s="44">
        <v>11.270200000000001</v>
      </c>
      <c r="C77" s="44">
        <v>-18.122</v>
      </c>
      <c r="D77" s="44">
        <v>12.5756</v>
      </c>
      <c r="E77" s="44">
        <v>-18.128799999999998</v>
      </c>
      <c r="F77" s="44">
        <v>13.6555</v>
      </c>
      <c r="G77" s="44">
        <v>-18.122</v>
      </c>
      <c r="H77" s="44">
        <v>14.652200000000001</v>
      </c>
      <c r="I77" s="44">
        <v>-18.123799999999999</v>
      </c>
      <c r="J77" s="44">
        <v>15.4815</v>
      </c>
      <c r="K77" s="44">
        <v>-18.123799999999999</v>
      </c>
      <c r="L77" s="44">
        <v>16.211200000000002</v>
      </c>
      <c r="M77" s="44">
        <v>-18.125599999999999</v>
      </c>
      <c r="N77" s="44">
        <v>16.797000000000001</v>
      </c>
      <c r="O77" s="44">
        <v>-13.1518</v>
      </c>
      <c r="P77" s="44">
        <v>20.180399999999999</v>
      </c>
      <c r="Q77" s="44">
        <v>-18.130700000000001</v>
      </c>
      <c r="R77" s="44">
        <v>17.9146</v>
      </c>
    </row>
    <row r="78" spans="1:18">
      <c r="A78" s="44">
        <v>-17.974699999999999</v>
      </c>
      <c r="B78" s="44">
        <v>11.4207</v>
      </c>
      <c r="C78" s="44">
        <v>-17.918900000000001</v>
      </c>
      <c r="D78" s="44">
        <v>12.714600000000001</v>
      </c>
      <c r="E78" s="44">
        <v>-17.925799999999999</v>
      </c>
      <c r="F78" s="44">
        <v>13.805999999999999</v>
      </c>
      <c r="G78" s="44">
        <v>-17.918900000000001</v>
      </c>
      <c r="H78" s="44">
        <v>14.7796</v>
      </c>
      <c r="I78" s="44">
        <v>-17.9207</v>
      </c>
      <c r="J78" s="44">
        <v>15.585800000000001</v>
      </c>
      <c r="K78" s="44">
        <v>-17.9207</v>
      </c>
      <c r="L78" s="44">
        <v>16.350100000000001</v>
      </c>
      <c r="M78" s="44">
        <v>-17.922499999999999</v>
      </c>
      <c r="N78" s="44">
        <v>16.901199999999999</v>
      </c>
      <c r="O78" s="44">
        <v>-12.881</v>
      </c>
      <c r="P78" s="44">
        <v>20.319400000000002</v>
      </c>
      <c r="Q78" s="44">
        <v>-17.927600000000002</v>
      </c>
      <c r="R78" s="44">
        <v>18.018799999999999</v>
      </c>
    </row>
    <row r="79" spans="1:18">
      <c r="A79" s="44">
        <v>-17.771699999999999</v>
      </c>
      <c r="B79" s="44">
        <v>11.5829</v>
      </c>
      <c r="C79" s="44">
        <v>-17.715900000000001</v>
      </c>
      <c r="D79" s="44">
        <v>12.8651</v>
      </c>
      <c r="E79" s="44">
        <v>-17.7227</v>
      </c>
      <c r="F79" s="44">
        <v>13.945</v>
      </c>
      <c r="G79" s="44">
        <v>-17.715900000000001</v>
      </c>
      <c r="H79" s="44">
        <v>14.907</v>
      </c>
      <c r="I79" s="44">
        <v>-17.717700000000001</v>
      </c>
      <c r="J79" s="44">
        <v>15.701599999999999</v>
      </c>
      <c r="K79" s="44">
        <v>-17.717700000000001</v>
      </c>
      <c r="L79" s="44">
        <v>16.4544</v>
      </c>
      <c r="M79" s="44">
        <v>-17.7194</v>
      </c>
      <c r="N79" s="44">
        <v>17.040199999999999</v>
      </c>
      <c r="O79" s="44">
        <v>-12.610300000000001</v>
      </c>
      <c r="P79" s="44">
        <v>20.458400000000001</v>
      </c>
      <c r="Q79" s="44">
        <v>-17.724499999999999</v>
      </c>
      <c r="R79" s="44">
        <v>18.123100000000001</v>
      </c>
    </row>
    <row r="80" spans="1:18">
      <c r="A80" s="44">
        <v>-17.5687</v>
      </c>
      <c r="B80" s="44">
        <v>11.7218</v>
      </c>
      <c r="C80" s="44">
        <v>-17.512799999999999</v>
      </c>
      <c r="D80" s="44">
        <v>13.004099999999999</v>
      </c>
      <c r="E80" s="44">
        <v>-17.519600000000001</v>
      </c>
      <c r="F80" s="44">
        <v>14.0724</v>
      </c>
      <c r="G80" s="44">
        <v>-17.512799999999999</v>
      </c>
      <c r="H80" s="44">
        <v>15.0228</v>
      </c>
      <c r="I80" s="44">
        <v>-17.514600000000002</v>
      </c>
      <c r="J80" s="44">
        <v>15.8406</v>
      </c>
      <c r="K80" s="44">
        <v>-17.514600000000002</v>
      </c>
      <c r="L80" s="44">
        <v>16.581800000000001</v>
      </c>
      <c r="M80" s="44">
        <v>-17.516300000000001</v>
      </c>
      <c r="N80" s="44">
        <v>17.155999999999999</v>
      </c>
      <c r="O80" s="44">
        <v>-12.339499999999999</v>
      </c>
      <c r="P80" s="44">
        <v>20.632100000000001</v>
      </c>
      <c r="Q80" s="44">
        <v>-17.5214</v>
      </c>
      <c r="R80" s="44">
        <v>18.215800000000002</v>
      </c>
    </row>
    <row r="81" spans="1:18">
      <c r="A81" s="44">
        <v>-17.3657</v>
      </c>
      <c r="B81" s="44">
        <v>11.883900000000001</v>
      </c>
      <c r="C81" s="44">
        <v>-17.309799999999999</v>
      </c>
      <c r="D81" s="44">
        <v>13.131600000000001</v>
      </c>
      <c r="E81" s="44">
        <v>-17.316500000000001</v>
      </c>
      <c r="F81" s="44">
        <v>14.2113</v>
      </c>
      <c r="G81" s="44">
        <v>-17.309799999999999</v>
      </c>
      <c r="H81" s="44">
        <v>15.173400000000001</v>
      </c>
      <c r="I81" s="44">
        <v>-17.311499999999999</v>
      </c>
      <c r="J81" s="44">
        <v>15.944800000000001</v>
      </c>
      <c r="K81" s="44">
        <v>-17.311499999999999</v>
      </c>
      <c r="L81" s="44">
        <v>16.697600000000001</v>
      </c>
      <c r="M81" s="44">
        <v>-17.313300000000002</v>
      </c>
      <c r="N81" s="44">
        <v>17.2486</v>
      </c>
      <c r="O81" s="44">
        <v>-12.0687</v>
      </c>
      <c r="P81" s="44">
        <v>20.779699999999998</v>
      </c>
      <c r="Q81" s="44">
        <v>-17.318300000000001</v>
      </c>
      <c r="R81" s="44">
        <v>18.331600000000002</v>
      </c>
    </row>
    <row r="82" spans="1:18">
      <c r="A82" s="44">
        <v>-17.162700000000001</v>
      </c>
      <c r="B82" s="44">
        <v>12.0113</v>
      </c>
      <c r="C82" s="44">
        <v>-17.1067</v>
      </c>
      <c r="D82" s="44">
        <v>13.2706</v>
      </c>
      <c r="E82" s="44">
        <v>-17.113399999999999</v>
      </c>
      <c r="F82" s="44">
        <v>14.350300000000001</v>
      </c>
      <c r="G82" s="44">
        <v>-17.1067</v>
      </c>
      <c r="H82" s="44">
        <v>15.289199999999999</v>
      </c>
      <c r="I82" s="44">
        <v>-17.1084</v>
      </c>
      <c r="J82" s="44">
        <v>16.0838</v>
      </c>
      <c r="K82" s="44">
        <v>-17.1084</v>
      </c>
      <c r="L82" s="44">
        <v>16.824999999999999</v>
      </c>
      <c r="M82" s="44">
        <v>-17.110199999999999</v>
      </c>
      <c r="N82" s="44">
        <v>17.376000000000001</v>
      </c>
      <c r="O82" s="44">
        <v>-11.798</v>
      </c>
      <c r="P82" s="44">
        <v>20.918700000000001</v>
      </c>
      <c r="Q82" s="44">
        <v>-17.115100000000002</v>
      </c>
      <c r="R82" s="44">
        <v>18.424299999999999</v>
      </c>
    </row>
    <row r="83" spans="1:18">
      <c r="A83" s="44">
        <v>-16.959700000000002</v>
      </c>
      <c r="B83" s="44">
        <v>12.173500000000001</v>
      </c>
      <c r="C83" s="44">
        <v>-16.903700000000001</v>
      </c>
      <c r="D83" s="44">
        <v>13.432700000000001</v>
      </c>
      <c r="E83" s="44">
        <v>-16.910299999999999</v>
      </c>
      <c r="F83" s="44">
        <v>14.4893</v>
      </c>
      <c r="G83" s="44">
        <v>-16.903700000000001</v>
      </c>
      <c r="H83" s="44">
        <v>15.416600000000001</v>
      </c>
      <c r="I83" s="44">
        <v>-16.9054</v>
      </c>
      <c r="J83" s="44">
        <v>16.1996</v>
      </c>
      <c r="K83" s="44">
        <v>-16.9054</v>
      </c>
      <c r="L83" s="44">
        <v>16.940799999999999</v>
      </c>
      <c r="M83" s="44">
        <v>-16.9071</v>
      </c>
      <c r="N83" s="44">
        <v>17.4802</v>
      </c>
      <c r="O83" s="44">
        <v>-11.527200000000001</v>
      </c>
      <c r="P83" s="44">
        <v>21.075099999999999</v>
      </c>
      <c r="Q83" s="44">
        <v>-16.911999999999999</v>
      </c>
      <c r="R83" s="44">
        <v>18.5518</v>
      </c>
    </row>
    <row r="84" spans="1:18">
      <c r="A84" s="44">
        <v>-16.756699999999999</v>
      </c>
      <c r="B84" s="44">
        <v>12.324</v>
      </c>
      <c r="C84" s="44">
        <v>-16.700600000000001</v>
      </c>
      <c r="D84" s="44">
        <v>13.5717</v>
      </c>
      <c r="E84" s="44">
        <v>-16.7072</v>
      </c>
      <c r="F84" s="44">
        <v>14.6166</v>
      </c>
      <c r="G84" s="44">
        <v>-16.700600000000001</v>
      </c>
      <c r="H84" s="44">
        <v>15.5441</v>
      </c>
      <c r="I84" s="44">
        <v>-16.702300000000001</v>
      </c>
      <c r="J84" s="44">
        <v>16.3386</v>
      </c>
      <c r="K84" s="44">
        <v>-16.702300000000001</v>
      </c>
      <c r="L84" s="44">
        <v>17.079799999999999</v>
      </c>
      <c r="M84" s="44">
        <v>-16.704000000000001</v>
      </c>
      <c r="N84" s="44">
        <v>17.607600000000001</v>
      </c>
      <c r="O84" s="44">
        <v>-11.256500000000001</v>
      </c>
      <c r="P84" s="44">
        <v>21.2227</v>
      </c>
      <c r="Q84" s="44">
        <v>-16.7089</v>
      </c>
      <c r="R84" s="44">
        <v>18.6676</v>
      </c>
    </row>
    <row r="85" spans="1:18">
      <c r="A85" s="44">
        <v>-16.553699999999999</v>
      </c>
      <c r="B85" s="44">
        <v>12.462999999999999</v>
      </c>
      <c r="C85" s="44">
        <v>-16.497599999999998</v>
      </c>
      <c r="D85" s="44">
        <v>13.722300000000001</v>
      </c>
      <c r="E85" s="44">
        <v>-16.504100000000001</v>
      </c>
      <c r="F85" s="44">
        <v>14.7324</v>
      </c>
      <c r="G85" s="44">
        <v>-16.497599999999998</v>
      </c>
      <c r="H85" s="44">
        <v>15.6715</v>
      </c>
      <c r="I85" s="44">
        <v>-16.499199999999998</v>
      </c>
      <c r="J85" s="44">
        <v>16.466000000000001</v>
      </c>
      <c r="K85" s="44">
        <v>-16.499199999999998</v>
      </c>
      <c r="L85" s="44">
        <v>17.1724</v>
      </c>
      <c r="M85" s="44">
        <v>-16.500900000000001</v>
      </c>
      <c r="N85" s="44">
        <v>17.723400000000002</v>
      </c>
      <c r="O85" s="44">
        <v>-10.9857</v>
      </c>
      <c r="P85" s="44">
        <v>21.379100000000001</v>
      </c>
      <c r="Q85" s="44">
        <v>-16.505800000000001</v>
      </c>
      <c r="R85" s="44">
        <v>18.760300000000001</v>
      </c>
    </row>
    <row r="86" spans="1:18">
      <c r="A86" s="44">
        <v>-16.3506</v>
      </c>
      <c r="B86" s="44">
        <v>12.601900000000001</v>
      </c>
      <c r="C86" s="44">
        <v>-16.294499999999999</v>
      </c>
      <c r="D86" s="44">
        <v>13.8613</v>
      </c>
      <c r="E86" s="44">
        <v>-16.300999999999998</v>
      </c>
      <c r="F86" s="44">
        <v>14.880100000000001</v>
      </c>
      <c r="G86" s="44">
        <v>-16.294499999999999</v>
      </c>
      <c r="H86" s="44">
        <v>15.822100000000001</v>
      </c>
      <c r="I86" s="44">
        <v>-16.296199999999999</v>
      </c>
      <c r="J86" s="44">
        <v>16.581800000000001</v>
      </c>
      <c r="K86" s="44">
        <v>-16.296199999999999</v>
      </c>
      <c r="L86" s="44">
        <v>17.299800000000001</v>
      </c>
      <c r="M86" s="44">
        <v>-16.297799999999999</v>
      </c>
      <c r="N86" s="44">
        <v>17.8276</v>
      </c>
      <c r="O86" s="44">
        <v>-10.7149</v>
      </c>
      <c r="P86" s="44">
        <v>21.5181</v>
      </c>
      <c r="Q86" s="44">
        <v>-16.302700000000002</v>
      </c>
      <c r="R86" s="44">
        <v>18.887799999999999</v>
      </c>
    </row>
    <row r="87" spans="1:18">
      <c r="A87" s="44">
        <v>-16.147600000000001</v>
      </c>
      <c r="B87" s="44">
        <v>12.775600000000001</v>
      </c>
      <c r="C87" s="44">
        <v>-16.0915</v>
      </c>
      <c r="D87" s="44">
        <v>14.000299999999999</v>
      </c>
      <c r="E87" s="44">
        <v>-16.097899999999999</v>
      </c>
      <c r="F87" s="44">
        <v>15.010400000000001</v>
      </c>
      <c r="G87" s="44">
        <v>-16.0915</v>
      </c>
      <c r="H87" s="44">
        <v>15.937900000000001</v>
      </c>
      <c r="I87" s="44">
        <v>-16.0931</v>
      </c>
      <c r="J87" s="44">
        <v>16.697600000000001</v>
      </c>
      <c r="K87" s="44">
        <v>-16.0931</v>
      </c>
      <c r="L87" s="44">
        <v>17.415700000000001</v>
      </c>
      <c r="M87" s="44">
        <v>-16.0947</v>
      </c>
      <c r="N87" s="44">
        <v>17.9434</v>
      </c>
      <c r="O87" s="44">
        <v>-10.4442</v>
      </c>
      <c r="P87" s="44">
        <v>21.709199999999999</v>
      </c>
      <c r="Q87" s="44">
        <v>-16.099599999999999</v>
      </c>
      <c r="R87" s="44">
        <v>18.992000000000001</v>
      </c>
    </row>
    <row r="88" spans="1:18">
      <c r="A88" s="44">
        <v>-15.944599999999999</v>
      </c>
      <c r="B88" s="44">
        <v>12.9262</v>
      </c>
      <c r="C88" s="44">
        <v>-15.888400000000001</v>
      </c>
      <c r="D88" s="44">
        <v>14.127700000000001</v>
      </c>
      <c r="E88" s="44">
        <v>-15.8949</v>
      </c>
      <c r="F88" s="44">
        <v>15.137700000000001</v>
      </c>
      <c r="G88" s="44">
        <v>-15.888400000000001</v>
      </c>
      <c r="H88" s="44">
        <v>16.076899999999998</v>
      </c>
      <c r="I88" s="44">
        <v>-15.89</v>
      </c>
      <c r="J88" s="44">
        <v>16.824999999999999</v>
      </c>
      <c r="K88" s="44">
        <v>-15.89</v>
      </c>
      <c r="L88" s="44">
        <v>17.543099999999999</v>
      </c>
      <c r="M88" s="44">
        <v>-15.8916</v>
      </c>
      <c r="N88" s="44">
        <v>18.070799999999998</v>
      </c>
      <c r="O88" s="44">
        <v>-10.173400000000001</v>
      </c>
      <c r="P88" s="44">
        <v>21.839500000000001</v>
      </c>
      <c r="Q88" s="44">
        <v>-15.8965</v>
      </c>
      <c r="R88" s="44">
        <v>19.084700000000002</v>
      </c>
    </row>
    <row r="89" spans="1:18">
      <c r="A89" s="44">
        <v>-15.7416</v>
      </c>
      <c r="B89" s="44">
        <v>13.076700000000001</v>
      </c>
      <c r="C89" s="44">
        <v>-15.6854</v>
      </c>
      <c r="D89" s="44">
        <v>14.2667</v>
      </c>
      <c r="E89" s="44">
        <v>-15.691800000000001</v>
      </c>
      <c r="F89" s="44">
        <v>15.299899999999999</v>
      </c>
      <c r="G89" s="44">
        <v>-15.6854</v>
      </c>
      <c r="H89" s="44">
        <v>16.192699999999999</v>
      </c>
      <c r="I89" s="44">
        <v>-15.686999999999999</v>
      </c>
      <c r="J89" s="44">
        <v>16.952400000000001</v>
      </c>
      <c r="K89" s="44">
        <v>-15.686999999999999</v>
      </c>
      <c r="L89" s="44">
        <v>17.670500000000001</v>
      </c>
      <c r="M89" s="44">
        <v>-15.688499999999999</v>
      </c>
      <c r="N89" s="44">
        <v>18.1982</v>
      </c>
      <c r="O89" s="44">
        <v>-9.9026999999999994</v>
      </c>
      <c r="P89" s="44">
        <v>21.978400000000001</v>
      </c>
      <c r="Q89" s="44">
        <v>-15.6934</v>
      </c>
      <c r="R89" s="44">
        <v>19.200600000000001</v>
      </c>
    </row>
    <row r="90" spans="1:18">
      <c r="A90" s="44">
        <v>-15.538600000000001</v>
      </c>
      <c r="B90" s="44">
        <v>13.2273</v>
      </c>
      <c r="C90" s="44">
        <v>-15.4823</v>
      </c>
      <c r="D90" s="44">
        <v>14.428900000000001</v>
      </c>
      <c r="E90" s="44">
        <v>-15.4887</v>
      </c>
      <c r="F90" s="44">
        <v>15.438800000000001</v>
      </c>
      <c r="G90" s="44">
        <v>-15.4823</v>
      </c>
      <c r="H90" s="44">
        <v>16.331700000000001</v>
      </c>
      <c r="I90" s="44">
        <v>-15.4839</v>
      </c>
      <c r="J90" s="44">
        <v>17.079799999999999</v>
      </c>
      <c r="K90" s="44">
        <v>-15.4839</v>
      </c>
      <c r="L90" s="44">
        <v>17.786300000000001</v>
      </c>
      <c r="M90" s="44">
        <v>-15.4854</v>
      </c>
      <c r="N90" s="44">
        <v>18.314</v>
      </c>
      <c r="O90" s="44">
        <v>-9.6318999999999999</v>
      </c>
      <c r="P90" s="44">
        <v>22.134799999999998</v>
      </c>
      <c r="Q90" s="44">
        <v>-15.4902</v>
      </c>
      <c r="R90" s="44">
        <v>19.339600000000001</v>
      </c>
    </row>
    <row r="91" spans="1:18">
      <c r="A91" s="44">
        <v>-15.335599999999999</v>
      </c>
      <c r="B91" s="44">
        <v>13.366199999999999</v>
      </c>
      <c r="C91" s="44">
        <v>-15.279299999999999</v>
      </c>
      <c r="D91" s="44">
        <v>14.5679</v>
      </c>
      <c r="E91" s="44">
        <v>-15.285600000000001</v>
      </c>
      <c r="F91" s="44">
        <v>15.589399999999999</v>
      </c>
      <c r="G91" s="44">
        <v>-15.279299999999999</v>
      </c>
      <c r="H91" s="44">
        <v>16.447500000000002</v>
      </c>
      <c r="I91" s="44">
        <v>-15.280799999999999</v>
      </c>
      <c r="J91" s="44">
        <v>17.195599999999999</v>
      </c>
      <c r="K91" s="44">
        <v>-15.280799999999999</v>
      </c>
      <c r="L91" s="44">
        <v>17.890499999999999</v>
      </c>
      <c r="M91" s="44">
        <v>-15.282400000000001</v>
      </c>
      <c r="N91" s="44">
        <v>18.418199999999999</v>
      </c>
      <c r="O91" s="44">
        <v>-9.3611000000000004</v>
      </c>
      <c r="P91" s="44">
        <v>22.2911</v>
      </c>
      <c r="Q91" s="44">
        <v>-15.287100000000001</v>
      </c>
      <c r="R91" s="44">
        <v>19.443899999999999</v>
      </c>
    </row>
    <row r="92" spans="1:18">
      <c r="A92" s="44">
        <v>-15.1326</v>
      </c>
      <c r="B92" s="44">
        <v>13.5284</v>
      </c>
      <c r="C92" s="44">
        <v>-15.0762</v>
      </c>
      <c r="D92" s="44">
        <v>14.706899999999999</v>
      </c>
      <c r="E92" s="44">
        <v>-15.0825</v>
      </c>
      <c r="F92" s="44">
        <v>15.728300000000001</v>
      </c>
      <c r="G92" s="44">
        <v>-15.0762</v>
      </c>
      <c r="H92" s="44">
        <v>16.574999999999999</v>
      </c>
      <c r="I92" s="44">
        <v>-15.0778</v>
      </c>
      <c r="J92" s="44">
        <v>17.323</v>
      </c>
      <c r="K92" s="44">
        <v>-15.0778</v>
      </c>
      <c r="L92" s="44">
        <v>18.029499999999999</v>
      </c>
      <c r="M92" s="44">
        <v>-15.0793</v>
      </c>
      <c r="N92" s="44">
        <v>18.533999999999999</v>
      </c>
      <c r="O92" s="44">
        <v>-9.0904000000000007</v>
      </c>
      <c r="P92" s="44">
        <v>22.456199999999999</v>
      </c>
      <c r="Q92" s="44">
        <v>-15.084</v>
      </c>
      <c r="R92" s="44">
        <v>19.5366</v>
      </c>
    </row>
    <row r="93" spans="1:18">
      <c r="A93" s="44">
        <v>-14.929600000000001</v>
      </c>
      <c r="B93" s="44">
        <v>13.6557</v>
      </c>
      <c r="C93" s="44">
        <v>-14.873200000000001</v>
      </c>
      <c r="D93" s="44">
        <v>14.8574</v>
      </c>
      <c r="E93" s="44">
        <v>-14.8794</v>
      </c>
      <c r="F93" s="44">
        <v>15.855700000000001</v>
      </c>
      <c r="G93" s="44">
        <v>-14.873200000000001</v>
      </c>
      <c r="H93" s="44">
        <v>16.713999999999999</v>
      </c>
      <c r="I93" s="44">
        <v>-14.874700000000001</v>
      </c>
      <c r="J93" s="44">
        <v>17.438800000000001</v>
      </c>
      <c r="K93" s="44">
        <v>-14.874700000000001</v>
      </c>
      <c r="L93" s="44">
        <v>18.145299999999999</v>
      </c>
      <c r="M93" s="44">
        <v>-14.876200000000001</v>
      </c>
      <c r="N93" s="44">
        <v>18.638200000000001</v>
      </c>
      <c r="O93" s="44">
        <v>-8.8195999999999994</v>
      </c>
      <c r="P93" s="44">
        <v>22.603899999999999</v>
      </c>
      <c r="Q93" s="44">
        <v>-14.8809</v>
      </c>
      <c r="R93" s="44">
        <v>19.640899999999998</v>
      </c>
    </row>
    <row r="94" spans="1:18">
      <c r="A94" s="44">
        <v>-14.726599999999999</v>
      </c>
      <c r="B94" s="44">
        <v>13.840999999999999</v>
      </c>
      <c r="C94" s="44">
        <v>-14.6701</v>
      </c>
      <c r="D94" s="44">
        <v>14.9964</v>
      </c>
      <c r="E94" s="44">
        <v>-14.676299999999999</v>
      </c>
      <c r="F94" s="44">
        <v>15.9947</v>
      </c>
      <c r="G94" s="44">
        <v>-14.6701</v>
      </c>
      <c r="H94" s="44">
        <v>16.8414</v>
      </c>
      <c r="I94" s="44">
        <v>-14.6716</v>
      </c>
      <c r="J94" s="44">
        <v>17.566199999999998</v>
      </c>
      <c r="K94" s="44">
        <v>-14.6716</v>
      </c>
      <c r="L94" s="44">
        <v>18.2727</v>
      </c>
      <c r="M94" s="44">
        <v>-14.6731</v>
      </c>
      <c r="N94" s="44">
        <v>18.765599999999999</v>
      </c>
      <c r="O94" s="44">
        <v>-8.5488999999999997</v>
      </c>
      <c r="P94" s="44">
        <v>22.760200000000001</v>
      </c>
      <c r="Q94" s="44">
        <v>-14.6778</v>
      </c>
      <c r="R94" s="44">
        <v>19.733499999999999</v>
      </c>
    </row>
    <row r="95" spans="1:18">
      <c r="A95" s="44">
        <v>-14.5235</v>
      </c>
      <c r="B95" s="44">
        <v>13.968400000000001</v>
      </c>
      <c r="C95" s="44">
        <v>-14.4671</v>
      </c>
      <c r="D95" s="44">
        <v>15.135400000000001</v>
      </c>
      <c r="E95" s="44">
        <v>-14.4732</v>
      </c>
      <c r="F95" s="44">
        <v>16.122</v>
      </c>
      <c r="G95" s="44">
        <v>-14.4671</v>
      </c>
      <c r="H95" s="44">
        <v>16.9572</v>
      </c>
      <c r="I95" s="44">
        <v>-14.468500000000001</v>
      </c>
      <c r="J95" s="44">
        <v>17.6936</v>
      </c>
      <c r="K95" s="44">
        <v>-14.468500000000001</v>
      </c>
      <c r="L95" s="44">
        <v>18.376899999999999</v>
      </c>
      <c r="M95" s="44">
        <v>-14.47</v>
      </c>
      <c r="N95" s="44">
        <v>18.893000000000001</v>
      </c>
      <c r="O95" s="44">
        <v>-8.2781000000000002</v>
      </c>
      <c r="P95" s="44">
        <v>22.907900000000001</v>
      </c>
      <c r="Q95" s="44">
        <v>-14.4747</v>
      </c>
      <c r="R95" s="44">
        <v>19.861000000000001</v>
      </c>
    </row>
    <row r="96" spans="1:18">
      <c r="A96" s="44">
        <v>-14.320499999999999</v>
      </c>
      <c r="B96" s="44">
        <v>14.1189</v>
      </c>
      <c r="C96" s="44">
        <v>-14.263999999999999</v>
      </c>
      <c r="D96" s="44">
        <v>15.286</v>
      </c>
      <c r="E96" s="44">
        <v>-14.270099999999999</v>
      </c>
      <c r="F96" s="44">
        <v>16.249400000000001</v>
      </c>
      <c r="G96" s="44">
        <v>-14.263999999999999</v>
      </c>
      <c r="H96" s="44">
        <v>17.0962</v>
      </c>
      <c r="I96" s="44">
        <v>-14.265499999999999</v>
      </c>
      <c r="J96" s="44">
        <v>17.821000000000002</v>
      </c>
      <c r="K96" s="44">
        <v>-14.265499999999999</v>
      </c>
      <c r="L96" s="44">
        <v>18.504300000000001</v>
      </c>
      <c r="M96" s="44">
        <v>-14.2669</v>
      </c>
      <c r="N96" s="44">
        <v>19.008800000000001</v>
      </c>
      <c r="O96" s="44">
        <v>-8.0074000000000005</v>
      </c>
      <c r="P96" s="44">
        <v>23.0382</v>
      </c>
      <c r="Q96" s="44">
        <v>-14.271599999999999</v>
      </c>
      <c r="R96" s="44">
        <v>19.965299999999999</v>
      </c>
    </row>
    <row r="97" spans="1:18">
      <c r="A97" s="44">
        <v>-14.1175</v>
      </c>
      <c r="B97" s="44">
        <v>14.269500000000001</v>
      </c>
      <c r="C97" s="44">
        <v>-14.061</v>
      </c>
      <c r="D97" s="44">
        <v>15.425000000000001</v>
      </c>
      <c r="E97" s="44">
        <v>-14.067</v>
      </c>
      <c r="F97" s="44">
        <v>16.388400000000001</v>
      </c>
      <c r="G97" s="44">
        <v>-14.061</v>
      </c>
      <c r="H97" s="44">
        <v>17.235199999999999</v>
      </c>
      <c r="I97" s="44">
        <v>-14.0624</v>
      </c>
      <c r="J97" s="44">
        <v>17.936800000000002</v>
      </c>
      <c r="K97" s="44">
        <v>-14.0624</v>
      </c>
      <c r="L97" s="44">
        <v>18.608599999999999</v>
      </c>
      <c r="M97" s="44">
        <v>-14.063800000000001</v>
      </c>
      <c r="N97" s="44">
        <v>19.101400000000002</v>
      </c>
      <c r="O97" s="44">
        <v>-7.7366000000000001</v>
      </c>
      <c r="P97" s="44">
        <v>23.203199999999999</v>
      </c>
      <c r="Q97" s="44">
        <v>-14.0685</v>
      </c>
      <c r="R97" s="44">
        <v>20.069500000000001</v>
      </c>
    </row>
    <row r="98" spans="1:18">
      <c r="A98" s="44">
        <v>-13.9145</v>
      </c>
      <c r="B98" s="44">
        <v>14.4316</v>
      </c>
      <c r="C98" s="44">
        <v>-13.857900000000001</v>
      </c>
      <c r="D98" s="44">
        <v>15.5756</v>
      </c>
      <c r="E98" s="44">
        <v>-13.864000000000001</v>
      </c>
      <c r="F98" s="44">
        <v>16.515799999999999</v>
      </c>
      <c r="G98" s="44">
        <v>-13.857900000000001</v>
      </c>
      <c r="H98" s="44">
        <v>17.3626</v>
      </c>
      <c r="I98" s="44">
        <v>-13.859299999999999</v>
      </c>
      <c r="J98" s="44">
        <v>18.075800000000001</v>
      </c>
      <c r="K98" s="44">
        <v>-13.859299999999999</v>
      </c>
      <c r="L98" s="44">
        <v>18.724399999999999</v>
      </c>
      <c r="M98" s="44">
        <v>-13.8607</v>
      </c>
      <c r="N98" s="44">
        <v>19.251999999999999</v>
      </c>
      <c r="O98" s="44">
        <v>-7.4657999999999998</v>
      </c>
      <c r="P98" s="44">
        <v>23.3596</v>
      </c>
      <c r="Q98" s="44">
        <v>-13.865399999999999</v>
      </c>
      <c r="R98" s="44">
        <v>20.196999999999999</v>
      </c>
    </row>
    <row r="99" spans="1:18">
      <c r="A99" s="44">
        <v>-13.711499999999999</v>
      </c>
      <c r="B99" s="44">
        <v>14.570600000000001</v>
      </c>
      <c r="C99" s="44">
        <v>-13.6549</v>
      </c>
      <c r="D99" s="44">
        <v>15.714600000000001</v>
      </c>
      <c r="E99" s="44">
        <v>-13.6609</v>
      </c>
      <c r="F99" s="44">
        <v>16.654699999999998</v>
      </c>
      <c r="G99" s="44">
        <v>-13.6549</v>
      </c>
      <c r="H99" s="44">
        <v>17.5016</v>
      </c>
      <c r="I99" s="44">
        <v>-13.6563</v>
      </c>
      <c r="J99" s="44">
        <v>18.191600000000001</v>
      </c>
      <c r="K99" s="44">
        <v>-13.6563</v>
      </c>
      <c r="L99" s="44">
        <v>18.863399999999999</v>
      </c>
      <c r="M99" s="44">
        <v>-13.6576</v>
      </c>
      <c r="N99" s="44">
        <v>19.356200000000001</v>
      </c>
      <c r="O99" s="44">
        <v>-7.1951000000000001</v>
      </c>
      <c r="P99" s="44">
        <v>23.5246</v>
      </c>
      <c r="Q99" s="44">
        <v>-13.6622</v>
      </c>
      <c r="R99" s="44">
        <v>20.2897</v>
      </c>
    </row>
    <row r="100" spans="1:18">
      <c r="A100" s="44">
        <v>-13.5085</v>
      </c>
      <c r="B100" s="44">
        <v>14.7211</v>
      </c>
      <c r="C100" s="44">
        <v>-13.4518</v>
      </c>
      <c r="D100" s="44">
        <v>15.842000000000001</v>
      </c>
      <c r="E100" s="44">
        <v>-13.457800000000001</v>
      </c>
      <c r="F100" s="44">
        <v>16.805299999999999</v>
      </c>
      <c r="G100" s="44">
        <v>-13.4518</v>
      </c>
      <c r="H100" s="44">
        <v>17.640599999999999</v>
      </c>
      <c r="I100" s="44">
        <v>-13.453200000000001</v>
      </c>
      <c r="J100" s="44">
        <v>18.307400000000001</v>
      </c>
      <c r="K100" s="44">
        <v>-13.453200000000001</v>
      </c>
      <c r="L100" s="44">
        <v>18.967600000000001</v>
      </c>
      <c r="M100" s="44">
        <v>-13.454499999999999</v>
      </c>
      <c r="N100" s="44">
        <v>19.4604</v>
      </c>
      <c r="O100" s="44">
        <v>-6.9242999999999997</v>
      </c>
      <c r="P100" s="44">
        <v>23.663599999999999</v>
      </c>
      <c r="Q100" s="44">
        <v>-13.459099999999999</v>
      </c>
      <c r="R100" s="44">
        <v>20.4055</v>
      </c>
    </row>
    <row r="101" spans="1:18">
      <c r="A101" s="44">
        <v>-13.3055</v>
      </c>
      <c r="B101" s="44">
        <v>14.871700000000001</v>
      </c>
      <c r="C101" s="44">
        <v>-13.248799999999999</v>
      </c>
      <c r="D101" s="44">
        <v>16.004200000000001</v>
      </c>
      <c r="E101" s="44">
        <v>-13.2547</v>
      </c>
      <c r="F101" s="44">
        <v>16.944199999999999</v>
      </c>
      <c r="G101" s="44">
        <v>-13.248799999999999</v>
      </c>
      <c r="H101" s="44">
        <v>17.744900000000001</v>
      </c>
      <c r="I101" s="44">
        <v>-13.2501</v>
      </c>
      <c r="J101" s="44">
        <v>18.434799999999999</v>
      </c>
      <c r="K101" s="44">
        <v>-13.2501</v>
      </c>
      <c r="L101" s="44">
        <v>19.094999999999999</v>
      </c>
      <c r="M101" s="44">
        <v>-13.2514</v>
      </c>
      <c r="N101" s="44">
        <v>19.587800000000001</v>
      </c>
      <c r="O101" s="44">
        <v>-6.6536</v>
      </c>
      <c r="P101" s="44">
        <v>23.828600000000002</v>
      </c>
      <c r="Q101" s="44">
        <v>-13.256</v>
      </c>
      <c r="R101" s="44">
        <v>20.498200000000001</v>
      </c>
    </row>
    <row r="102" spans="1:18">
      <c r="A102" s="44">
        <v>-13.102499999999999</v>
      </c>
      <c r="B102" s="44">
        <v>15.0106</v>
      </c>
      <c r="C102" s="44">
        <v>-13.0457</v>
      </c>
      <c r="D102" s="44">
        <v>16.1432</v>
      </c>
      <c r="E102" s="44">
        <v>-13.051600000000001</v>
      </c>
      <c r="F102" s="44">
        <v>17.094799999999999</v>
      </c>
      <c r="G102" s="44">
        <v>-13.0457</v>
      </c>
      <c r="H102" s="44">
        <v>17.860700000000001</v>
      </c>
      <c r="I102" s="44">
        <v>-13.0471</v>
      </c>
      <c r="J102" s="44">
        <v>18.562200000000001</v>
      </c>
      <c r="K102" s="44">
        <v>-13.0471</v>
      </c>
      <c r="L102" s="44">
        <v>19.2224</v>
      </c>
      <c r="M102" s="44">
        <v>-13.048400000000001</v>
      </c>
      <c r="N102" s="44">
        <v>19.692</v>
      </c>
      <c r="O102" s="44">
        <v>-6.3827999999999996</v>
      </c>
      <c r="P102" s="44">
        <v>23.976299999999998</v>
      </c>
      <c r="Q102" s="44">
        <v>-13.052899999999999</v>
      </c>
      <c r="R102" s="44">
        <v>20.614100000000001</v>
      </c>
    </row>
    <row r="103" spans="1:18">
      <c r="A103" s="44">
        <v>-12.8995</v>
      </c>
      <c r="B103" s="44">
        <v>15.172800000000001</v>
      </c>
      <c r="C103" s="44">
        <v>-12.842700000000001</v>
      </c>
      <c r="D103" s="44">
        <v>16.2822</v>
      </c>
      <c r="E103" s="44">
        <v>-12.8485</v>
      </c>
      <c r="F103" s="44">
        <v>17.222200000000001</v>
      </c>
      <c r="G103" s="44">
        <v>-12.842700000000001</v>
      </c>
      <c r="H103" s="44">
        <v>17.999700000000001</v>
      </c>
      <c r="I103" s="44">
        <v>-12.843999999999999</v>
      </c>
      <c r="J103" s="44">
        <v>18.678100000000001</v>
      </c>
      <c r="K103" s="44">
        <v>-12.843999999999999</v>
      </c>
      <c r="L103" s="44">
        <v>19.338200000000001</v>
      </c>
      <c r="M103" s="44">
        <v>-12.8453</v>
      </c>
      <c r="N103" s="44">
        <v>19.831</v>
      </c>
      <c r="O103" s="44">
        <v>-6.1120000000000001</v>
      </c>
      <c r="P103" s="44">
        <v>24.123899999999999</v>
      </c>
      <c r="Q103" s="44">
        <v>-12.8498</v>
      </c>
      <c r="R103" s="44">
        <v>20.706800000000001</v>
      </c>
    </row>
    <row r="104" spans="1:18">
      <c r="A104" s="44">
        <v>-12.696400000000001</v>
      </c>
      <c r="B104" s="44">
        <v>15.334899999999999</v>
      </c>
      <c r="C104" s="44">
        <v>-12.6396</v>
      </c>
      <c r="D104" s="44">
        <v>16.409600000000001</v>
      </c>
      <c r="E104" s="44">
        <v>-12.6454</v>
      </c>
      <c r="F104" s="44">
        <v>17.3611</v>
      </c>
      <c r="G104" s="44">
        <v>-12.6396</v>
      </c>
      <c r="H104" s="44">
        <v>18.1387</v>
      </c>
      <c r="I104" s="44">
        <v>-12.6409</v>
      </c>
      <c r="J104" s="44">
        <v>18.793900000000001</v>
      </c>
      <c r="K104" s="44">
        <v>-12.6409</v>
      </c>
      <c r="L104" s="44">
        <v>19.465599999999998</v>
      </c>
      <c r="M104" s="44">
        <v>-12.642200000000001</v>
      </c>
      <c r="N104" s="44">
        <v>19.9468</v>
      </c>
      <c r="O104" s="44">
        <v>-5.8413000000000004</v>
      </c>
      <c r="P104" s="44">
        <v>24.2803</v>
      </c>
      <c r="Q104" s="44">
        <v>-12.646699999999999</v>
      </c>
      <c r="R104" s="44">
        <v>20.857399999999998</v>
      </c>
    </row>
    <row r="105" spans="1:18">
      <c r="A105" s="44">
        <v>-12.493399999999999</v>
      </c>
      <c r="B105" s="44">
        <v>15.473800000000001</v>
      </c>
      <c r="C105" s="44">
        <v>-12.4366</v>
      </c>
      <c r="D105" s="44">
        <v>16.5486</v>
      </c>
      <c r="E105" s="44">
        <v>-12.442299999999999</v>
      </c>
      <c r="F105" s="44">
        <v>17.511700000000001</v>
      </c>
      <c r="G105" s="44">
        <v>-12.4366</v>
      </c>
      <c r="H105" s="44">
        <v>18.266100000000002</v>
      </c>
      <c r="I105" s="44">
        <v>-12.437900000000001</v>
      </c>
      <c r="J105" s="44">
        <v>18.9328</v>
      </c>
      <c r="K105" s="44">
        <v>-12.437900000000001</v>
      </c>
      <c r="L105" s="44">
        <v>19.581399999999999</v>
      </c>
      <c r="M105" s="44">
        <v>-12.4391</v>
      </c>
      <c r="N105" s="44">
        <v>20.039400000000001</v>
      </c>
      <c r="O105" s="44">
        <v>-5.5705</v>
      </c>
      <c r="P105" s="44">
        <v>24.4193</v>
      </c>
      <c r="Q105" s="44">
        <v>-12.4436</v>
      </c>
      <c r="R105" s="44">
        <v>20.961600000000001</v>
      </c>
    </row>
    <row r="106" spans="1:18">
      <c r="A106" s="44">
        <v>-12.2904</v>
      </c>
      <c r="B106" s="44">
        <v>15.6244</v>
      </c>
      <c r="C106" s="44">
        <v>-12.233499999999999</v>
      </c>
      <c r="D106" s="44">
        <v>16.699200000000001</v>
      </c>
      <c r="E106" s="44">
        <v>-12.2392</v>
      </c>
      <c r="F106" s="44">
        <v>17.650600000000001</v>
      </c>
      <c r="G106" s="44">
        <v>-12.233499999999999</v>
      </c>
      <c r="H106" s="44">
        <v>18.405100000000001</v>
      </c>
      <c r="I106" s="44">
        <v>-12.2348</v>
      </c>
      <c r="J106" s="44">
        <v>19.0487</v>
      </c>
      <c r="K106" s="44">
        <v>-12.2348</v>
      </c>
      <c r="L106" s="44">
        <v>19.697199999999999</v>
      </c>
      <c r="M106" s="44">
        <v>-12.236000000000001</v>
      </c>
      <c r="N106" s="44">
        <v>20.166799999999999</v>
      </c>
      <c r="O106" s="44">
        <v>-5.2998000000000003</v>
      </c>
      <c r="P106" s="44">
        <v>24.584299999999999</v>
      </c>
      <c r="Q106" s="44">
        <v>-12.240500000000001</v>
      </c>
      <c r="R106" s="44">
        <v>21.054300000000001</v>
      </c>
    </row>
    <row r="107" spans="1:18">
      <c r="A107" s="44">
        <v>-12.087400000000001</v>
      </c>
      <c r="B107" s="44">
        <v>15.774900000000001</v>
      </c>
      <c r="C107" s="44">
        <v>-12.0305</v>
      </c>
      <c r="D107" s="44">
        <v>16.8613</v>
      </c>
      <c r="E107" s="44">
        <v>-12.036099999999999</v>
      </c>
      <c r="F107" s="44">
        <v>17.754799999999999</v>
      </c>
      <c r="G107" s="44">
        <v>-12.0305</v>
      </c>
      <c r="H107" s="44">
        <v>18.532499999999999</v>
      </c>
      <c r="I107" s="44">
        <v>-12.031700000000001</v>
      </c>
      <c r="J107" s="44">
        <v>19.1645</v>
      </c>
      <c r="K107" s="44">
        <v>-12.031700000000001</v>
      </c>
      <c r="L107" s="44">
        <v>19.8246</v>
      </c>
      <c r="M107" s="44">
        <v>-12.0329</v>
      </c>
      <c r="N107" s="44">
        <v>20.282599999999999</v>
      </c>
      <c r="O107" s="44">
        <v>-5.0289999999999999</v>
      </c>
      <c r="P107" s="44">
        <v>24.731999999999999</v>
      </c>
      <c r="Q107" s="44">
        <v>-12.0374</v>
      </c>
      <c r="R107" s="44">
        <v>21.170200000000001</v>
      </c>
    </row>
    <row r="108" spans="1:18">
      <c r="A108" s="44">
        <v>-11.884399999999999</v>
      </c>
      <c r="B108" s="44">
        <v>15.9139</v>
      </c>
      <c r="C108" s="44">
        <v>-11.827400000000001</v>
      </c>
      <c r="D108" s="44">
        <v>17.000299999999999</v>
      </c>
      <c r="E108" s="44">
        <v>-11.833</v>
      </c>
      <c r="F108" s="44">
        <v>17.893799999999999</v>
      </c>
      <c r="G108" s="44">
        <v>-11.827400000000001</v>
      </c>
      <c r="H108" s="44">
        <v>18.648299999999999</v>
      </c>
      <c r="I108" s="44">
        <v>-11.8286</v>
      </c>
      <c r="J108" s="44">
        <v>19.315000000000001</v>
      </c>
      <c r="K108" s="44">
        <v>-11.8286</v>
      </c>
      <c r="L108" s="44">
        <v>19.952000000000002</v>
      </c>
      <c r="M108" s="44">
        <v>-11.829800000000001</v>
      </c>
      <c r="N108" s="44">
        <v>20.398399999999999</v>
      </c>
      <c r="O108" s="44">
        <v>-4.7582000000000004</v>
      </c>
      <c r="P108" s="44">
        <v>24.896999999999998</v>
      </c>
      <c r="Q108" s="44">
        <v>-11.834199999999999</v>
      </c>
      <c r="R108" s="44">
        <v>21.2745</v>
      </c>
    </row>
    <row r="109" spans="1:18">
      <c r="A109" s="44">
        <v>-11.6814</v>
      </c>
      <c r="B109" s="44">
        <v>16.052900000000001</v>
      </c>
      <c r="C109" s="44">
        <v>-11.6244</v>
      </c>
      <c r="D109" s="44">
        <v>17.139299999999999</v>
      </c>
      <c r="E109" s="44">
        <v>-11.63</v>
      </c>
      <c r="F109" s="44">
        <v>18.032800000000002</v>
      </c>
      <c r="G109" s="44">
        <v>-11.6244</v>
      </c>
      <c r="H109" s="44">
        <v>18.7989</v>
      </c>
      <c r="I109" s="44">
        <v>-11.6256</v>
      </c>
      <c r="J109" s="44">
        <v>19.430900000000001</v>
      </c>
      <c r="K109" s="44">
        <v>-11.6256</v>
      </c>
      <c r="L109" s="44">
        <v>20.0563</v>
      </c>
      <c r="M109" s="44">
        <v>-11.6267</v>
      </c>
      <c r="N109" s="44">
        <v>20.5258</v>
      </c>
      <c r="O109" s="44">
        <v>-4.4874999999999998</v>
      </c>
      <c r="P109" s="44">
        <v>25.0273</v>
      </c>
      <c r="Q109" s="44">
        <v>-11.6311</v>
      </c>
      <c r="R109" s="44">
        <v>21.378699999999998</v>
      </c>
    </row>
    <row r="110" spans="1:18">
      <c r="A110" s="44">
        <v>-11.478400000000001</v>
      </c>
      <c r="B110" s="44">
        <v>16.226600000000001</v>
      </c>
      <c r="C110" s="44">
        <v>-11.4213</v>
      </c>
      <c r="D110" s="44">
        <v>17.2667</v>
      </c>
      <c r="E110" s="44">
        <v>-11.4269</v>
      </c>
      <c r="F110" s="44">
        <v>18.171700000000001</v>
      </c>
      <c r="G110" s="44">
        <v>-11.4213</v>
      </c>
      <c r="H110" s="44">
        <v>18.926300000000001</v>
      </c>
      <c r="I110" s="44">
        <v>-11.422499999999999</v>
      </c>
      <c r="J110" s="44">
        <v>19.5351</v>
      </c>
      <c r="K110" s="44">
        <v>-11.422499999999999</v>
      </c>
      <c r="L110" s="44">
        <v>20.1952</v>
      </c>
      <c r="M110" s="44">
        <v>-11.4236</v>
      </c>
      <c r="N110" s="44">
        <v>20.63</v>
      </c>
      <c r="O110" s="44">
        <v>-4.2167000000000003</v>
      </c>
      <c r="P110" s="44">
        <v>25.201000000000001</v>
      </c>
      <c r="Q110" s="44">
        <v>-11.428000000000001</v>
      </c>
      <c r="R110" s="44">
        <v>21.517800000000001</v>
      </c>
    </row>
    <row r="111" spans="1:18">
      <c r="A111" s="44">
        <v>-11.275399999999999</v>
      </c>
      <c r="B111" s="44">
        <v>16.377099999999999</v>
      </c>
      <c r="C111" s="44">
        <v>-11.218299999999999</v>
      </c>
      <c r="D111" s="44">
        <v>17.4057</v>
      </c>
      <c r="E111" s="44">
        <v>-11.223800000000001</v>
      </c>
      <c r="F111" s="44">
        <v>18.299099999999999</v>
      </c>
      <c r="G111" s="44">
        <v>-11.218299999999999</v>
      </c>
      <c r="H111" s="44">
        <v>19.053799999999999</v>
      </c>
      <c r="I111" s="44">
        <v>-11.2194</v>
      </c>
      <c r="J111" s="44">
        <v>19.674099999999999</v>
      </c>
      <c r="K111" s="44">
        <v>-11.2194</v>
      </c>
      <c r="L111" s="44">
        <v>20.299499999999998</v>
      </c>
      <c r="M111" s="44">
        <v>-11.220499999999999</v>
      </c>
      <c r="N111" s="44">
        <v>20.768999999999998</v>
      </c>
      <c r="O111" s="44">
        <v>-3.9460000000000002</v>
      </c>
      <c r="P111" s="44">
        <v>25.357399999999998</v>
      </c>
      <c r="Q111" s="44">
        <v>-11.2249</v>
      </c>
      <c r="R111" s="44">
        <v>21.610499999999998</v>
      </c>
    </row>
    <row r="112" spans="1:18">
      <c r="A112" s="44">
        <v>-11.0723</v>
      </c>
      <c r="B112" s="44">
        <v>16.527699999999999</v>
      </c>
      <c r="C112" s="44">
        <v>-11.0152</v>
      </c>
      <c r="D112" s="44">
        <v>17.5563</v>
      </c>
      <c r="E112" s="44">
        <v>-11.0207</v>
      </c>
      <c r="F112" s="44">
        <v>18.4496</v>
      </c>
      <c r="G112" s="44">
        <v>-11.0152</v>
      </c>
      <c r="H112" s="44">
        <v>19.169599999999999</v>
      </c>
      <c r="I112" s="44">
        <v>-11.016400000000001</v>
      </c>
      <c r="J112" s="44">
        <v>19.812999999999999</v>
      </c>
      <c r="K112" s="44">
        <v>-11.016400000000001</v>
      </c>
      <c r="L112" s="44">
        <v>20.4269</v>
      </c>
      <c r="M112" s="44">
        <v>-11.0175</v>
      </c>
      <c r="N112" s="44">
        <v>20.861599999999999</v>
      </c>
      <c r="O112" s="44">
        <v>-3.6751999999999998</v>
      </c>
      <c r="P112" s="44">
        <v>25.5137</v>
      </c>
      <c r="Q112" s="44">
        <v>-11.021800000000001</v>
      </c>
      <c r="R112" s="44">
        <v>21.726299999999998</v>
      </c>
    </row>
    <row r="113" spans="1:18">
      <c r="A113" s="44">
        <v>-10.869300000000001</v>
      </c>
      <c r="B113" s="44">
        <v>16.666599999999999</v>
      </c>
      <c r="C113" s="44">
        <v>-10.812200000000001</v>
      </c>
      <c r="D113" s="44">
        <v>17.6953</v>
      </c>
      <c r="E113" s="44">
        <v>-10.817600000000001</v>
      </c>
      <c r="F113" s="44">
        <v>18.5654</v>
      </c>
      <c r="G113" s="44">
        <v>-10.812200000000001</v>
      </c>
      <c r="H113" s="44">
        <v>19.308599999999998</v>
      </c>
      <c r="I113" s="44">
        <v>-10.8133</v>
      </c>
      <c r="J113" s="44">
        <v>19.9404</v>
      </c>
      <c r="K113" s="44">
        <v>-10.8133</v>
      </c>
      <c r="L113" s="44">
        <v>20.5427</v>
      </c>
      <c r="M113" s="44">
        <v>-10.814399999999999</v>
      </c>
      <c r="N113" s="44">
        <v>20.989000000000001</v>
      </c>
      <c r="O113" s="44">
        <v>-3.4043999999999999</v>
      </c>
      <c r="P113" s="44">
        <v>25.6614</v>
      </c>
      <c r="Q113" s="44">
        <v>-10.8187</v>
      </c>
      <c r="R113" s="44">
        <v>21.8306</v>
      </c>
    </row>
    <row r="114" spans="1:18">
      <c r="A114" s="44">
        <v>-10.6663</v>
      </c>
      <c r="B114" s="44">
        <v>16.8172</v>
      </c>
      <c r="C114" s="44">
        <v>-10.6092</v>
      </c>
      <c r="D114" s="44">
        <v>17.834299999999999</v>
      </c>
      <c r="E114" s="44">
        <v>-10.6145</v>
      </c>
      <c r="F114" s="44">
        <v>18.7044</v>
      </c>
      <c r="G114" s="44">
        <v>-10.6092</v>
      </c>
      <c r="H114" s="44">
        <v>19.424399999999999</v>
      </c>
      <c r="I114" s="44">
        <v>-10.610200000000001</v>
      </c>
      <c r="J114" s="44">
        <v>20.044699999999999</v>
      </c>
      <c r="K114" s="44">
        <v>-10.610200000000001</v>
      </c>
      <c r="L114" s="44">
        <v>20.670100000000001</v>
      </c>
      <c r="M114" s="44">
        <v>-10.6113</v>
      </c>
      <c r="N114" s="44">
        <v>21.104800000000001</v>
      </c>
      <c r="O114" s="44">
        <v>-3.1337000000000002</v>
      </c>
      <c r="P114" s="44">
        <v>25.817699999999999</v>
      </c>
      <c r="Q114" s="44">
        <v>-10.615600000000001</v>
      </c>
      <c r="R114" s="44">
        <v>21.9465</v>
      </c>
    </row>
    <row r="115" spans="1:18">
      <c r="A115" s="44">
        <v>-10.4633</v>
      </c>
      <c r="B115" s="44">
        <v>16.956099999999999</v>
      </c>
      <c r="C115" s="44">
        <v>-10.4061</v>
      </c>
      <c r="D115" s="44">
        <v>17.973299999999998</v>
      </c>
      <c r="E115" s="44">
        <v>-10.4114</v>
      </c>
      <c r="F115" s="44">
        <v>18.843399999999999</v>
      </c>
      <c r="G115" s="44">
        <v>-10.4061</v>
      </c>
      <c r="H115" s="44">
        <v>19.5518</v>
      </c>
      <c r="I115" s="44">
        <v>-10.4072</v>
      </c>
      <c r="J115" s="44">
        <v>20.1721</v>
      </c>
      <c r="K115" s="44">
        <v>-10.4072</v>
      </c>
      <c r="L115" s="44">
        <v>20.785900000000002</v>
      </c>
      <c r="M115" s="44">
        <v>-10.408200000000001</v>
      </c>
      <c r="N115" s="44">
        <v>21.2437</v>
      </c>
      <c r="O115" s="44">
        <v>-2.8628999999999998</v>
      </c>
      <c r="P115" s="44">
        <v>25.965399999999999</v>
      </c>
      <c r="Q115" s="44">
        <v>-10.4125</v>
      </c>
      <c r="R115" s="44">
        <v>22.073899999999998</v>
      </c>
    </row>
    <row r="116" spans="1:18">
      <c r="A116" s="44">
        <v>-10.260300000000001</v>
      </c>
      <c r="B116" s="44">
        <v>17.095099999999999</v>
      </c>
      <c r="C116" s="44">
        <v>-10.203099999999999</v>
      </c>
      <c r="D116" s="44">
        <v>18.112300000000001</v>
      </c>
      <c r="E116" s="44">
        <v>-10.208299999999999</v>
      </c>
      <c r="F116" s="44">
        <v>18.982299999999999</v>
      </c>
      <c r="G116" s="44">
        <v>-10.203099999999999</v>
      </c>
      <c r="H116" s="44">
        <v>19.679200000000002</v>
      </c>
      <c r="I116" s="44">
        <v>-10.2041</v>
      </c>
      <c r="J116" s="44">
        <v>20.3111</v>
      </c>
      <c r="K116" s="44">
        <v>-10.2041</v>
      </c>
      <c r="L116" s="44">
        <v>20.9133</v>
      </c>
      <c r="M116" s="44">
        <v>-10.2051</v>
      </c>
      <c r="N116" s="44">
        <v>21.336400000000001</v>
      </c>
      <c r="O116" s="44">
        <v>-2.5922000000000001</v>
      </c>
      <c r="P116" s="44">
        <v>26.139099999999999</v>
      </c>
      <c r="Q116" s="44">
        <v>-10.2094</v>
      </c>
      <c r="R116" s="44">
        <v>22.166599999999999</v>
      </c>
    </row>
    <row r="117" spans="1:18">
      <c r="A117" s="44">
        <v>-10.0573</v>
      </c>
      <c r="B117" s="44">
        <v>17.257200000000001</v>
      </c>
      <c r="C117" s="44">
        <v>-10</v>
      </c>
      <c r="D117" s="44">
        <v>18.251300000000001</v>
      </c>
      <c r="E117" s="44">
        <v>-10.0052</v>
      </c>
      <c r="F117" s="44">
        <v>19.132899999999999</v>
      </c>
      <c r="G117" s="44">
        <v>-10</v>
      </c>
      <c r="H117" s="44">
        <v>19.829799999999999</v>
      </c>
      <c r="I117" s="44">
        <v>-10.000999999999999</v>
      </c>
      <c r="J117" s="44">
        <v>20.4269</v>
      </c>
      <c r="K117" s="44">
        <v>-10.000999999999999</v>
      </c>
      <c r="L117" s="44">
        <v>21.017499999999998</v>
      </c>
      <c r="M117" s="44">
        <v>-10.002000000000001</v>
      </c>
      <c r="N117" s="44">
        <v>21.463799999999999</v>
      </c>
      <c r="O117" s="44">
        <v>-2.3214000000000001</v>
      </c>
      <c r="P117" s="44">
        <v>26.278099999999998</v>
      </c>
      <c r="Q117" s="44">
        <v>-10.0062</v>
      </c>
      <c r="R117" s="44">
        <v>22.270900000000001</v>
      </c>
    </row>
    <row r="118" spans="1:18">
      <c r="A118" s="44">
        <v>-9.8543000000000003</v>
      </c>
      <c r="B118" s="44">
        <v>17.384599999999999</v>
      </c>
      <c r="C118" s="44">
        <v>-9.7970000000000006</v>
      </c>
      <c r="D118" s="44">
        <v>18.378699999999998</v>
      </c>
      <c r="E118" s="44">
        <v>-9.8020999999999994</v>
      </c>
      <c r="F118" s="44">
        <v>19.260200000000001</v>
      </c>
      <c r="G118" s="44">
        <v>-9.7970000000000006</v>
      </c>
      <c r="H118" s="44">
        <v>19.9572</v>
      </c>
      <c r="I118" s="44">
        <v>-9.798</v>
      </c>
      <c r="J118" s="44">
        <v>20.577400000000001</v>
      </c>
      <c r="K118" s="44">
        <v>-9.798</v>
      </c>
      <c r="L118" s="44">
        <v>21.1449</v>
      </c>
      <c r="M118" s="44">
        <v>-9.7988999999999997</v>
      </c>
      <c r="N118" s="44">
        <v>21.579599999999999</v>
      </c>
      <c r="O118" s="44">
        <v>-2.0507</v>
      </c>
      <c r="P118" s="44">
        <v>26.443200000000001</v>
      </c>
      <c r="Q118" s="44">
        <v>-9.8031000000000006</v>
      </c>
      <c r="R118" s="44">
        <v>22.3751</v>
      </c>
    </row>
    <row r="119" spans="1:18">
      <c r="A119" s="44">
        <v>-9.6513000000000009</v>
      </c>
      <c r="B119" s="44">
        <v>17.5351</v>
      </c>
      <c r="C119" s="44">
        <v>-9.5938999999999997</v>
      </c>
      <c r="D119" s="44">
        <v>18.540900000000001</v>
      </c>
      <c r="E119" s="44">
        <v>-9.5991</v>
      </c>
      <c r="F119" s="44">
        <v>19.387599999999999</v>
      </c>
      <c r="G119" s="44">
        <v>-9.5938999999999997</v>
      </c>
      <c r="H119" s="44">
        <v>20.0731</v>
      </c>
      <c r="I119" s="44">
        <v>-9.5949000000000009</v>
      </c>
      <c r="J119" s="44">
        <v>20.693300000000001</v>
      </c>
      <c r="K119" s="44">
        <v>-9.5949000000000009</v>
      </c>
      <c r="L119" s="44">
        <v>21.2607</v>
      </c>
      <c r="M119" s="44">
        <v>-9.5958000000000006</v>
      </c>
      <c r="N119" s="44">
        <v>21.695399999999999</v>
      </c>
      <c r="O119" s="44">
        <v>-1.7799</v>
      </c>
      <c r="P119" s="44">
        <v>26.590800000000002</v>
      </c>
      <c r="Q119" s="44">
        <v>-9.6</v>
      </c>
      <c r="R119" s="44">
        <v>22.491</v>
      </c>
    </row>
    <row r="120" spans="1:18">
      <c r="A120" s="44">
        <v>-9.4482999999999997</v>
      </c>
      <c r="B120" s="44">
        <v>17.7088</v>
      </c>
      <c r="C120" s="44">
        <v>-9.3909000000000002</v>
      </c>
      <c r="D120" s="44">
        <v>18.691500000000001</v>
      </c>
      <c r="E120" s="44">
        <v>-9.3960000000000008</v>
      </c>
      <c r="F120" s="44">
        <v>19.515000000000001</v>
      </c>
      <c r="G120" s="44">
        <v>-9.3909000000000002</v>
      </c>
      <c r="H120" s="44">
        <v>20.2121</v>
      </c>
      <c r="I120" s="44">
        <v>-9.3917999999999999</v>
      </c>
      <c r="J120" s="44">
        <v>20.8322</v>
      </c>
      <c r="K120" s="44">
        <v>-9.3917999999999999</v>
      </c>
      <c r="L120" s="44">
        <v>21.388100000000001</v>
      </c>
      <c r="M120" s="44">
        <v>-9.3926999999999996</v>
      </c>
      <c r="N120" s="44">
        <v>21.822800000000001</v>
      </c>
      <c r="O120" s="44">
        <v>-1.5091000000000001</v>
      </c>
      <c r="P120" s="44">
        <v>26.7559</v>
      </c>
      <c r="Q120" s="44">
        <v>-9.3969000000000005</v>
      </c>
      <c r="R120" s="44">
        <v>22.63</v>
      </c>
    </row>
    <row r="121" spans="1:18">
      <c r="A121" s="44">
        <v>-9.2452000000000005</v>
      </c>
      <c r="B121" s="44">
        <v>17.847799999999999</v>
      </c>
      <c r="C121" s="44">
        <v>-9.1877999999999993</v>
      </c>
      <c r="D121" s="44">
        <v>18.830500000000001</v>
      </c>
      <c r="E121" s="44">
        <v>-9.1928999999999998</v>
      </c>
      <c r="F121" s="44">
        <v>19.654</v>
      </c>
      <c r="G121" s="44">
        <v>-9.1877999999999993</v>
      </c>
      <c r="H121" s="44">
        <v>20.339500000000001</v>
      </c>
      <c r="I121" s="44">
        <v>-9.1887000000000008</v>
      </c>
      <c r="J121" s="44">
        <v>20.936499999999999</v>
      </c>
      <c r="K121" s="44">
        <v>-9.1887000000000008</v>
      </c>
      <c r="L121" s="44">
        <v>21.504000000000001</v>
      </c>
      <c r="M121" s="44">
        <v>-9.1896000000000004</v>
      </c>
      <c r="N121" s="44">
        <v>21.938600000000001</v>
      </c>
      <c r="O121" s="44">
        <v>-1.2383999999999999</v>
      </c>
      <c r="P121" s="44">
        <v>26.903500000000001</v>
      </c>
      <c r="Q121" s="44">
        <v>-9.1937999999999995</v>
      </c>
      <c r="R121" s="44">
        <v>22.711099999999998</v>
      </c>
    </row>
    <row r="122" spans="1:18">
      <c r="A122" s="44">
        <v>-9.0421999999999993</v>
      </c>
      <c r="B122" s="44">
        <v>17.9983</v>
      </c>
      <c r="C122" s="44">
        <v>-8.9847999999999999</v>
      </c>
      <c r="D122" s="44">
        <v>18.9695</v>
      </c>
      <c r="E122" s="44">
        <v>-8.9898000000000007</v>
      </c>
      <c r="F122" s="44">
        <v>19.792899999999999</v>
      </c>
      <c r="G122" s="44">
        <v>-8.9847999999999999</v>
      </c>
      <c r="H122" s="44">
        <v>20.466899999999999</v>
      </c>
      <c r="I122" s="44">
        <v>-8.9856999999999996</v>
      </c>
      <c r="J122" s="44">
        <v>21.0639</v>
      </c>
      <c r="K122" s="44">
        <v>-8.9856999999999996</v>
      </c>
      <c r="L122" s="44">
        <v>21.619800000000001</v>
      </c>
      <c r="M122" s="44">
        <v>-8.9865999999999993</v>
      </c>
      <c r="N122" s="44">
        <v>22.0428</v>
      </c>
      <c r="O122" s="44">
        <v>-0.96760000000000002</v>
      </c>
      <c r="P122" s="44">
        <v>27.077200000000001</v>
      </c>
      <c r="Q122" s="44">
        <v>-8.9907000000000004</v>
      </c>
      <c r="R122" s="44">
        <v>22.827000000000002</v>
      </c>
    </row>
    <row r="123" spans="1:18">
      <c r="A123" s="44">
        <v>-8.8391999999999999</v>
      </c>
      <c r="B123" s="44">
        <v>18.1373</v>
      </c>
      <c r="C123" s="44">
        <v>-8.7817000000000007</v>
      </c>
      <c r="D123" s="44">
        <v>19.096900000000002</v>
      </c>
      <c r="E123" s="44">
        <v>-8.7866999999999997</v>
      </c>
      <c r="F123" s="44">
        <v>19.931899999999999</v>
      </c>
      <c r="G123" s="44">
        <v>-8.7817000000000007</v>
      </c>
      <c r="H123" s="44">
        <v>20.6175</v>
      </c>
      <c r="I123" s="44">
        <v>-8.7826000000000004</v>
      </c>
      <c r="J123" s="44">
        <v>21.191299999999998</v>
      </c>
      <c r="K123" s="44">
        <v>-8.7826000000000004</v>
      </c>
      <c r="L123" s="44">
        <v>21.747199999999999</v>
      </c>
      <c r="M123" s="44">
        <v>-8.7835000000000001</v>
      </c>
      <c r="N123" s="44">
        <v>22.170200000000001</v>
      </c>
      <c r="O123" s="44">
        <v>-0.69689999999999996</v>
      </c>
      <c r="P123" s="44">
        <v>27.198899999999998</v>
      </c>
      <c r="Q123" s="44">
        <v>-8.7875999999999994</v>
      </c>
      <c r="R123" s="44">
        <v>22.9313</v>
      </c>
    </row>
    <row r="124" spans="1:18">
      <c r="A124" s="44">
        <v>-8.6362000000000005</v>
      </c>
      <c r="B124" s="44">
        <v>18.2879</v>
      </c>
      <c r="C124" s="44">
        <v>-8.5786999999999995</v>
      </c>
      <c r="D124" s="44">
        <v>19.235900000000001</v>
      </c>
      <c r="E124" s="44">
        <v>-8.5836000000000006</v>
      </c>
      <c r="F124" s="44">
        <v>20.047699999999999</v>
      </c>
      <c r="G124" s="44">
        <v>-8.5786999999999995</v>
      </c>
      <c r="H124" s="44">
        <v>20.7333</v>
      </c>
      <c r="I124" s="44">
        <v>-8.5794999999999995</v>
      </c>
      <c r="J124" s="44">
        <v>21.330200000000001</v>
      </c>
      <c r="K124" s="44">
        <v>-8.5794999999999995</v>
      </c>
      <c r="L124" s="44">
        <v>21.8977</v>
      </c>
      <c r="M124" s="44">
        <v>-8.5803999999999991</v>
      </c>
      <c r="N124" s="44">
        <v>22.2744</v>
      </c>
      <c r="O124" s="44">
        <v>-0.42609999999999998</v>
      </c>
      <c r="P124" s="44">
        <v>27.389900000000001</v>
      </c>
      <c r="Q124" s="44">
        <v>-8.5845000000000002</v>
      </c>
      <c r="R124" s="44">
        <v>23.058700000000002</v>
      </c>
    </row>
    <row r="125" spans="1:18">
      <c r="A125" s="44">
        <v>-8.4331999999999994</v>
      </c>
      <c r="B125" s="44">
        <v>18.4268</v>
      </c>
      <c r="C125" s="44">
        <v>-8.3756000000000004</v>
      </c>
      <c r="D125" s="44">
        <v>19.3749</v>
      </c>
      <c r="E125" s="44">
        <v>-8.3804999999999996</v>
      </c>
      <c r="F125" s="44">
        <v>20.1982</v>
      </c>
      <c r="G125" s="44">
        <v>-8.3756000000000004</v>
      </c>
      <c r="H125" s="44">
        <v>20.8491</v>
      </c>
      <c r="I125" s="44">
        <v>-8.3765000000000001</v>
      </c>
      <c r="J125" s="44">
        <v>21.4345</v>
      </c>
      <c r="K125" s="44">
        <v>-8.3765000000000001</v>
      </c>
      <c r="L125" s="44">
        <v>21.990400000000001</v>
      </c>
      <c r="M125" s="44">
        <v>-8.3773</v>
      </c>
      <c r="N125" s="44">
        <v>22.4133</v>
      </c>
      <c r="O125" s="44">
        <v>-0.15529999999999999</v>
      </c>
      <c r="P125" s="44">
        <v>27.520199999999999</v>
      </c>
      <c r="Q125" s="44">
        <v>-8.3813999999999993</v>
      </c>
      <c r="R125" s="44">
        <v>23.163</v>
      </c>
    </row>
    <row r="126" spans="1:18">
      <c r="A126" s="44">
        <v>-8.2302</v>
      </c>
      <c r="B126" s="44">
        <v>18.588899999999999</v>
      </c>
      <c r="C126" s="44">
        <v>-8.1725999999999992</v>
      </c>
      <c r="D126" s="44">
        <v>19.525500000000001</v>
      </c>
      <c r="E126" s="44">
        <v>-8.1774000000000004</v>
      </c>
      <c r="F126" s="44">
        <v>20.325600000000001</v>
      </c>
      <c r="G126" s="44">
        <v>-8.1725999999999992</v>
      </c>
      <c r="H126" s="44">
        <v>20.976600000000001</v>
      </c>
      <c r="I126" s="44">
        <v>-8.1734000000000009</v>
      </c>
      <c r="J126" s="44">
        <v>21.573499999999999</v>
      </c>
      <c r="K126" s="44">
        <v>-8.1734000000000009</v>
      </c>
      <c r="L126" s="44">
        <v>22.117799999999999</v>
      </c>
      <c r="M126" s="44">
        <v>-8.1742000000000008</v>
      </c>
      <c r="N126" s="44">
        <v>22.5291</v>
      </c>
      <c r="O126" s="44">
        <v>0.1154</v>
      </c>
      <c r="P126" s="44">
        <v>27.693999999999999</v>
      </c>
      <c r="Q126" s="44">
        <v>-8.1782000000000004</v>
      </c>
      <c r="R126" s="44">
        <v>23.267199999999999</v>
      </c>
    </row>
    <row r="127" spans="1:18">
      <c r="A127" s="44">
        <v>-8.0272000000000006</v>
      </c>
      <c r="B127" s="44">
        <v>18.7395</v>
      </c>
      <c r="C127" s="44">
        <v>-7.9695</v>
      </c>
      <c r="D127" s="44">
        <v>19.6645</v>
      </c>
      <c r="E127" s="44">
        <v>-7.9743000000000004</v>
      </c>
      <c r="F127" s="44">
        <v>20.464600000000001</v>
      </c>
      <c r="G127" s="44">
        <v>-7.9695</v>
      </c>
      <c r="H127" s="44">
        <v>21.127099999999999</v>
      </c>
      <c r="I127" s="44">
        <v>-7.9702999999999999</v>
      </c>
      <c r="J127" s="44">
        <v>21.689299999999999</v>
      </c>
      <c r="K127" s="44">
        <v>-7.9702999999999999</v>
      </c>
      <c r="L127" s="44">
        <v>22.222000000000001</v>
      </c>
      <c r="M127" s="44">
        <v>-7.9710999999999999</v>
      </c>
      <c r="N127" s="44">
        <v>22.6449</v>
      </c>
      <c r="O127" s="44">
        <v>0.38619999999999999</v>
      </c>
      <c r="P127" s="44">
        <v>27.824300000000001</v>
      </c>
      <c r="Q127" s="44">
        <v>-7.9751000000000003</v>
      </c>
      <c r="R127" s="44">
        <v>23.383099999999999</v>
      </c>
    </row>
    <row r="128" spans="1:18">
      <c r="A128" s="44">
        <v>-7.8242000000000003</v>
      </c>
      <c r="B128" s="44">
        <v>18.901599999999998</v>
      </c>
      <c r="C128" s="44">
        <v>-7.7664999999999997</v>
      </c>
      <c r="D128" s="44">
        <v>19.8035</v>
      </c>
      <c r="E128" s="44">
        <v>-7.7712000000000003</v>
      </c>
      <c r="F128" s="44">
        <v>20.6035</v>
      </c>
      <c r="G128" s="44">
        <v>-7.7664999999999997</v>
      </c>
      <c r="H128" s="44">
        <v>21.242999999999999</v>
      </c>
      <c r="I128" s="44">
        <v>-7.7672999999999996</v>
      </c>
      <c r="J128" s="44">
        <v>21.816700000000001</v>
      </c>
      <c r="K128" s="44">
        <v>-7.7672999999999996</v>
      </c>
      <c r="L128" s="44">
        <v>22.337800000000001</v>
      </c>
      <c r="M128" s="44">
        <v>-7.7679999999999998</v>
      </c>
      <c r="N128" s="44">
        <v>22.7607</v>
      </c>
      <c r="O128" s="44">
        <v>0.65690000000000004</v>
      </c>
      <c r="P128" s="44">
        <v>28.006699999999999</v>
      </c>
      <c r="Q128" s="44">
        <v>-7.7720000000000002</v>
      </c>
      <c r="R128" s="44">
        <v>23.487400000000001</v>
      </c>
    </row>
    <row r="129" spans="1:18">
      <c r="A129" s="44">
        <v>-7.6211000000000002</v>
      </c>
      <c r="B129" s="44">
        <v>19.040600000000001</v>
      </c>
      <c r="C129" s="44">
        <v>-7.5633999999999997</v>
      </c>
      <c r="D129" s="44">
        <v>19.942499999999999</v>
      </c>
      <c r="E129" s="44">
        <v>-7.5682</v>
      </c>
      <c r="F129" s="44">
        <v>20.7425</v>
      </c>
      <c r="G129" s="44">
        <v>-7.5633999999999997</v>
      </c>
      <c r="H129" s="44">
        <v>21.382000000000001</v>
      </c>
      <c r="I129" s="44">
        <v>-7.5641999999999996</v>
      </c>
      <c r="J129" s="44">
        <v>21.9556</v>
      </c>
      <c r="K129" s="44">
        <v>-7.5641999999999996</v>
      </c>
      <c r="L129" s="44">
        <v>22.453700000000001</v>
      </c>
      <c r="M129" s="44">
        <v>-7.5648999999999997</v>
      </c>
      <c r="N129" s="44">
        <v>22.899699999999999</v>
      </c>
      <c r="O129" s="44">
        <v>0.92769999999999997</v>
      </c>
      <c r="P129" s="44">
        <v>28.137</v>
      </c>
      <c r="Q129" s="44">
        <v>-7.5689000000000002</v>
      </c>
      <c r="R129" s="44">
        <v>23.614799999999999</v>
      </c>
    </row>
    <row r="130" spans="1:18">
      <c r="A130" s="44">
        <v>-7.4180999999999999</v>
      </c>
      <c r="B130" s="44">
        <v>19.191099999999999</v>
      </c>
      <c r="C130" s="44">
        <v>-7.3604000000000003</v>
      </c>
      <c r="D130" s="44">
        <v>20.081499999999998</v>
      </c>
      <c r="E130" s="44">
        <v>-7.3651</v>
      </c>
      <c r="F130" s="44">
        <v>20.881499999999999</v>
      </c>
      <c r="G130" s="44">
        <v>-7.3604000000000003</v>
      </c>
      <c r="H130" s="44">
        <v>21.497800000000002</v>
      </c>
      <c r="I130" s="44">
        <v>-7.3611000000000004</v>
      </c>
      <c r="J130" s="44">
        <v>22.0715</v>
      </c>
      <c r="K130" s="44">
        <v>-7.3611000000000004</v>
      </c>
      <c r="L130" s="44">
        <v>22.581099999999999</v>
      </c>
      <c r="M130" s="44">
        <v>-7.3617999999999997</v>
      </c>
      <c r="N130" s="44">
        <v>23.003900000000002</v>
      </c>
      <c r="O130" s="44">
        <v>1.1984999999999999</v>
      </c>
      <c r="P130" s="44">
        <v>28.293299999999999</v>
      </c>
      <c r="Q130" s="44">
        <v>-7.3658000000000001</v>
      </c>
      <c r="R130" s="44">
        <v>23.719100000000001</v>
      </c>
    </row>
    <row r="131" spans="1:18">
      <c r="A131" s="44">
        <v>-7.2150999999999996</v>
      </c>
      <c r="B131" s="44">
        <v>19.330100000000002</v>
      </c>
      <c r="C131" s="44">
        <v>-7.1573000000000002</v>
      </c>
      <c r="D131" s="44">
        <v>20.231999999999999</v>
      </c>
      <c r="E131" s="44">
        <v>-7.1619999999999999</v>
      </c>
      <c r="F131" s="44">
        <v>21.008800000000001</v>
      </c>
      <c r="G131" s="44">
        <v>-7.1573000000000002</v>
      </c>
      <c r="H131" s="44">
        <v>21.636800000000001</v>
      </c>
      <c r="I131" s="44">
        <v>-7.1581000000000001</v>
      </c>
      <c r="J131" s="44">
        <v>22.1873</v>
      </c>
      <c r="K131" s="44">
        <v>-7.1581000000000001</v>
      </c>
      <c r="L131" s="44">
        <v>22.708500000000001</v>
      </c>
      <c r="M131" s="44">
        <v>-7.1586999999999996</v>
      </c>
      <c r="N131" s="44">
        <v>23.1081</v>
      </c>
      <c r="O131" s="44">
        <v>1.4692000000000001</v>
      </c>
      <c r="P131" s="44">
        <v>28.4497</v>
      </c>
      <c r="Q131" s="44">
        <v>-7.1627000000000001</v>
      </c>
      <c r="R131" s="44">
        <v>23.823399999999999</v>
      </c>
    </row>
    <row r="132" spans="1:18">
      <c r="A132" s="44">
        <v>-7.0121000000000002</v>
      </c>
      <c r="B132" s="44">
        <v>19.480599999999999</v>
      </c>
      <c r="C132" s="44">
        <v>-6.9542999999999999</v>
      </c>
      <c r="D132" s="44">
        <v>20.370999999999999</v>
      </c>
      <c r="E132" s="44">
        <v>-6.9588999999999999</v>
      </c>
      <c r="F132" s="44">
        <v>21.1478</v>
      </c>
      <c r="G132" s="44">
        <v>-6.9542999999999999</v>
      </c>
      <c r="H132" s="44">
        <v>21.7758</v>
      </c>
      <c r="I132" s="44">
        <v>-6.9550000000000001</v>
      </c>
      <c r="J132" s="44">
        <v>22.314699999999998</v>
      </c>
      <c r="K132" s="44">
        <v>-6.9550000000000001</v>
      </c>
      <c r="L132" s="44">
        <v>22.8127</v>
      </c>
      <c r="M132" s="44">
        <v>-6.9557000000000002</v>
      </c>
      <c r="N132" s="44">
        <v>23.2239</v>
      </c>
      <c r="O132" s="44">
        <v>1.74</v>
      </c>
      <c r="P132" s="44">
        <v>28.614699999999999</v>
      </c>
      <c r="Q132" s="44">
        <v>-6.9596</v>
      </c>
      <c r="R132" s="44">
        <v>23.9392</v>
      </c>
    </row>
    <row r="133" spans="1:18">
      <c r="A133" s="44">
        <v>-6.8090999999999999</v>
      </c>
      <c r="B133" s="44">
        <v>19.619599999999998</v>
      </c>
      <c r="C133" s="44">
        <v>-6.7511999999999999</v>
      </c>
      <c r="D133" s="44">
        <v>20.51</v>
      </c>
      <c r="E133" s="44">
        <v>-6.7557999999999998</v>
      </c>
      <c r="F133" s="44">
        <v>21.275200000000002</v>
      </c>
      <c r="G133" s="44">
        <v>-6.7511999999999999</v>
      </c>
      <c r="H133" s="44">
        <v>21.903199999999998</v>
      </c>
      <c r="I133" s="44">
        <v>-6.7519</v>
      </c>
      <c r="J133" s="44">
        <v>22.453700000000001</v>
      </c>
      <c r="K133" s="44">
        <v>-6.7519</v>
      </c>
      <c r="L133" s="44">
        <v>22.940100000000001</v>
      </c>
      <c r="M133" s="44">
        <v>-6.7526000000000002</v>
      </c>
      <c r="N133" s="44">
        <v>23.351299999999998</v>
      </c>
      <c r="O133" s="44">
        <v>2.0106999999999999</v>
      </c>
      <c r="P133" s="44">
        <v>28.747900000000001</v>
      </c>
      <c r="Q133" s="44">
        <v>-6.7565</v>
      </c>
      <c r="R133" s="44">
        <v>24.043500000000002</v>
      </c>
    </row>
    <row r="134" spans="1:18">
      <c r="A134" s="44">
        <v>-6.6060999999999996</v>
      </c>
      <c r="B134" s="44">
        <v>19.758500000000002</v>
      </c>
      <c r="C134" s="44">
        <v>-6.5481999999999996</v>
      </c>
      <c r="D134" s="44">
        <v>20.660599999999999</v>
      </c>
      <c r="E134" s="44">
        <v>-6.5526999999999997</v>
      </c>
      <c r="F134" s="44">
        <v>21.414100000000001</v>
      </c>
      <c r="G134" s="44">
        <v>-6.5481999999999996</v>
      </c>
      <c r="H134" s="44">
        <v>22.0306</v>
      </c>
      <c r="I134" s="44">
        <v>-6.5488</v>
      </c>
      <c r="J134" s="44">
        <v>22.569500000000001</v>
      </c>
      <c r="K134" s="44">
        <v>-6.5488</v>
      </c>
      <c r="L134" s="44">
        <v>23.067499999999999</v>
      </c>
      <c r="M134" s="44">
        <v>-6.5495000000000001</v>
      </c>
      <c r="N134" s="44">
        <v>23.4787</v>
      </c>
      <c r="O134" s="44">
        <v>2.2814999999999999</v>
      </c>
      <c r="P134" s="44">
        <v>28.930299999999999</v>
      </c>
      <c r="Q134" s="44">
        <v>-6.5533999999999999</v>
      </c>
      <c r="R134" s="44">
        <v>24.1709</v>
      </c>
    </row>
    <row r="135" spans="1:18">
      <c r="A135" s="44">
        <v>-6.4031000000000002</v>
      </c>
      <c r="B135" s="44">
        <v>19.9207</v>
      </c>
      <c r="C135" s="44">
        <v>-6.3451000000000004</v>
      </c>
      <c r="D135" s="44">
        <v>20.799600000000002</v>
      </c>
      <c r="E135" s="44">
        <v>-6.3495999999999997</v>
      </c>
      <c r="F135" s="44">
        <v>21.553100000000001</v>
      </c>
      <c r="G135" s="44">
        <v>-6.3451000000000004</v>
      </c>
      <c r="H135" s="44">
        <v>22.158000000000001</v>
      </c>
      <c r="I135" s="44">
        <v>-6.3457999999999997</v>
      </c>
      <c r="J135" s="44">
        <v>22.708500000000001</v>
      </c>
      <c r="K135" s="44">
        <v>-6.3457999999999997</v>
      </c>
      <c r="L135" s="44">
        <v>23.194900000000001</v>
      </c>
      <c r="M135" s="44">
        <v>-6.3464</v>
      </c>
      <c r="N135" s="44">
        <v>23.582899999999999</v>
      </c>
      <c r="O135" s="44">
        <v>2.5522999999999998</v>
      </c>
      <c r="P135" s="44">
        <v>29.0838</v>
      </c>
      <c r="Q135" s="44">
        <v>-6.3502000000000001</v>
      </c>
      <c r="R135" s="44">
        <v>24.286799999999999</v>
      </c>
    </row>
    <row r="136" spans="1:18">
      <c r="A136" s="44">
        <v>-6.2000999999999999</v>
      </c>
      <c r="B136" s="44">
        <v>20.071200000000001</v>
      </c>
      <c r="C136" s="44">
        <v>-6.1421000000000001</v>
      </c>
      <c r="D136" s="44">
        <v>20.927</v>
      </c>
      <c r="E136" s="44">
        <v>-6.1464999999999996</v>
      </c>
      <c r="F136" s="44">
        <v>21.680499999999999</v>
      </c>
      <c r="G136" s="44">
        <v>-6.1421000000000001</v>
      </c>
      <c r="H136" s="44">
        <v>22.285499999999999</v>
      </c>
      <c r="I136" s="44">
        <v>-6.1426999999999996</v>
      </c>
      <c r="J136" s="44">
        <v>22.835799999999999</v>
      </c>
      <c r="K136" s="44">
        <v>-6.1426999999999996</v>
      </c>
      <c r="L136" s="44">
        <v>23.310700000000001</v>
      </c>
      <c r="M136" s="44">
        <v>-6.1433</v>
      </c>
      <c r="N136" s="44">
        <v>23.7103</v>
      </c>
      <c r="O136" s="44">
        <v>2.823</v>
      </c>
      <c r="P136" s="44">
        <v>29.240100000000002</v>
      </c>
      <c r="Q136" s="44">
        <v>-6.1471</v>
      </c>
      <c r="R136" s="44">
        <v>24.3795</v>
      </c>
    </row>
    <row r="137" spans="1:18">
      <c r="A137" s="44">
        <v>-5.9970999999999997</v>
      </c>
      <c r="B137" s="44">
        <v>20.221800000000002</v>
      </c>
      <c r="C137" s="44">
        <v>-5.9390000000000001</v>
      </c>
      <c r="D137" s="44">
        <v>21.065999999999999</v>
      </c>
      <c r="E137" s="44">
        <v>-5.9433999999999996</v>
      </c>
      <c r="F137" s="44">
        <v>21.8079</v>
      </c>
      <c r="G137" s="44">
        <v>-5.9390000000000001</v>
      </c>
      <c r="H137" s="44">
        <v>22.401299999999999</v>
      </c>
      <c r="I137" s="44">
        <v>-5.9396000000000004</v>
      </c>
      <c r="J137" s="44">
        <v>22.951699999999999</v>
      </c>
      <c r="K137" s="44">
        <v>-5.9396000000000004</v>
      </c>
      <c r="L137" s="44">
        <v>23.426500000000001</v>
      </c>
      <c r="M137" s="44">
        <v>-5.9401999999999999</v>
      </c>
      <c r="N137" s="44">
        <v>23.8261</v>
      </c>
      <c r="O137" s="44">
        <v>3.0937999999999999</v>
      </c>
      <c r="P137" s="44">
        <v>29.3965</v>
      </c>
      <c r="Q137" s="44">
        <v>-5.944</v>
      </c>
      <c r="R137" s="44">
        <v>24.4954</v>
      </c>
    </row>
    <row r="138" spans="1:18">
      <c r="A138" s="44">
        <v>-5.7939999999999996</v>
      </c>
      <c r="B138" s="44">
        <v>20.372299999999999</v>
      </c>
      <c r="C138" s="44">
        <v>-5.7359999999999998</v>
      </c>
      <c r="D138" s="44">
        <v>21.204999999999998</v>
      </c>
      <c r="E138" s="44">
        <v>-5.7403000000000004</v>
      </c>
      <c r="F138" s="44">
        <v>21.958400000000001</v>
      </c>
      <c r="G138" s="44">
        <v>-5.7359999999999998</v>
      </c>
      <c r="H138" s="44">
        <v>22.540299999999998</v>
      </c>
      <c r="I138" s="44">
        <v>-5.7366000000000001</v>
      </c>
      <c r="J138" s="44">
        <v>23.067499999999999</v>
      </c>
      <c r="K138" s="44">
        <v>-5.7366000000000001</v>
      </c>
      <c r="L138" s="44">
        <v>23.542300000000001</v>
      </c>
      <c r="M138" s="44">
        <v>-5.7370999999999999</v>
      </c>
      <c r="N138" s="44">
        <v>23.953499999999998</v>
      </c>
      <c r="O138" s="44">
        <v>3.3645</v>
      </c>
      <c r="P138" s="44">
        <v>29.552800000000001</v>
      </c>
      <c r="Q138" s="44">
        <v>-5.7408999999999999</v>
      </c>
      <c r="R138" s="44">
        <v>24.588000000000001</v>
      </c>
    </row>
    <row r="139" spans="1:18">
      <c r="A139" s="44">
        <v>-5.5910000000000002</v>
      </c>
      <c r="B139" s="44">
        <v>20.499700000000001</v>
      </c>
      <c r="C139" s="44">
        <v>-5.5328999999999997</v>
      </c>
      <c r="D139" s="44">
        <v>21.355599999999999</v>
      </c>
      <c r="E139" s="44">
        <v>-5.5373000000000001</v>
      </c>
      <c r="F139" s="44">
        <v>22.085799999999999</v>
      </c>
      <c r="G139" s="44">
        <v>-5.5328999999999997</v>
      </c>
      <c r="H139" s="44">
        <v>22.656099999999999</v>
      </c>
      <c r="I139" s="44">
        <v>-5.5335000000000001</v>
      </c>
      <c r="J139" s="44">
        <v>23.206499999999998</v>
      </c>
      <c r="K139" s="44">
        <v>-5.5335000000000001</v>
      </c>
      <c r="L139" s="44">
        <v>23.658100000000001</v>
      </c>
      <c r="M139" s="44">
        <v>-5.5339999999999998</v>
      </c>
      <c r="N139" s="44">
        <v>24.057700000000001</v>
      </c>
      <c r="O139" s="44">
        <v>3.6353</v>
      </c>
      <c r="P139" s="44">
        <v>29.7439</v>
      </c>
      <c r="Q139" s="44">
        <v>-5.5377999999999998</v>
      </c>
      <c r="R139" s="44">
        <v>24.7271</v>
      </c>
    </row>
    <row r="140" spans="1:18">
      <c r="A140" s="44">
        <v>-5.3879999999999999</v>
      </c>
      <c r="B140" s="44">
        <v>20.661799999999999</v>
      </c>
      <c r="C140" s="44">
        <v>-5.3299000000000003</v>
      </c>
      <c r="D140" s="44">
        <v>21.494599999999998</v>
      </c>
      <c r="E140" s="44">
        <v>-5.3342000000000001</v>
      </c>
      <c r="F140" s="44">
        <v>22.224699999999999</v>
      </c>
      <c r="G140" s="44">
        <v>-5.3299000000000003</v>
      </c>
      <c r="H140" s="44">
        <v>22.806699999999999</v>
      </c>
      <c r="I140" s="44">
        <v>-5.3304</v>
      </c>
      <c r="J140" s="44">
        <v>23.3339</v>
      </c>
      <c r="K140" s="44">
        <v>-5.3304</v>
      </c>
      <c r="L140" s="44">
        <v>23.7624</v>
      </c>
      <c r="M140" s="44">
        <v>-5.3308999999999997</v>
      </c>
      <c r="N140" s="44">
        <v>24.185099999999998</v>
      </c>
      <c r="O140" s="44">
        <v>3.9060000000000001</v>
      </c>
      <c r="P140" s="44">
        <v>29.882899999999999</v>
      </c>
      <c r="Q140" s="44">
        <v>-5.3346999999999998</v>
      </c>
      <c r="R140" s="44">
        <v>24.8429</v>
      </c>
    </row>
    <row r="141" spans="1:18">
      <c r="A141" s="44">
        <v>-5.1849999999999996</v>
      </c>
      <c r="B141" s="44">
        <v>20.8124</v>
      </c>
      <c r="C141" s="44">
        <v>-5.1268000000000002</v>
      </c>
      <c r="D141" s="44">
        <v>21.622</v>
      </c>
      <c r="E141" s="44">
        <v>-5.1311</v>
      </c>
      <c r="F141" s="44">
        <v>22.3521</v>
      </c>
      <c r="G141" s="44">
        <v>-5.1268000000000002</v>
      </c>
      <c r="H141" s="44">
        <v>22.934100000000001</v>
      </c>
      <c r="I141" s="44">
        <v>-5.1273999999999997</v>
      </c>
      <c r="J141" s="44">
        <v>23.461300000000001</v>
      </c>
      <c r="K141" s="44">
        <v>-5.1273999999999997</v>
      </c>
      <c r="L141" s="44">
        <v>23.9129</v>
      </c>
      <c r="M141" s="44">
        <v>-5.1277999999999997</v>
      </c>
      <c r="N141" s="44">
        <v>24.300899999999999</v>
      </c>
      <c r="O141" s="44">
        <v>4.1768000000000001</v>
      </c>
      <c r="P141" s="44">
        <v>30.039200000000001</v>
      </c>
      <c r="Q141" s="44">
        <v>-5.1315999999999997</v>
      </c>
      <c r="R141" s="44">
        <v>24.935600000000001</v>
      </c>
    </row>
    <row r="142" spans="1:18">
      <c r="A142" s="44">
        <v>-4.9820000000000002</v>
      </c>
      <c r="B142" s="44">
        <v>20.962900000000001</v>
      </c>
      <c r="C142" s="44">
        <v>-4.9238</v>
      </c>
      <c r="D142" s="44">
        <v>21.7958</v>
      </c>
      <c r="E142" s="44">
        <v>-4.9279999999999999</v>
      </c>
      <c r="F142" s="44">
        <v>22.491099999999999</v>
      </c>
      <c r="G142" s="44">
        <v>-4.9238</v>
      </c>
      <c r="H142" s="44">
        <v>23.061499999999999</v>
      </c>
      <c r="I142" s="44">
        <v>-4.9242999999999997</v>
      </c>
      <c r="J142" s="44">
        <v>23.577100000000002</v>
      </c>
      <c r="K142" s="44">
        <v>-4.9242999999999997</v>
      </c>
      <c r="L142" s="44">
        <v>24.0288</v>
      </c>
      <c r="M142" s="44">
        <v>-4.9248000000000003</v>
      </c>
      <c r="N142" s="44">
        <v>24.439800000000002</v>
      </c>
      <c r="O142" s="44">
        <v>4.4476000000000004</v>
      </c>
      <c r="P142" s="44">
        <v>30.186900000000001</v>
      </c>
      <c r="Q142" s="44">
        <v>-4.9284999999999997</v>
      </c>
      <c r="R142" s="44">
        <v>25.039899999999999</v>
      </c>
    </row>
    <row r="143" spans="1:18">
      <c r="A143" s="44">
        <v>-4.7789999999999999</v>
      </c>
      <c r="B143" s="44">
        <v>21.101900000000001</v>
      </c>
      <c r="C143" s="44">
        <v>-4.7206999999999999</v>
      </c>
      <c r="D143" s="44">
        <v>21.934799999999999</v>
      </c>
      <c r="E143" s="44">
        <v>-4.7248999999999999</v>
      </c>
      <c r="F143" s="44">
        <v>22.6416</v>
      </c>
      <c r="G143" s="44">
        <v>-4.7206999999999999</v>
      </c>
      <c r="H143" s="44">
        <v>23.200500000000002</v>
      </c>
      <c r="I143" s="44">
        <v>-4.7211999999999996</v>
      </c>
      <c r="J143" s="44">
        <v>23.692900000000002</v>
      </c>
      <c r="K143" s="44">
        <v>-4.7211999999999996</v>
      </c>
      <c r="L143" s="44">
        <v>24.144600000000001</v>
      </c>
      <c r="M143" s="44">
        <v>-4.7217000000000002</v>
      </c>
      <c r="N143" s="44">
        <v>24.532499999999999</v>
      </c>
      <c r="O143" s="44">
        <v>4.7183000000000002</v>
      </c>
      <c r="P143" s="44">
        <v>30.369299999999999</v>
      </c>
      <c r="Q143" s="44">
        <v>-4.7253999999999996</v>
      </c>
      <c r="R143" s="44">
        <v>25.178899999999999</v>
      </c>
    </row>
    <row r="144" spans="1:18">
      <c r="A144" s="44">
        <v>-4.5759999999999996</v>
      </c>
      <c r="B144" s="44">
        <v>21.252400000000002</v>
      </c>
      <c r="C144" s="44">
        <v>-4.5176999999999996</v>
      </c>
      <c r="D144" s="44">
        <v>22.062200000000001</v>
      </c>
      <c r="E144" s="44">
        <v>-4.5217999999999998</v>
      </c>
      <c r="F144" s="44">
        <v>22.768999999999998</v>
      </c>
      <c r="G144" s="44">
        <v>-4.5176999999999996</v>
      </c>
      <c r="H144" s="44">
        <v>23.3048</v>
      </c>
      <c r="I144" s="44">
        <v>-4.5182000000000002</v>
      </c>
      <c r="J144" s="44">
        <v>23.831900000000001</v>
      </c>
      <c r="K144" s="44">
        <v>-4.5182000000000002</v>
      </c>
      <c r="L144" s="44">
        <v>24.260400000000001</v>
      </c>
      <c r="M144" s="44">
        <v>-4.5186000000000002</v>
      </c>
      <c r="N144" s="44">
        <v>24.648299999999999</v>
      </c>
      <c r="O144" s="44">
        <v>4.9890999999999996</v>
      </c>
      <c r="P144" s="44">
        <v>30.516999999999999</v>
      </c>
      <c r="Q144" s="44">
        <v>-4.5221999999999998</v>
      </c>
      <c r="R144" s="44">
        <v>25.283200000000001</v>
      </c>
    </row>
    <row r="145" spans="1:18">
      <c r="A145" s="44">
        <v>-4.3730000000000002</v>
      </c>
      <c r="B145" s="44">
        <v>21.379799999999999</v>
      </c>
      <c r="C145" s="44">
        <v>-4.3146000000000004</v>
      </c>
      <c r="D145" s="44">
        <v>22.2012</v>
      </c>
      <c r="E145" s="44">
        <v>-4.3186999999999998</v>
      </c>
      <c r="F145" s="44">
        <v>22.908000000000001</v>
      </c>
      <c r="G145" s="44">
        <v>-4.3146000000000004</v>
      </c>
      <c r="H145" s="44">
        <v>23.466899999999999</v>
      </c>
      <c r="I145" s="44">
        <v>-4.3151000000000002</v>
      </c>
      <c r="J145" s="44">
        <v>23.959299999999999</v>
      </c>
      <c r="K145" s="44">
        <v>-4.3151000000000002</v>
      </c>
      <c r="L145" s="44">
        <v>24.3994</v>
      </c>
      <c r="M145" s="44">
        <v>-4.3155000000000001</v>
      </c>
      <c r="N145" s="44">
        <v>24.775700000000001</v>
      </c>
      <c r="O145" s="44">
        <v>5.2598000000000003</v>
      </c>
      <c r="P145" s="44">
        <v>30.6907</v>
      </c>
      <c r="Q145" s="44">
        <v>-4.3190999999999997</v>
      </c>
      <c r="R145" s="44">
        <v>25.375900000000001</v>
      </c>
    </row>
    <row r="146" spans="1:18">
      <c r="A146" s="44">
        <v>-4.1699000000000002</v>
      </c>
      <c r="B146" s="44">
        <v>21.541899999999998</v>
      </c>
      <c r="C146" s="44">
        <v>-4.1116000000000001</v>
      </c>
      <c r="D146" s="44">
        <v>22.328600000000002</v>
      </c>
      <c r="E146" s="44">
        <v>-4.1155999999999997</v>
      </c>
      <c r="F146" s="44">
        <v>23.035299999999999</v>
      </c>
      <c r="G146" s="44">
        <v>-4.1116000000000001</v>
      </c>
      <c r="H146" s="44">
        <v>23.605899999999998</v>
      </c>
      <c r="I146" s="44">
        <v>-4.1120000000000001</v>
      </c>
      <c r="J146" s="44">
        <v>24.063500000000001</v>
      </c>
      <c r="K146" s="44">
        <v>-4.1120000000000001</v>
      </c>
      <c r="L146" s="44">
        <v>24.526800000000001</v>
      </c>
      <c r="M146" s="44">
        <v>-4.1124000000000001</v>
      </c>
      <c r="N146" s="44">
        <v>24.891500000000001</v>
      </c>
      <c r="O146" s="46">
        <v>5.4629000000000003</v>
      </c>
      <c r="P146" s="46">
        <v>30.847100000000001</v>
      </c>
      <c r="Q146" s="44">
        <v>-4.1159999999999997</v>
      </c>
      <c r="R146" s="44">
        <v>25.503299999999999</v>
      </c>
    </row>
    <row r="147" spans="1:18">
      <c r="A147" s="44">
        <v>-3.9668999999999999</v>
      </c>
      <c r="B147" s="44">
        <v>21.680900000000001</v>
      </c>
      <c r="C147" s="44">
        <v>-3.9085000000000001</v>
      </c>
      <c r="D147" s="44">
        <v>22.479199999999999</v>
      </c>
      <c r="E147" s="44">
        <v>-3.9125000000000001</v>
      </c>
      <c r="F147" s="44">
        <v>23.174299999999999</v>
      </c>
      <c r="G147" s="44">
        <v>-3.9085000000000001</v>
      </c>
      <c r="H147" s="44">
        <v>23.7102</v>
      </c>
      <c r="I147" s="44">
        <v>-3.9089</v>
      </c>
      <c r="J147" s="44">
        <v>24.214099999999998</v>
      </c>
      <c r="K147" s="44">
        <v>-3.9089</v>
      </c>
      <c r="L147" s="44">
        <v>24.642600000000002</v>
      </c>
      <c r="M147" s="44">
        <v>-3.9093</v>
      </c>
      <c r="N147" s="44">
        <v>25.0304</v>
      </c>
      <c r="O147" s="44">
        <v>5.7336999999999998</v>
      </c>
      <c r="P147" s="44">
        <v>31.003399999999999</v>
      </c>
      <c r="Q147" s="44">
        <v>-3.9129</v>
      </c>
      <c r="R147" s="44">
        <v>25.630800000000001</v>
      </c>
    </row>
    <row r="148" spans="1:18">
      <c r="A148" s="44">
        <v>-3.7639</v>
      </c>
      <c r="B148" s="44">
        <v>21.819800000000001</v>
      </c>
      <c r="C148" s="44">
        <v>-3.7054999999999998</v>
      </c>
      <c r="D148" s="44">
        <v>22.618200000000002</v>
      </c>
      <c r="E148" s="44">
        <v>-3.7094</v>
      </c>
      <c r="F148" s="44">
        <v>23.290099999999999</v>
      </c>
      <c r="G148" s="44">
        <v>-3.7054999999999998</v>
      </c>
      <c r="H148" s="44">
        <v>23.826000000000001</v>
      </c>
      <c r="I148" s="44">
        <v>-3.7059000000000002</v>
      </c>
      <c r="J148" s="44">
        <v>24.329899999999999</v>
      </c>
      <c r="K148" s="44">
        <v>-3.7059000000000002</v>
      </c>
      <c r="L148" s="44">
        <v>24.77</v>
      </c>
      <c r="M148" s="44">
        <v>-3.7061999999999999</v>
      </c>
      <c r="N148" s="44">
        <v>25.123100000000001</v>
      </c>
      <c r="O148" s="44">
        <v>6.0044000000000004</v>
      </c>
      <c r="P148" s="44">
        <v>31.168399999999998</v>
      </c>
      <c r="Q148" s="44">
        <v>-3.7098</v>
      </c>
      <c r="R148" s="44">
        <v>25.734999999999999</v>
      </c>
    </row>
    <row r="149" spans="1:18">
      <c r="A149" s="44">
        <v>-3.5609000000000002</v>
      </c>
      <c r="B149" s="44">
        <v>21.947199999999999</v>
      </c>
      <c r="C149" s="44">
        <v>-3.5024000000000002</v>
      </c>
      <c r="D149" s="44">
        <v>22.757200000000001</v>
      </c>
      <c r="E149" s="44">
        <v>-3.5064000000000002</v>
      </c>
      <c r="F149" s="44">
        <v>23.429099999999998</v>
      </c>
      <c r="G149" s="44">
        <v>-3.5024000000000002</v>
      </c>
      <c r="H149" s="44">
        <v>23.965</v>
      </c>
      <c r="I149" s="44">
        <v>-3.5028000000000001</v>
      </c>
      <c r="J149" s="44">
        <v>24.4573</v>
      </c>
      <c r="K149" s="44">
        <v>-3.5028000000000001</v>
      </c>
      <c r="L149" s="44">
        <v>24.8858</v>
      </c>
      <c r="M149" s="44">
        <v>-3.5030999999999999</v>
      </c>
      <c r="N149" s="44">
        <v>25.262</v>
      </c>
      <c r="O149" s="44">
        <v>6.2751999999999999</v>
      </c>
      <c r="P149" s="44">
        <v>31.316099999999999</v>
      </c>
      <c r="Q149" s="44">
        <v>-3.5066999999999999</v>
      </c>
      <c r="R149" s="44">
        <v>25.850899999999999</v>
      </c>
    </row>
    <row r="150" spans="1:18">
      <c r="A150" s="44">
        <v>-3.3578999999999999</v>
      </c>
      <c r="B150" s="44">
        <v>22.120899999999999</v>
      </c>
      <c r="C150" s="44">
        <v>-3.2993999999999999</v>
      </c>
      <c r="D150" s="44">
        <v>22.8962</v>
      </c>
      <c r="E150" s="44">
        <v>-3.3033000000000001</v>
      </c>
      <c r="F150" s="44">
        <v>23.579599999999999</v>
      </c>
      <c r="G150" s="44">
        <v>-3.2993999999999999</v>
      </c>
      <c r="H150" s="44">
        <v>24.092400000000001</v>
      </c>
      <c r="I150" s="44">
        <v>-3.2997000000000001</v>
      </c>
      <c r="J150" s="44">
        <v>24.5731</v>
      </c>
      <c r="K150" s="44">
        <v>-3.2997000000000001</v>
      </c>
      <c r="L150" s="44">
        <v>25.0016</v>
      </c>
      <c r="M150" s="44">
        <v>-3.3</v>
      </c>
      <c r="N150" s="44">
        <v>25.389399999999998</v>
      </c>
      <c r="O150" s="44">
        <v>6.5458999999999996</v>
      </c>
      <c r="P150" s="44">
        <v>31.481200000000001</v>
      </c>
      <c r="Q150" s="44">
        <v>-3.3035999999999999</v>
      </c>
      <c r="R150" s="44">
        <v>25.966799999999999</v>
      </c>
    </row>
    <row r="151" spans="1:18">
      <c r="A151" s="44">
        <v>-3.1549</v>
      </c>
      <c r="B151" s="44">
        <v>22.259899999999998</v>
      </c>
      <c r="C151" s="44">
        <v>-3.0964</v>
      </c>
      <c r="D151" s="44">
        <v>23.023599999999998</v>
      </c>
      <c r="E151" s="44">
        <v>-3.1002000000000001</v>
      </c>
      <c r="F151" s="44">
        <v>23.718599999999999</v>
      </c>
      <c r="G151" s="44">
        <v>-3.0964</v>
      </c>
      <c r="H151" s="44">
        <v>24.208300000000001</v>
      </c>
      <c r="I151" s="44">
        <v>-3.0966999999999998</v>
      </c>
      <c r="J151" s="44">
        <v>24.735199999999999</v>
      </c>
      <c r="K151" s="44">
        <v>-3.0966999999999998</v>
      </c>
      <c r="L151" s="44">
        <v>25.1174</v>
      </c>
      <c r="M151" s="44">
        <v>-3.0969000000000002</v>
      </c>
      <c r="N151" s="44">
        <v>25.505199999999999</v>
      </c>
      <c r="O151" s="44">
        <v>6.8167</v>
      </c>
      <c r="P151" s="44">
        <v>31.628799999999998</v>
      </c>
      <c r="Q151" s="44">
        <v>-3.1004999999999998</v>
      </c>
      <c r="R151" s="44">
        <v>26.082599999999999</v>
      </c>
    </row>
    <row r="152" spans="1:18">
      <c r="A152" s="44">
        <v>-2.9519000000000002</v>
      </c>
      <c r="B152" s="44">
        <v>22.398800000000001</v>
      </c>
      <c r="C152" s="44">
        <v>-2.8933</v>
      </c>
      <c r="D152" s="44">
        <v>23.174199999999999</v>
      </c>
      <c r="E152" s="44">
        <v>-2.8971</v>
      </c>
      <c r="F152" s="44">
        <v>23.8691</v>
      </c>
      <c r="G152" s="44">
        <v>-2.8933</v>
      </c>
      <c r="H152" s="44">
        <v>24.3704</v>
      </c>
      <c r="I152" s="44">
        <v>-2.8936000000000002</v>
      </c>
      <c r="J152" s="44">
        <v>24.850999999999999</v>
      </c>
      <c r="K152" s="44">
        <v>-2.8936000000000002</v>
      </c>
      <c r="L152" s="44">
        <v>25.256399999999999</v>
      </c>
      <c r="M152" s="44">
        <v>-2.8938999999999999</v>
      </c>
      <c r="N152" s="44">
        <v>25.620999999999999</v>
      </c>
      <c r="O152" s="44">
        <v>7.0875000000000004</v>
      </c>
      <c r="P152" s="44">
        <v>31.802499999999998</v>
      </c>
      <c r="Q152" s="44">
        <v>-2.8973</v>
      </c>
      <c r="R152" s="44">
        <v>26.186900000000001</v>
      </c>
    </row>
    <row r="153" spans="1:18">
      <c r="A153" s="44">
        <v>-2.7488999999999999</v>
      </c>
      <c r="B153" s="44">
        <v>22.561</v>
      </c>
      <c r="C153" s="44">
        <v>-2.6903000000000001</v>
      </c>
      <c r="D153" s="44">
        <v>23.3247</v>
      </c>
      <c r="E153" s="44">
        <v>-2.694</v>
      </c>
      <c r="F153" s="44">
        <v>23.9617</v>
      </c>
      <c r="G153" s="44">
        <v>-2.6903000000000001</v>
      </c>
      <c r="H153" s="44">
        <v>24.4863</v>
      </c>
      <c r="I153" s="44">
        <v>-2.6905000000000001</v>
      </c>
      <c r="J153" s="44">
        <v>24.955300000000001</v>
      </c>
      <c r="K153" s="44">
        <v>-2.6905000000000001</v>
      </c>
      <c r="L153" s="44">
        <v>25.360600000000002</v>
      </c>
      <c r="M153" s="44">
        <v>-2.6907999999999999</v>
      </c>
      <c r="N153" s="44">
        <v>25.7484</v>
      </c>
      <c r="O153" s="44">
        <v>7.3582000000000001</v>
      </c>
      <c r="P153" s="44">
        <v>31.950199999999999</v>
      </c>
      <c r="Q153" s="44">
        <v>-2.6941999999999999</v>
      </c>
      <c r="R153" s="44">
        <v>26.314299999999999</v>
      </c>
    </row>
    <row r="154" spans="1:18">
      <c r="A154" s="44">
        <v>-2.5459000000000001</v>
      </c>
      <c r="B154" s="44">
        <v>22.688300000000002</v>
      </c>
      <c r="C154" s="44">
        <v>-2.4872000000000001</v>
      </c>
      <c r="D154" s="44">
        <v>23.486899999999999</v>
      </c>
      <c r="E154" s="44">
        <v>-2.4908999999999999</v>
      </c>
      <c r="F154" s="44">
        <v>24.1007</v>
      </c>
      <c r="G154" s="44">
        <v>-2.4872000000000001</v>
      </c>
      <c r="H154" s="44">
        <v>24.613700000000001</v>
      </c>
      <c r="I154" s="44">
        <v>-2.4874999999999998</v>
      </c>
      <c r="J154" s="44">
        <v>25.0943</v>
      </c>
      <c r="K154" s="44">
        <v>-2.4874999999999998</v>
      </c>
      <c r="L154" s="44">
        <v>25.488</v>
      </c>
      <c r="M154" s="44">
        <v>-2.4876999999999998</v>
      </c>
      <c r="N154" s="44">
        <v>25.841000000000001</v>
      </c>
      <c r="O154" s="44">
        <v>7.6289999999999996</v>
      </c>
      <c r="P154" s="44">
        <v>32.115200000000002</v>
      </c>
      <c r="Q154" s="44">
        <v>-2.4910999999999999</v>
      </c>
      <c r="R154" s="44">
        <v>26.418600000000001</v>
      </c>
    </row>
    <row r="155" spans="1:18">
      <c r="A155" s="44">
        <v>-2.3428</v>
      </c>
      <c r="B155" s="44">
        <v>22.827300000000001</v>
      </c>
      <c r="C155" s="44">
        <v>-2.2841999999999998</v>
      </c>
      <c r="D155" s="44">
        <v>23.6143</v>
      </c>
      <c r="E155" s="44">
        <v>-2.2877999999999998</v>
      </c>
      <c r="F155" s="44">
        <v>24.262799999999999</v>
      </c>
      <c r="G155" s="44">
        <v>-2.2841999999999998</v>
      </c>
      <c r="H155" s="44">
        <v>24.741099999999999</v>
      </c>
      <c r="I155" s="44">
        <v>-2.2844000000000002</v>
      </c>
      <c r="J155" s="44">
        <v>25.210100000000001</v>
      </c>
      <c r="K155" s="44">
        <v>-2.2844000000000002</v>
      </c>
      <c r="L155" s="44">
        <v>25.615400000000001</v>
      </c>
      <c r="M155" s="44">
        <v>-2.2846000000000002</v>
      </c>
      <c r="N155" s="44">
        <v>25.98</v>
      </c>
      <c r="O155" s="44">
        <v>7.8997000000000002</v>
      </c>
      <c r="P155" s="44">
        <v>32.271599999999999</v>
      </c>
      <c r="Q155" s="44">
        <v>-2.2879999999999998</v>
      </c>
      <c r="R155" s="44">
        <v>26.569199999999999</v>
      </c>
    </row>
    <row r="156" spans="1:18">
      <c r="A156" s="44">
        <v>-2.1398000000000001</v>
      </c>
      <c r="B156" s="44">
        <v>22.977799999999998</v>
      </c>
      <c r="C156" s="44">
        <v>-2.0811000000000002</v>
      </c>
      <c r="D156" s="44">
        <v>23.753299999999999</v>
      </c>
      <c r="E156" s="44">
        <v>-2.0847000000000002</v>
      </c>
      <c r="F156" s="44">
        <v>24.401800000000001</v>
      </c>
      <c r="G156" s="44">
        <v>-2.0811000000000002</v>
      </c>
      <c r="H156" s="44">
        <v>24.868500000000001</v>
      </c>
      <c r="I156" s="44">
        <v>-2.0813000000000001</v>
      </c>
      <c r="J156" s="44">
        <v>25.3491</v>
      </c>
      <c r="K156" s="44">
        <v>-2.0813000000000001</v>
      </c>
      <c r="L156" s="44">
        <v>25.7197</v>
      </c>
      <c r="M156" s="44">
        <v>-2.0815000000000001</v>
      </c>
      <c r="N156" s="44">
        <v>26.095800000000001</v>
      </c>
      <c r="O156" s="44">
        <v>8.1705000000000005</v>
      </c>
      <c r="P156" s="44">
        <v>32.427900000000001</v>
      </c>
      <c r="Q156" s="44">
        <v>-2.0849000000000002</v>
      </c>
      <c r="R156" s="44">
        <v>26.673500000000001</v>
      </c>
    </row>
    <row r="157" spans="1:18">
      <c r="A157" s="44">
        <v>-1.9368000000000001</v>
      </c>
      <c r="B157" s="44">
        <v>23.128399999999999</v>
      </c>
      <c r="C157" s="44">
        <v>-1.8781000000000001</v>
      </c>
      <c r="D157" s="44">
        <v>23.892299999999999</v>
      </c>
      <c r="E157" s="44">
        <v>-1.8815999999999999</v>
      </c>
      <c r="F157" s="44">
        <v>24.529199999999999</v>
      </c>
      <c r="G157" s="44">
        <v>-1.8781000000000001</v>
      </c>
      <c r="H157" s="44">
        <v>25.0075</v>
      </c>
      <c r="I157" s="44">
        <v>-1.8783000000000001</v>
      </c>
      <c r="J157" s="44">
        <v>25.476500000000001</v>
      </c>
      <c r="K157" s="44">
        <v>-1.8783000000000001</v>
      </c>
      <c r="L157" s="44">
        <v>25.858599999999999</v>
      </c>
      <c r="M157" s="44">
        <v>-1.8784000000000001</v>
      </c>
      <c r="N157" s="44">
        <v>26.211600000000001</v>
      </c>
      <c r="O157" s="44">
        <v>8.4413</v>
      </c>
      <c r="P157" s="44">
        <v>32.593000000000004</v>
      </c>
      <c r="Q157" s="44">
        <v>-1.8817999999999999</v>
      </c>
      <c r="R157" s="44">
        <v>26.766200000000001</v>
      </c>
    </row>
    <row r="158" spans="1:18">
      <c r="A158" s="44">
        <v>-1.7338</v>
      </c>
      <c r="B158" s="44">
        <v>23.2789</v>
      </c>
      <c r="C158" s="44">
        <v>-1.675</v>
      </c>
      <c r="D158" s="44">
        <v>24.0197</v>
      </c>
      <c r="E158" s="44">
        <v>-1.6785000000000001</v>
      </c>
      <c r="F158" s="44">
        <v>24.668099999999999</v>
      </c>
      <c r="G158" s="44">
        <v>-1.675</v>
      </c>
      <c r="H158" s="44">
        <v>25.1233</v>
      </c>
      <c r="I158" s="44">
        <v>-1.6752</v>
      </c>
      <c r="J158" s="44">
        <v>25.592300000000002</v>
      </c>
      <c r="K158" s="44">
        <v>-1.6752</v>
      </c>
      <c r="L158" s="44">
        <v>25.974499999999999</v>
      </c>
      <c r="M158" s="44">
        <v>-1.6753</v>
      </c>
      <c r="N158" s="44">
        <v>26.338999999999999</v>
      </c>
      <c r="O158" s="44">
        <v>8.7119999999999997</v>
      </c>
      <c r="P158" s="44">
        <v>32.740699999999997</v>
      </c>
      <c r="Q158" s="44">
        <v>-1.6787000000000001</v>
      </c>
      <c r="R158" s="44">
        <v>26.8705</v>
      </c>
    </row>
    <row r="159" spans="1:18">
      <c r="A159" s="44">
        <v>-1.5307999999999999</v>
      </c>
      <c r="B159" s="44">
        <v>23.417899999999999</v>
      </c>
      <c r="C159" s="44">
        <v>-1.472</v>
      </c>
      <c r="D159" s="44">
        <v>24.1587</v>
      </c>
      <c r="E159" s="44">
        <v>-1.4755</v>
      </c>
      <c r="F159" s="44">
        <v>24.795500000000001</v>
      </c>
      <c r="G159" s="44">
        <v>-1.472</v>
      </c>
      <c r="H159" s="44">
        <v>25.273900000000001</v>
      </c>
      <c r="I159" s="44">
        <v>-1.4721</v>
      </c>
      <c r="J159" s="44">
        <v>25.7197</v>
      </c>
      <c r="K159" s="44">
        <v>-1.4721</v>
      </c>
      <c r="L159" s="44">
        <v>26.113399999999999</v>
      </c>
      <c r="M159" s="44">
        <v>-1.4722</v>
      </c>
      <c r="N159" s="44">
        <v>26.4664</v>
      </c>
      <c r="O159" s="44">
        <v>8.9827999999999992</v>
      </c>
      <c r="P159" s="44">
        <v>32.905700000000003</v>
      </c>
      <c r="Q159" s="44">
        <v>-1.4756</v>
      </c>
      <c r="R159" s="44">
        <v>27.009499999999999</v>
      </c>
    </row>
    <row r="160" spans="1:18">
      <c r="A160" s="44">
        <v>-1.3278000000000001</v>
      </c>
      <c r="B160" s="44">
        <v>23.556899999999999</v>
      </c>
      <c r="C160" s="44">
        <v>-1.2688999999999999</v>
      </c>
      <c r="D160" s="44">
        <v>24.297699999999999</v>
      </c>
      <c r="E160" s="44">
        <v>-1.2724</v>
      </c>
      <c r="F160" s="44">
        <v>24.911300000000001</v>
      </c>
      <c r="G160" s="44">
        <v>-1.2688999999999999</v>
      </c>
      <c r="H160" s="44">
        <v>25.3782</v>
      </c>
      <c r="I160" s="44">
        <v>-1.2689999999999999</v>
      </c>
      <c r="J160" s="44">
        <v>25.847100000000001</v>
      </c>
      <c r="K160" s="44">
        <v>-1.2689999999999999</v>
      </c>
      <c r="L160" s="44">
        <v>26.229299999999999</v>
      </c>
      <c r="M160" s="44">
        <v>-1.2690999999999999</v>
      </c>
      <c r="N160" s="44">
        <v>26.593699999999998</v>
      </c>
      <c r="O160" s="44">
        <v>9.2535000000000007</v>
      </c>
      <c r="P160" s="44">
        <v>33.053400000000003</v>
      </c>
      <c r="Q160" s="44">
        <v>-1.2725</v>
      </c>
      <c r="R160" s="44">
        <v>27.113800000000001</v>
      </c>
    </row>
    <row r="161" spans="1:18">
      <c r="A161" s="44">
        <v>-1.1248</v>
      </c>
      <c r="B161" s="44">
        <v>23.7074</v>
      </c>
      <c r="C161" s="44">
        <v>-1.0659000000000001</v>
      </c>
      <c r="D161" s="44">
        <v>24.4483</v>
      </c>
      <c r="E161" s="44">
        <v>-1.0692999999999999</v>
      </c>
      <c r="F161" s="44">
        <v>25.0503</v>
      </c>
      <c r="G161" s="44">
        <v>-1.0659000000000001</v>
      </c>
      <c r="H161" s="44">
        <v>25.5288</v>
      </c>
      <c r="I161" s="44">
        <v>-1.0660000000000001</v>
      </c>
      <c r="J161" s="44">
        <v>25.9513</v>
      </c>
      <c r="K161" s="44">
        <v>-1.0660000000000001</v>
      </c>
      <c r="L161" s="44">
        <v>26.345099999999999</v>
      </c>
      <c r="M161" s="44">
        <v>-1.0660000000000001</v>
      </c>
      <c r="N161" s="44">
        <v>26.698</v>
      </c>
      <c r="O161" s="44">
        <v>9.5243000000000002</v>
      </c>
      <c r="P161" s="44">
        <v>33.2271</v>
      </c>
      <c r="Q161" s="44">
        <v>-1.0692999999999999</v>
      </c>
      <c r="R161" s="44">
        <v>27.229600000000001</v>
      </c>
    </row>
    <row r="162" spans="1:18">
      <c r="A162" s="44">
        <v>-0.92179999999999995</v>
      </c>
      <c r="B162" s="44">
        <v>23.857900000000001</v>
      </c>
      <c r="C162" s="44">
        <v>-0.86280000000000001</v>
      </c>
      <c r="D162" s="44">
        <v>24.587299999999999</v>
      </c>
      <c r="E162" s="44">
        <v>-0.86619999999999997</v>
      </c>
      <c r="F162" s="44">
        <v>25.1892</v>
      </c>
      <c r="G162" s="44">
        <v>-0.86280000000000001</v>
      </c>
      <c r="H162" s="44">
        <v>25.632999999999999</v>
      </c>
      <c r="I162" s="44">
        <v>-0.8629</v>
      </c>
      <c r="J162" s="44">
        <v>26.090299999999999</v>
      </c>
      <c r="K162" s="44">
        <v>-0.8629</v>
      </c>
      <c r="L162" s="44">
        <v>26.460899999999999</v>
      </c>
      <c r="M162" s="44">
        <v>-0.8629</v>
      </c>
      <c r="N162" s="44">
        <v>26.813800000000001</v>
      </c>
      <c r="O162" s="44">
        <v>9.7950999999999997</v>
      </c>
      <c r="P162" s="44">
        <v>33.366100000000003</v>
      </c>
      <c r="Q162" s="44">
        <v>-0.86619999999999997</v>
      </c>
      <c r="R162" s="44">
        <v>27.357099999999999</v>
      </c>
    </row>
    <row r="163" spans="1:18">
      <c r="A163" s="44">
        <v>-0.71870000000000001</v>
      </c>
      <c r="B163" s="44">
        <v>23.973700000000001</v>
      </c>
      <c r="C163" s="44">
        <v>-0.65980000000000005</v>
      </c>
      <c r="D163" s="44">
        <v>24.726299999999998</v>
      </c>
      <c r="E163" s="44">
        <v>-0.66310000000000002</v>
      </c>
      <c r="F163" s="44">
        <v>25.3398</v>
      </c>
      <c r="G163" s="44">
        <v>-0.65980000000000005</v>
      </c>
      <c r="H163" s="44">
        <v>25.771999999999998</v>
      </c>
      <c r="I163" s="44">
        <v>-0.65980000000000005</v>
      </c>
      <c r="J163" s="44">
        <v>26.229299999999999</v>
      </c>
      <c r="K163" s="44">
        <v>-0.65980000000000005</v>
      </c>
      <c r="L163" s="44">
        <v>26.599900000000002</v>
      </c>
      <c r="M163" s="44">
        <v>-0.65990000000000004</v>
      </c>
      <c r="N163" s="44">
        <v>26.9527</v>
      </c>
      <c r="O163" s="44">
        <v>10.065799999999999</v>
      </c>
      <c r="P163" s="44">
        <v>33.5398</v>
      </c>
      <c r="Q163" s="44">
        <v>-0.66310000000000002</v>
      </c>
      <c r="R163" s="44">
        <v>27.4498</v>
      </c>
    </row>
    <row r="164" spans="1:18">
      <c r="A164" s="44">
        <v>-0.51570000000000005</v>
      </c>
      <c r="B164" s="44">
        <v>24.124300000000002</v>
      </c>
      <c r="C164" s="44">
        <v>-0.45669999999999999</v>
      </c>
      <c r="D164" s="44">
        <v>24.876899999999999</v>
      </c>
      <c r="E164" s="44">
        <v>-0.46</v>
      </c>
      <c r="F164" s="44">
        <v>25.4787</v>
      </c>
      <c r="G164" s="44">
        <v>-0.45669999999999999</v>
      </c>
      <c r="H164" s="44">
        <v>25.911000000000001</v>
      </c>
      <c r="I164" s="44">
        <v>-0.45679999999999998</v>
      </c>
      <c r="J164" s="44">
        <v>26.333500000000001</v>
      </c>
      <c r="K164" s="44">
        <v>-0.45679999999999998</v>
      </c>
      <c r="L164" s="44">
        <v>26.715699999999998</v>
      </c>
      <c r="M164" s="44">
        <v>-0.45679999999999998</v>
      </c>
      <c r="N164" s="44">
        <v>27.045400000000001</v>
      </c>
      <c r="O164" s="44">
        <v>10.336600000000001</v>
      </c>
      <c r="P164" s="44">
        <v>33.687399999999997</v>
      </c>
      <c r="Q164" s="44">
        <v>-0.46</v>
      </c>
      <c r="R164" s="44">
        <v>27.577200000000001</v>
      </c>
    </row>
    <row r="165" spans="1:18">
      <c r="A165" s="44">
        <v>-0.31269999999999998</v>
      </c>
      <c r="B165" s="44">
        <v>24.297999999999998</v>
      </c>
      <c r="C165" s="44">
        <v>-0.25369999999999998</v>
      </c>
      <c r="D165" s="44">
        <v>25.015899999999998</v>
      </c>
      <c r="E165" s="44">
        <v>-0.25690000000000002</v>
      </c>
      <c r="F165" s="44">
        <v>25.5945</v>
      </c>
      <c r="G165" s="44">
        <v>-0.25369999999999998</v>
      </c>
      <c r="H165" s="44">
        <v>26.038399999999999</v>
      </c>
      <c r="I165" s="44">
        <v>-0.25369999999999998</v>
      </c>
      <c r="J165" s="44">
        <v>26.4725</v>
      </c>
      <c r="K165" s="44">
        <v>-0.25369999999999998</v>
      </c>
      <c r="L165" s="44">
        <v>26.819900000000001</v>
      </c>
      <c r="M165" s="44">
        <v>-0.25369999999999998</v>
      </c>
      <c r="N165" s="44">
        <v>27.1843</v>
      </c>
      <c r="O165" s="44">
        <v>10.6073</v>
      </c>
      <c r="P165" s="44">
        <v>33.852499999999999</v>
      </c>
      <c r="Q165" s="44">
        <v>-0.25690000000000002</v>
      </c>
      <c r="R165" s="44">
        <v>27.704699999999999</v>
      </c>
    </row>
    <row r="166" spans="1:18">
      <c r="A166" s="44">
        <v>-0.10970000000000001</v>
      </c>
      <c r="B166" s="44">
        <v>24.437000000000001</v>
      </c>
      <c r="C166" s="44">
        <v>-5.0599999999999999E-2</v>
      </c>
      <c r="D166" s="44">
        <v>25.154900000000001</v>
      </c>
      <c r="E166" s="44">
        <v>-5.3800000000000001E-2</v>
      </c>
      <c r="F166" s="44">
        <v>25.733499999999999</v>
      </c>
      <c r="G166" s="44">
        <v>-5.0599999999999999E-2</v>
      </c>
      <c r="H166" s="44">
        <v>26.177399999999999</v>
      </c>
      <c r="I166" s="44">
        <v>-5.0599999999999999E-2</v>
      </c>
      <c r="J166" s="44">
        <v>26.5883</v>
      </c>
      <c r="K166" s="44">
        <v>-5.0599999999999999E-2</v>
      </c>
      <c r="L166" s="44">
        <v>26.947299999999998</v>
      </c>
      <c r="M166" s="44">
        <v>-5.0599999999999999E-2</v>
      </c>
      <c r="N166" s="44">
        <v>27.3001</v>
      </c>
      <c r="O166" s="44">
        <v>10.8781</v>
      </c>
      <c r="P166" s="44">
        <v>34.008800000000001</v>
      </c>
      <c r="Q166" s="44">
        <v>-5.3800000000000001E-2</v>
      </c>
      <c r="R166" s="44">
        <v>27.785799999999998</v>
      </c>
    </row>
    <row r="167" spans="1:18">
      <c r="A167" s="44">
        <v>9.3299999999999994E-2</v>
      </c>
      <c r="B167" s="44">
        <v>24.564299999999999</v>
      </c>
      <c r="C167" s="44">
        <v>0.15240000000000001</v>
      </c>
      <c r="D167" s="44">
        <v>25.317</v>
      </c>
      <c r="E167" s="44">
        <v>0.14929999999999999</v>
      </c>
      <c r="F167" s="44">
        <v>25.872499999999999</v>
      </c>
      <c r="G167" s="44">
        <v>0.15240000000000001</v>
      </c>
      <c r="H167" s="44">
        <v>26.293199999999999</v>
      </c>
      <c r="I167" s="44">
        <v>0.15240000000000001</v>
      </c>
      <c r="J167" s="44">
        <v>26.7273</v>
      </c>
      <c r="K167" s="44">
        <v>0.15240000000000001</v>
      </c>
      <c r="L167" s="44">
        <v>27.0747</v>
      </c>
      <c r="M167" s="44">
        <v>0.1525</v>
      </c>
      <c r="N167" s="44">
        <v>27.415900000000001</v>
      </c>
      <c r="O167" s="44">
        <v>11.148899999999999</v>
      </c>
      <c r="P167" s="44">
        <v>34.165199999999999</v>
      </c>
      <c r="Q167" s="44">
        <v>0.14929999999999999</v>
      </c>
      <c r="R167" s="44">
        <v>27.9132</v>
      </c>
    </row>
    <row r="168" spans="1:18">
      <c r="A168" s="44">
        <v>0.29630000000000001</v>
      </c>
      <c r="B168" s="44">
        <v>24.7149</v>
      </c>
      <c r="C168" s="44">
        <v>0.35549999999999998</v>
      </c>
      <c r="D168" s="44">
        <v>25.444500000000001</v>
      </c>
      <c r="E168" s="44">
        <v>0.35239999999999999</v>
      </c>
      <c r="F168" s="44">
        <v>26.011399999999998</v>
      </c>
      <c r="G168" s="44">
        <v>0.35549999999999998</v>
      </c>
      <c r="H168" s="44">
        <v>26.432200000000002</v>
      </c>
      <c r="I168" s="44">
        <v>0.35549999999999998</v>
      </c>
      <c r="J168" s="44">
        <v>26.8431</v>
      </c>
      <c r="K168" s="44">
        <v>0.35549999999999998</v>
      </c>
      <c r="L168" s="44">
        <v>27.213699999999999</v>
      </c>
      <c r="M168" s="44">
        <v>0.35560000000000003</v>
      </c>
      <c r="N168" s="44">
        <v>27.531700000000001</v>
      </c>
      <c r="O168" s="44">
        <v>11.419600000000001</v>
      </c>
      <c r="P168" s="44">
        <v>34.330199999999998</v>
      </c>
      <c r="Q168" s="44">
        <v>0.35239999999999999</v>
      </c>
      <c r="R168" s="44">
        <v>28.0291</v>
      </c>
    </row>
    <row r="169" spans="1:18">
      <c r="A169" s="44">
        <v>0.49930000000000002</v>
      </c>
      <c r="B169" s="44">
        <v>24.865400000000001</v>
      </c>
      <c r="C169" s="44">
        <v>0.5585</v>
      </c>
      <c r="D169" s="44">
        <v>25.583500000000001</v>
      </c>
      <c r="E169" s="44">
        <v>0.55549999999999999</v>
      </c>
      <c r="F169" s="44">
        <v>26.161999999999999</v>
      </c>
      <c r="G169" s="44">
        <v>0.5585</v>
      </c>
      <c r="H169" s="44">
        <v>26.571200000000001</v>
      </c>
      <c r="I169" s="44">
        <v>0.55859999999999999</v>
      </c>
      <c r="J169" s="44">
        <v>26.993600000000001</v>
      </c>
      <c r="K169" s="44">
        <v>0.55859999999999999</v>
      </c>
      <c r="L169" s="44">
        <v>27.3063</v>
      </c>
      <c r="M169" s="44">
        <v>0.55869999999999997</v>
      </c>
      <c r="N169" s="44">
        <v>27.647500000000001</v>
      </c>
      <c r="O169" s="44">
        <v>11.6904</v>
      </c>
      <c r="P169" s="44">
        <v>34.477899999999998</v>
      </c>
      <c r="Q169" s="44">
        <v>0.55549999999999999</v>
      </c>
      <c r="R169" s="44">
        <v>28.1449</v>
      </c>
    </row>
    <row r="170" spans="1:18">
      <c r="A170" s="44">
        <v>0.70230000000000004</v>
      </c>
      <c r="B170" s="44">
        <v>25.0044</v>
      </c>
      <c r="C170" s="44">
        <v>0.76160000000000005</v>
      </c>
      <c r="D170" s="44">
        <v>25.7225</v>
      </c>
      <c r="E170" s="44">
        <v>0.75849999999999995</v>
      </c>
      <c r="F170" s="44">
        <v>26.300899999999999</v>
      </c>
      <c r="G170" s="44">
        <v>0.76160000000000005</v>
      </c>
      <c r="H170" s="44">
        <v>26.687100000000001</v>
      </c>
      <c r="I170" s="44">
        <v>0.76160000000000005</v>
      </c>
      <c r="J170" s="44">
        <v>27.109500000000001</v>
      </c>
      <c r="K170" s="44">
        <v>0.76160000000000005</v>
      </c>
      <c r="L170" s="44">
        <v>27.4453</v>
      </c>
      <c r="M170" s="44">
        <v>0.76180000000000003</v>
      </c>
      <c r="N170" s="44">
        <v>27.774899999999999</v>
      </c>
      <c r="O170" s="44">
        <v>11.9611</v>
      </c>
      <c r="P170" s="44">
        <v>34.651600000000002</v>
      </c>
      <c r="Q170" s="44">
        <v>0.75870000000000004</v>
      </c>
      <c r="R170" s="44">
        <v>28.2376</v>
      </c>
    </row>
    <row r="171" spans="1:18">
      <c r="A171" s="44">
        <v>0.90529999999999999</v>
      </c>
      <c r="B171" s="44">
        <v>25.1433</v>
      </c>
      <c r="C171" s="44">
        <v>0.96460000000000001</v>
      </c>
      <c r="D171" s="44">
        <v>25.849900000000002</v>
      </c>
      <c r="E171" s="44">
        <v>0.96160000000000001</v>
      </c>
      <c r="F171" s="44">
        <v>26.405100000000001</v>
      </c>
      <c r="G171" s="44">
        <v>0.96460000000000001</v>
      </c>
      <c r="H171" s="44">
        <v>26.802900000000001</v>
      </c>
      <c r="I171" s="44">
        <v>0.9647</v>
      </c>
      <c r="J171" s="44">
        <v>27.225300000000001</v>
      </c>
      <c r="K171" s="44">
        <v>0.9647</v>
      </c>
      <c r="L171" s="44">
        <v>27.5611</v>
      </c>
      <c r="M171" s="44">
        <v>0.96489999999999998</v>
      </c>
      <c r="N171" s="44">
        <v>27.852599999999999</v>
      </c>
      <c r="O171" s="44">
        <v>12.2319</v>
      </c>
      <c r="P171" s="44">
        <v>34.790599999999998</v>
      </c>
      <c r="Q171" s="44">
        <v>0.96179999999999999</v>
      </c>
      <c r="R171" s="44">
        <v>28.399799999999999</v>
      </c>
    </row>
    <row r="172" spans="1:18">
      <c r="A172" s="44">
        <v>1.1084000000000001</v>
      </c>
      <c r="B172" s="44">
        <v>25.3171</v>
      </c>
      <c r="C172" s="44">
        <v>1.1677</v>
      </c>
      <c r="D172" s="44">
        <v>25.988900000000001</v>
      </c>
      <c r="E172" s="44">
        <v>1.1647000000000001</v>
      </c>
      <c r="F172" s="44">
        <v>26.5441</v>
      </c>
      <c r="G172" s="44">
        <v>1.1677</v>
      </c>
      <c r="H172" s="44">
        <v>26.9419</v>
      </c>
      <c r="I172" s="44">
        <v>1.1677999999999999</v>
      </c>
      <c r="J172" s="44">
        <v>27.352699999999999</v>
      </c>
      <c r="K172" s="44">
        <v>1.1677999999999999</v>
      </c>
      <c r="L172" s="44">
        <v>27.677</v>
      </c>
      <c r="M172" s="44">
        <v>1.1679999999999999</v>
      </c>
      <c r="N172" s="44">
        <v>28.0181</v>
      </c>
      <c r="O172" s="44">
        <v>12.502599999999999</v>
      </c>
      <c r="P172" s="44">
        <v>34.964300000000001</v>
      </c>
      <c r="Q172" s="44">
        <v>1.1649</v>
      </c>
      <c r="R172" s="44">
        <v>28.515699999999999</v>
      </c>
    </row>
    <row r="173" spans="1:18">
      <c r="A173" s="44">
        <v>1.3113999999999999</v>
      </c>
      <c r="B173" s="44">
        <v>25.444400000000002</v>
      </c>
      <c r="C173" s="44">
        <v>1.3707</v>
      </c>
      <c r="D173" s="44">
        <v>26.1279</v>
      </c>
      <c r="E173" s="44">
        <v>1.3677999999999999</v>
      </c>
      <c r="F173" s="44">
        <v>26.6831</v>
      </c>
      <c r="G173" s="44">
        <v>1.3707</v>
      </c>
      <c r="H173" s="44">
        <v>27.0809</v>
      </c>
      <c r="I173" s="44">
        <v>1.3709</v>
      </c>
      <c r="J173" s="44">
        <v>27.4801</v>
      </c>
      <c r="K173" s="44">
        <v>1.3709</v>
      </c>
      <c r="L173" s="44">
        <v>27.815899999999999</v>
      </c>
      <c r="M173" s="44">
        <v>1.371</v>
      </c>
      <c r="N173" s="44">
        <v>28.145499999999998</v>
      </c>
      <c r="O173" s="44">
        <v>12.773400000000001</v>
      </c>
      <c r="P173" s="44">
        <v>35.112000000000002</v>
      </c>
      <c r="Q173" s="44">
        <v>1.3680000000000001</v>
      </c>
      <c r="R173" s="44">
        <v>28.619900000000001</v>
      </c>
    </row>
    <row r="174" spans="1:18">
      <c r="A174" s="44">
        <v>1.5144</v>
      </c>
      <c r="B174" s="44">
        <v>25.583400000000001</v>
      </c>
      <c r="C174" s="44">
        <v>1.5738000000000001</v>
      </c>
      <c r="D174" s="44">
        <v>26.2669</v>
      </c>
      <c r="E174" s="44">
        <v>1.5709</v>
      </c>
      <c r="F174" s="44">
        <v>26.810400000000001</v>
      </c>
      <c r="G174" s="44">
        <v>1.5738000000000001</v>
      </c>
      <c r="H174" s="44">
        <v>27.1967</v>
      </c>
      <c r="I174" s="44">
        <v>1.5739000000000001</v>
      </c>
      <c r="J174" s="44">
        <v>27.5959</v>
      </c>
      <c r="K174" s="44">
        <v>1.5739000000000001</v>
      </c>
      <c r="L174" s="44">
        <v>27.943300000000001</v>
      </c>
      <c r="M174" s="44">
        <v>1.5403</v>
      </c>
      <c r="N174" s="44">
        <v>28.232299999999999</v>
      </c>
      <c r="O174" s="44">
        <v>13.0442</v>
      </c>
      <c r="P174" s="44">
        <v>35.277000000000001</v>
      </c>
      <c r="Q174" s="44">
        <v>1.5710999999999999</v>
      </c>
      <c r="R174" s="44">
        <v>28.735800000000001</v>
      </c>
    </row>
    <row r="175" spans="1:18">
      <c r="A175" s="44">
        <v>1.7174</v>
      </c>
      <c r="B175" s="44">
        <v>25.7224</v>
      </c>
      <c r="C175" s="44">
        <v>1.7767999999999999</v>
      </c>
      <c r="D175" s="44">
        <v>26.417400000000001</v>
      </c>
      <c r="E175" s="44">
        <v>1.774</v>
      </c>
      <c r="F175" s="44">
        <v>26.949400000000001</v>
      </c>
      <c r="G175" s="44">
        <v>1.7767999999999999</v>
      </c>
      <c r="H175" s="44">
        <v>27.335699999999999</v>
      </c>
      <c r="I175" s="44">
        <v>1.7769999999999999</v>
      </c>
      <c r="J175" s="44">
        <v>27.7349</v>
      </c>
      <c r="K175" s="44">
        <v>1.7769999999999999</v>
      </c>
      <c r="L175" s="44">
        <v>28.0823</v>
      </c>
      <c r="M175" s="44">
        <v>1.7771999999999999</v>
      </c>
      <c r="N175" s="44">
        <v>28.377099999999999</v>
      </c>
      <c r="O175" s="44">
        <v>13.3149</v>
      </c>
      <c r="P175" s="44">
        <v>35.424700000000001</v>
      </c>
      <c r="Q175" s="44">
        <v>1.7742</v>
      </c>
      <c r="R175" s="44">
        <v>28.8401</v>
      </c>
    </row>
    <row r="176" spans="1:18">
      <c r="A176" s="44">
        <v>1.9204000000000001</v>
      </c>
      <c r="B176" s="44">
        <v>25.872900000000001</v>
      </c>
      <c r="C176" s="44">
        <v>1.9799</v>
      </c>
      <c r="D176" s="44">
        <v>26.5564</v>
      </c>
      <c r="E176" s="44">
        <v>1.9771000000000001</v>
      </c>
      <c r="F176" s="44">
        <v>27.076799999999999</v>
      </c>
      <c r="G176" s="44">
        <v>1.9799</v>
      </c>
      <c r="H176" s="44">
        <v>27.463100000000001</v>
      </c>
      <c r="I176" s="44">
        <v>1.9801</v>
      </c>
      <c r="J176" s="44">
        <v>27.8507</v>
      </c>
      <c r="K176" s="44">
        <v>1.9801</v>
      </c>
      <c r="L176" s="44">
        <v>28.163399999999999</v>
      </c>
      <c r="M176" s="44">
        <v>1.9802999999999999</v>
      </c>
      <c r="N176" s="44">
        <v>28.5044</v>
      </c>
      <c r="O176" s="44">
        <v>13.585699999999999</v>
      </c>
      <c r="P176" s="44">
        <v>35.589700000000001</v>
      </c>
      <c r="Q176" s="44">
        <v>1.9773000000000001</v>
      </c>
      <c r="R176" s="44">
        <v>28.967500000000001</v>
      </c>
    </row>
    <row r="177" spans="1:18">
      <c r="A177" s="44">
        <v>2.1234000000000002</v>
      </c>
      <c r="B177" s="44">
        <v>26.011900000000001</v>
      </c>
      <c r="C177" s="44">
        <v>2.1829000000000001</v>
      </c>
      <c r="D177" s="44">
        <v>26.695399999999999</v>
      </c>
      <c r="E177" s="44">
        <v>2.1802000000000001</v>
      </c>
      <c r="F177" s="44">
        <v>27.2273</v>
      </c>
      <c r="G177" s="44">
        <v>2.1829000000000001</v>
      </c>
      <c r="H177" s="44">
        <v>27.6021</v>
      </c>
      <c r="I177" s="44">
        <v>2.1831</v>
      </c>
      <c r="J177" s="44">
        <v>27.989699999999999</v>
      </c>
      <c r="K177" s="44">
        <v>2.1831</v>
      </c>
      <c r="L177" s="44">
        <v>28.302399999999999</v>
      </c>
      <c r="M177" s="44">
        <v>2.1833999999999998</v>
      </c>
      <c r="N177" s="44">
        <v>28.631799999999998</v>
      </c>
      <c r="O177" s="44">
        <v>13.856400000000001</v>
      </c>
      <c r="P177" s="44">
        <v>35.746099999999998</v>
      </c>
      <c r="Q177" s="44">
        <v>2.1804000000000001</v>
      </c>
      <c r="R177" s="44">
        <v>29.0718</v>
      </c>
    </row>
    <row r="178" spans="1:18">
      <c r="A178" s="44">
        <v>2.3264</v>
      </c>
      <c r="B178" s="44">
        <v>26.1508</v>
      </c>
      <c r="C178" s="44">
        <v>2.3860000000000001</v>
      </c>
      <c r="D178" s="44">
        <v>26.822900000000001</v>
      </c>
      <c r="E178" s="44">
        <v>2.3833000000000002</v>
      </c>
      <c r="F178" s="44">
        <v>27.354700000000001</v>
      </c>
      <c r="G178" s="44">
        <v>2.3860000000000001</v>
      </c>
      <c r="H178" s="44">
        <v>27.718</v>
      </c>
      <c r="I178" s="44">
        <v>2.3862000000000001</v>
      </c>
      <c r="J178" s="44">
        <v>28.093900000000001</v>
      </c>
      <c r="K178" s="44">
        <v>2.3862000000000001</v>
      </c>
      <c r="L178" s="44">
        <v>28.4298</v>
      </c>
      <c r="M178" s="44">
        <v>2.3864999999999998</v>
      </c>
      <c r="N178" s="44">
        <v>28.724499999999999</v>
      </c>
      <c r="O178" s="44">
        <v>14.1272</v>
      </c>
      <c r="P178" s="44">
        <v>35.9024</v>
      </c>
      <c r="Q178" s="44">
        <v>2.3835000000000002</v>
      </c>
      <c r="R178" s="44">
        <v>29.1876</v>
      </c>
    </row>
    <row r="179" spans="1:18">
      <c r="A179" s="44">
        <v>2.5293999999999999</v>
      </c>
      <c r="B179" s="44">
        <v>26.2898</v>
      </c>
      <c r="C179" s="44">
        <v>2.589</v>
      </c>
      <c r="D179" s="44">
        <v>26.9619</v>
      </c>
      <c r="E179" s="44">
        <v>2.5863999999999998</v>
      </c>
      <c r="F179" s="44">
        <v>27.482099999999999</v>
      </c>
      <c r="G179" s="44">
        <v>2.589</v>
      </c>
      <c r="H179" s="44">
        <v>27.845400000000001</v>
      </c>
      <c r="I179" s="44">
        <v>2.5893000000000002</v>
      </c>
      <c r="J179" s="44">
        <v>28.232900000000001</v>
      </c>
      <c r="K179" s="44">
        <v>2.5893000000000002</v>
      </c>
      <c r="L179" s="44">
        <v>28.5456</v>
      </c>
      <c r="M179" s="44">
        <v>2.5388000000000002</v>
      </c>
      <c r="N179" s="44">
        <v>28.783200000000001</v>
      </c>
      <c r="O179" s="44">
        <v>14.398</v>
      </c>
      <c r="P179" s="44">
        <v>36.067500000000003</v>
      </c>
      <c r="Q179" s="44">
        <v>2.5528</v>
      </c>
      <c r="R179" s="44">
        <v>29.2803</v>
      </c>
    </row>
    <row r="180" spans="1:18">
      <c r="A180" s="44">
        <v>2.7324000000000002</v>
      </c>
      <c r="B180" s="44">
        <v>26.440300000000001</v>
      </c>
      <c r="C180" s="44">
        <v>2.7921</v>
      </c>
      <c r="D180" s="44">
        <v>27.112400000000001</v>
      </c>
      <c r="E180" s="44">
        <v>2.7894000000000001</v>
      </c>
      <c r="F180" s="44">
        <v>27.597899999999999</v>
      </c>
      <c r="G180" s="44">
        <v>2.7921</v>
      </c>
      <c r="H180" s="44">
        <v>27.984400000000001</v>
      </c>
      <c r="I180" s="44">
        <v>2.7923</v>
      </c>
      <c r="J180" s="44">
        <v>28.360299999999999</v>
      </c>
      <c r="K180" s="44">
        <v>2.7923</v>
      </c>
      <c r="L180" s="44">
        <v>28.6846</v>
      </c>
      <c r="M180" s="44">
        <v>2.7250000000000001</v>
      </c>
      <c r="N180" s="44">
        <v>28.9329</v>
      </c>
      <c r="O180" s="44">
        <v>14.668699999999999</v>
      </c>
      <c r="P180" s="44">
        <v>36.2151</v>
      </c>
      <c r="Q180" s="44">
        <v>2.7898000000000001</v>
      </c>
      <c r="R180" s="44">
        <v>29.4194</v>
      </c>
    </row>
    <row r="181" spans="1:18">
      <c r="A181" s="44">
        <v>2.9355000000000002</v>
      </c>
      <c r="B181" s="44">
        <v>26.5793</v>
      </c>
      <c r="C181" s="44">
        <v>2.9950999999999999</v>
      </c>
      <c r="D181" s="44">
        <v>27.2514</v>
      </c>
      <c r="E181" s="44">
        <v>2.9925000000000002</v>
      </c>
      <c r="F181" s="44">
        <v>27.7484</v>
      </c>
      <c r="G181" s="44">
        <v>2.9950999999999999</v>
      </c>
      <c r="H181" s="44">
        <v>28.111799999999999</v>
      </c>
      <c r="I181" s="44">
        <v>2.9954000000000001</v>
      </c>
      <c r="J181" s="44">
        <v>28.499300000000002</v>
      </c>
      <c r="K181" s="44">
        <v>2.9954000000000001</v>
      </c>
      <c r="L181" s="44">
        <v>28.8004</v>
      </c>
      <c r="M181" s="44">
        <v>2.9281000000000001</v>
      </c>
      <c r="N181" s="44">
        <v>29.060300000000002</v>
      </c>
      <c r="O181" s="44">
        <v>14.939500000000001</v>
      </c>
      <c r="P181" s="44">
        <v>36.3889</v>
      </c>
      <c r="Q181" s="44">
        <v>2.9929000000000001</v>
      </c>
      <c r="R181" s="44">
        <v>29.546800000000001</v>
      </c>
    </row>
    <row r="182" spans="1:18">
      <c r="A182" s="44">
        <v>3.1385000000000001</v>
      </c>
      <c r="B182" s="44">
        <v>26.729800000000001</v>
      </c>
      <c r="C182" s="44">
        <v>3.1981999999999999</v>
      </c>
      <c r="D182" s="44">
        <v>27.3904</v>
      </c>
      <c r="E182" s="44">
        <v>3.1956000000000002</v>
      </c>
      <c r="F182" s="44">
        <v>27.8874</v>
      </c>
      <c r="G182" s="44">
        <v>3.1981999999999999</v>
      </c>
      <c r="H182" s="44">
        <v>28.2392</v>
      </c>
      <c r="I182" s="44">
        <v>3.1985000000000001</v>
      </c>
      <c r="J182" s="44">
        <v>28.6035</v>
      </c>
      <c r="K182" s="44">
        <v>3.1985000000000001</v>
      </c>
      <c r="L182" s="44">
        <v>28.9162</v>
      </c>
      <c r="M182" s="44">
        <v>3.1312000000000002</v>
      </c>
      <c r="N182" s="44">
        <v>29.1877</v>
      </c>
      <c r="O182" s="44">
        <v>15.2102</v>
      </c>
      <c r="P182" s="44">
        <v>36.536499999999997</v>
      </c>
      <c r="Q182" s="44">
        <v>3.1960000000000002</v>
      </c>
      <c r="R182" s="44">
        <v>29.6858</v>
      </c>
    </row>
    <row r="183" spans="1:18">
      <c r="A183" s="44">
        <v>3.3414999999999999</v>
      </c>
      <c r="B183" s="44">
        <v>26.8688</v>
      </c>
      <c r="C183" s="44">
        <v>3.4011999999999998</v>
      </c>
      <c r="D183" s="44">
        <v>27.529399999999999</v>
      </c>
      <c r="E183" s="44">
        <v>3.3986999999999998</v>
      </c>
      <c r="F183" s="44">
        <v>28.0379</v>
      </c>
      <c r="G183" s="44">
        <v>3.4011999999999998</v>
      </c>
      <c r="H183" s="44">
        <v>28.366599999999998</v>
      </c>
      <c r="I183" s="44">
        <v>3.4016000000000002</v>
      </c>
      <c r="J183" s="44">
        <v>28.730899999999998</v>
      </c>
      <c r="K183" s="44">
        <v>3.4016000000000002</v>
      </c>
      <c r="L183" s="44">
        <v>29.032</v>
      </c>
      <c r="M183" s="44">
        <v>3.3342000000000001</v>
      </c>
      <c r="N183" s="44">
        <v>29.3035</v>
      </c>
      <c r="O183" s="44">
        <v>15.481</v>
      </c>
      <c r="P183" s="44">
        <v>36.701599999999999</v>
      </c>
      <c r="Q183" s="44">
        <v>3.3990999999999998</v>
      </c>
      <c r="R183" s="44">
        <v>29.778500000000001</v>
      </c>
    </row>
    <row r="184" spans="1:18">
      <c r="A184" s="44">
        <v>3.5445000000000002</v>
      </c>
      <c r="B184" s="44">
        <v>27.0078</v>
      </c>
      <c r="C184" s="44">
        <v>3.6042999999999998</v>
      </c>
      <c r="D184" s="44">
        <v>27.6568</v>
      </c>
      <c r="E184" s="44">
        <v>3.6017999999999999</v>
      </c>
      <c r="F184" s="44">
        <v>28.142099999999999</v>
      </c>
      <c r="G184" s="44">
        <v>3.6042999999999998</v>
      </c>
      <c r="H184" s="44">
        <v>28.494</v>
      </c>
      <c r="I184" s="44">
        <v>3.6046</v>
      </c>
      <c r="J184" s="44">
        <v>28.8583</v>
      </c>
      <c r="K184" s="44">
        <v>3.6046</v>
      </c>
      <c r="L184" s="44">
        <v>29.170999999999999</v>
      </c>
      <c r="M184" s="44">
        <v>3.5373000000000001</v>
      </c>
      <c r="N184" s="44">
        <v>29.430800000000001</v>
      </c>
      <c r="O184" s="44">
        <v>15.751799999999999</v>
      </c>
      <c r="P184" s="44">
        <v>36.857900000000001</v>
      </c>
      <c r="Q184" s="44">
        <v>3.6021999999999998</v>
      </c>
      <c r="R184" s="44">
        <v>29.905999999999999</v>
      </c>
    </row>
    <row r="185" spans="1:18">
      <c r="A185" s="44">
        <v>3.7475000000000001</v>
      </c>
      <c r="B185" s="44">
        <v>27.158300000000001</v>
      </c>
      <c r="C185" s="44">
        <v>3.8073000000000001</v>
      </c>
      <c r="D185" s="44">
        <v>27.7958</v>
      </c>
      <c r="E185" s="44">
        <v>3.8048999999999999</v>
      </c>
      <c r="F185" s="44">
        <v>28.281099999999999</v>
      </c>
      <c r="G185" s="44">
        <v>3.8073000000000001</v>
      </c>
      <c r="H185" s="44">
        <v>28.6099</v>
      </c>
      <c r="I185" s="44">
        <v>3.8077000000000001</v>
      </c>
      <c r="J185" s="44">
        <v>28.997299999999999</v>
      </c>
      <c r="K185" s="44">
        <v>3.8077000000000001</v>
      </c>
      <c r="L185" s="44">
        <v>29.298400000000001</v>
      </c>
      <c r="M185" s="44">
        <v>3.7404000000000002</v>
      </c>
      <c r="N185" s="44">
        <v>29.546600000000002</v>
      </c>
      <c r="O185" s="44">
        <v>16.022500000000001</v>
      </c>
      <c r="P185" s="44">
        <v>37.014299999999999</v>
      </c>
      <c r="Q185" s="44">
        <v>3.8052999999999999</v>
      </c>
      <c r="R185" s="44">
        <v>30.021799999999999</v>
      </c>
    </row>
    <row r="186" spans="1:18">
      <c r="A186" s="44">
        <v>3.9504999999999999</v>
      </c>
      <c r="B186" s="44">
        <v>27.285699999999999</v>
      </c>
      <c r="C186" s="44">
        <v>4.0103999999999997</v>
      </c>
      <c r="D186" s="44">
        <v>27.934799999999999</v>
      </c>
      <c r="E186" s="44">
        <v>4.008</v>
      </c>
      <c r="F186" s="44">
        <v>28.420100000000001</v>
      </c>
      <c r="G186" s="44">
        <v>4.0103999999999997</v>
      </c>
      <c r="H186" s="44">
        <v>28.771999999999998</v>
      </c>
      <c r="I186" s="44">
        <v>4.0107999999999997</v>
      </c>
      <c r="J186" s="44">
        <v>29.136199999999999</v>
      </c>
      <c r="K186" s="44">
        <v>4.0107999999999997</v>
      </c>
      <c r="L186" s="44">
        <v>29.414200000000001</v>
      </c>
      <c r="M186" s="44">
        <v>3.9434999999999998</v>
      </c>
      <c r="N186" s="44">
        <v>29.662400000000002</v>
      </c>
      <c r="O186" s="44">
        <v>16.293299999999999</v>
      </c>
      <c r="P186" s="44">
        <v>37.1706</v>
      </c>
      <c r="Q186" s="44">
        <v>4.0084</v>
      </c>
      <c r="R186" s="44">
        <v>30.126100000000001</v>
      </c>
    </row>
    <row r="187" spans="1:18">
      <c r="A187" s="44">
        <v>4.1535000000000002</v>
      </c>
      <c r="B187" s="44">
        <v>27.436199999999999</v>
      </c>
      <c r="C187" s="44">
        <v>4.2134</v>
      </c>
      <c r="D187" s="44">
        <v>28.073799999999999</v>
      </c>
      <c r="E187" s="44">
        <v>4.2111000000000001</v>
      </c>
      <c r="F187" s="44">
        <v>28.5243</v>
      </c>
      <c r="G187" s="44">
        <v>4.2134</v>
      </c>
      <c r="H187" s="44">
        <v>28.8995</v>
      </c>
      <c r="I187" s="44">
        <v>4.2138</v>
      </c>
      <c r="J187" s="44">
        <v>29.252099999999999</v>
      </c>
      <c r="K187" s="44">
        <v>4.2138</v>
      </c>
      <c r="L187" s="44">
        <v>29.53</v>
      </c>
      <c r="M187" s="44">
        <v>4.1466000000000003</v>
      </c>
      <c r="N187" s="44">
        <v>29.778199999999998</v>
      </c>
      <c r="O187" s="44">
        <v>16.564</v>
      </c>
      <c r="P187" s="44">
        <v>37.326999999999998</v>
      </c>
      <c r="Q187" s="44">
        <v>4.2115</v>
      </c>
      <c r="R187" s="44">
        <v>30.230399999999999</v>
      </c>
    </row>
    <row r="188" spans="1:18">
      <c r="A188" s="44">
        <v>4.3564999999999996</v>
      </c>
      <c r="B188" s="44">
        <v>27.5868</v>
      </c>
      <c r="C188" s="44">
        <v>4.4165000000000001</v>
      </c>
      <c r="D188" s="44">
        <v>28.2013</v>
      </c>
      <c r="E188" s="44">
        <v>4.4142000000000001</v>
      </c>
      <c r="F188" s="44">
        <v>28.674800000000001</v>
      </c>
      <c r="G188" s="44">
        <v>4.4165000000000001</v>
      </c>
      <c r="H188" s="44">
        <v>29.026900000000001</v>
      </c>
      <c r="I188" s="44">
        <v>4.4169</v>
      </c>
      <c r="J188" s="44">
        <v>29.390999999999998</v>
      </c>
      <c r="K188" s="44">
        <v>4.4169</v>
      </c>
      <c r="L188" s="44">
        <v>29.669</v>
      </c>
      <c r="M188" s="44">
        <v>4.3497000000000003</v>
      </c>
      <c r="N188" s="44">
        <v>29.893999999999998</v>
      </c>
      <c r="O188" s="44">
        <v>16.834800000000001</v>
      </c>
      <c r="P188" s="44">
        <v>37.4833</v>
      </c>
      <c r="Q188" s="44">
        <v>4.4146999999999998</v>
      </c>
      <c r="R188" s="44">
        <v>30.369399999999999</v>
      </c>
    </row>
    <row r="189" spans="1:18">
      <c r="A189" s="44">
        <v>4.5595999999999997</v>
      </c>
      <c r="B189" s="44">
        <v>27.7257</v>
      </c>
      <c r="C189" s="44">
        <v>4.6195000000000004</v>
      </c>
      <c r="D189" s="44">
        <v>28.340299999999999</v>
      </c>
      <c r="E189" s="44">
        <v>4.6173000000000002</v>
      </c>
      <c r="F189" s="44">
        <v>28.825399999999998</v>
      </c>
      <c r="G189" s="44">
        <v>4.6195000000000004</v>
      </c>
      <c r="H189" s="44">
        <v>29.154299999999999</v>
      </c>
      <c r="I189" s="44">
        <v>4.62</v>
      </c>
      <c r="J189" s="44">
        <v>29.53</v>
      </c>
      <c r="K189" s="44">
        <v>4.62</v>
      </c>
      <c r="L189" s="44">
        <v>29.796399999999998</v>
      </c>
      <c r="M189" s="44">
        <v>4.5528000000000004</v>
      </c>
      <c r="N189" s="44">
        <v>30.0214</v>
      </c>
      <c r="O189" s="44">
        <v>17.105599999999999</v>
      </c>
      <c r="P189" s="44">
        <v>37.639699999999998</v>
      </c>
      <c r="Q189" s="44">
        <v>4.6177999999999999</v>
      </c>
      <c r="R189" s="44">
        <v>30.473700000000001</v>
      </c>
    </row>
    <row r="190" spans="1:18">
      <c r="A190" s="44">
        <v>4.7625999999999999</v>
      </c>
      <c r="B190" s="44">
        <v>27.864699999999999</v>
      </c>
      <c r="C190" s="44">
        <v>4.8224999999999998</v>
      </c>
      <c r="D190" s="44">
        <v>28.479299999999999</v>
      </c>
      <c r="E190" s="44">
        <v>4.8202999999999996</v>
      </c>
      <c r="F190" s="44">
        <v>28.964300000000001</v>
      </c>
      <c r="G190" s="44">
        <v>4.8224999999999998</v>
      </c>
      <c r="H190" s="44">
        <v>29.270099999999999</v>
      </c>
      <c r="I190" s="44">
        <v>4.8230000000000004</v>
      </c>
      <c r="J190" s="44">
        <v>29.6343</v>
      </c>
      <c r="K190" s="44">
        <v>4.8230000000000004</v>
      </c>
      <c r="L190" s="44">
        <v>29.9238</v>
      </c>
      <c r="M190" s="44">
        <v>4.7558999999999996</v>
      </c>
      <c r="N190" s="44">
        <v>30.125599999999999</v>
      </c>
      <c r="O190" s="44">
        <v>17.376300000000001</v>
      </c>
      <c r="P190" s="44">
        <v>37.804699999999997</v>
      </c>
      <c r="Q190" s="44">
        <v>4.8209</v>
      </c>
      <c r="R190" s="44">
        <v>30.601099999999999</v>
      </c>
    </row>
    <row r="191" spans="1:18">
      <c r="A191" s="44">
        <v>4.9656000000000002</v>
      </c>
      <c r="B191" s="44">
        <v>28.003699999999998</v>
      </c>
      <c r="C191" s="44">
        <v>5.0255999999999998</v>
      </c>
      <c r="D191" s="44">
        <v>28.6067</v>
      </c>
      <c r="E191" s="44">
        <v>5.0233999999999996</v>
      </c>
      <c r="F191" s="44">
        <v>29.091699999999999</v>
      </c>
      <c r="G191" s="44">
        <v>5.0255999999999998</v>
      </c>
      <c r="H191" s="44">
        <v>29.409099999999999</v>
      </c>
      <c r="I191" s="44">
        <v>5.0260999999999996</v>
      </c>
      <c r="J191" s="44">
        <v>29.7501</v>
      </c>
      <c r="K191" s="44">
        <v>5.0260999999999996</v>
      </c>
      <c r="L191" s="44">
        <v>30.027999999999999</v>
      </c>
      <c r="M191" s="44">
        <v>4.9589999999999996</v>
      </c>
      <c r="N191" s="44">
        <v>30.253</v>
      </c>
      <c r="O191" s="44">
        <v>17.647099999999998</v>
      </c>
      <c r="P191" s="44">
        <v>37.952399999999997</v>
      </c>
      <c r="Q191" s="44">
        <v>5.024</v>
      </c>
      <c r="R191" s="44">
        <v>30.7286</v>
      </c>
    </row>
    <row r="192" spans="1:18">
      <c r="A192" s="44">
        <v>5.1685999999999996</v>
      </c>
      <c r="B192" s="44">
        <v>28.142600000000002</v>
      </c>
      <c r="C192" s="44">
        <v>5.2286000000000001</v>
      </c>
      <c r="D192" s="44">
        <v>28.745699999999999</v>
      </c>
      <c r="E192" s="44">
        <v>5.2264999999999997</v>
      </c>
      <c r="F192" s="44">
        <v>29.2075</v>
      </c>
      <c r="G192" s="44">
        <v>5.2286000000000001</v>
      </c>
      <c r="H192" s="44">
        <v>29.5365</v>
      </c>
      <c r="I192" s="44">
        <v>5.2291999999999996</v>
      </c>
      <c r="J192" s="44">
        <v>29.900600000000001</v>
      </c>
      <c r="K192" s="44">
        <v>5.2291999999999996</v>
      </c>
      <c r="L192" s="44">
        <v>30.1554</v>
      </c>
      <c r="M192" s="44">
        <v>5.1943000000000001</v>
      </c>
      <c r="N192" s="44">
        <v>30.4267</v>
      </c>
      <c r="O192" s="44">
        <v>17.9178</v>
      </c>
      <c r="P192" s="44">
        <v>38.126100000000001</v>
      </c>
      <c r="Q192" s="44">
        <v>5.2271000000000001</v>
      </c>
      <c r="R192" s="44">
        <v>30.832799999999999</v>
      </c>
    </row>
    <row r="193" spans="1:18">
      <c r="A193" s="44">
        <v>5.3715999999999999</v>
      </c>
      <c r="B193" s="44">
        <v>28.293199999999999</v>
      </c>
      <c r="C193" s="44">
        <v>5.4317000000000002</v>
      </c>
      <c r="D193" s="44">
        <v>28.884699999999999</v>
      </c>
      <c r="E193" s="44">
        <v>5.4295999999999998</v>
      </c>
      <c r="F193" s="44">
        <v>29.346499999999999</v>
      </c>
      <c r="G193" s="44">
        <v>5.4317000000000002</v>
      </c>
      <c r="H193" s="44">
        <v>29.6755</v>
      </c>
      <c r="I193" s="44">
        <v>5.4321999999999999</v>
      </c>
      <c r="J193" s="44">
        <v>30.027999999999999</v>
      </c>
      <c r="K193" s="44">
        <v>5.4321999999999999</v>
      </c>
      <c r="L193" s="44">
        <v>30.2944</v>
      </c>
      <c r="M193" s="44">
        <v>5.4328000000000003</v>
      </c>
      <c r="N193" s="44">
        <v>30.5657</v>
      </c>
      <c r="O193" s="44">
        <v>18.188600000000001</v>
      </c>
      <c r="P193" s="44">
        <v>38.2911</v>
      </c>
      <c r="Q193" s="46">
        <v>5.4641000000000002</v>
      </c>
      <c r="R193" s="46">
        <v>31.0182</v>
      </c>
    </row>
    <row r="194" spans="1:18">
      <c r="A194" s="44">
        <v>5.5746000000000002</v>
      </c>
      <c r="B194" s="44">
        <v>28.4437</v>
      </c>
      <c r="C194" s="44">
        <v>5.6346999999999996</v>
      </c>
      <c r="D194" s="44">
        <v>29.023700000000002</v>
      </c>
      <c r="E194" s="44">
        <v>5.6326999999999998</v>
      </c>
      <c r="F194" s="44">
        <v>29.485399999999998</v>
      </c>
      <c r="G194" s="44">
        <v>5.6346999999999996</v>
      </c>
      <c r="H194" s="44">
        <v>29.791399999999999</v>
      </c>
      <c r="I194" s="44">
        <v>5.6353</v>
      </c>
      <c r="J194" s="44">
        <v>30.167000000000002</v>
      </c>
      <c r="K194" s="44">
        <v>5.6353</v>
      </c>
      <c r="L194" s="44">
        <v>30.3871</v>
      </c>
      <c r="M194" s="44">
        <v>5.6359000000000004</v>
      </c>
      <c r="N194" s="44">
        <v>30.658300000000001</v>
      </c>
      <c r="O194" s="44">
        <v>18.459299999999999</v>
      </c>
      <c r="P194" s="44">
        <v>38.456200000000003</v>
      </c>
      <c r="Q194" s="44">
        <v>5.7348999999999997</v>
      </c>
      <c r="R194" s="44">
        <v>31.174600000000002</v>
      </c>
    </row>
    <row r="195" spans="1:18">
      <c r="A195" s="44">
        <v>5.7775999999999996</v>
      </c>
      <c r="B195" s="44">
        <v>28.582699999999999</v>
      </c>
      <c r="C195" s="44">
        <v>5.8377999999999997</v>
      </c>
      <c r="D195" s="44">
        <v>29.174199999999999</v>
      </c>
      <c r="E195" s="44">
        <v>5.8357999999999999</v>
      </c>
      <c r="F195" s="44">
        <v>29.6128</v>
      </c>
      <c r="G195" s="44">
        <v>5.8377999999999997</v>
      </c>
      <c r="H195" s="44">
        <v>29.930399999999999</v>
      </c>
      <c r="I195" s="44">
        <v>5.8384</v>
      </c>
      <c r="J195" s="44">
        <v>30.282800000000002</v>
      </c>
      <c r="K195" s="44">
        <v>5.8384</v>
      </c>
      <c r="L195" s="44">
        <v>30.537600000000001</v>
      </c>
      <c r="M195" s="44">
        <v>5.8390000000000004</v>
      </c>
      <c r="N195" s="44">
        <v>30.785699999999999</v>
      </c>
      <c r="O195" s="44">
        <v>18.7301</v>
      </c>
      <c r="P195" s="44">
        <v>38.621200000000002</v>
      </c>
      <c r="Q195" s="44">
        <v>6.0057</v>
      </c>
      <c r="R195" s="44">
        <v>31.331</v>
      </c>
    </row>
    <row r="196" spans="1:18">
      <c r="A196" s="44">
        <v>5.9805999999999999</v>
      </c>
      <c r="B196" s="44">
        <v>28.721599999999999</v>
      </c>
      <c r="C196" s="44">
        <v>6.0407999999999999</v>
      </c>
      <c r="D196" s="44">
        <v>29.313199999999998</v>
      </c>
      <c r="E196" s="44">
        <v>6.0388999999999999</v>
      </c>
      <c r="F196" s="44">
        <v>29.751799999999999</v>
      </c>
      <c r="G196" s="44">
        <v>6.0407999999999999</v>
      </c>
      <c r="H196" s="44">
        <v>30.046199999999999</v>
      </c>
      <c r="I196" s="44">
        <v>6.0415000000000001</v>
      </c>
      <c r="J196" s="44">
        <v>30.398599999999998</v>
      </c>
      <c r="K196" s="44">
        <v>6.1123000000000003</v>
      </c>
      <c r="L196" s="44">
        <v>30.702999999999999</v>
      </c>
      <c r="M196" s="44">
        <v>6.0420999999999996</v>
      </c>
      <c r="N196" s="44">
        <v>30.901499999999999</v>
      </c>
      <c r="O196" s="44">
        <v>19.000900000000001</v>
      </c>
      <c r="P196" s="44">
        <v>38.786299999999997</v>
      </c>
      <c r="Q196" s="44">
        <v>6.2765000000000004</v>
      </c>
      <c r="R196" s="44">
        <v>31.4788</v>
      </c>
    </row>
    <row r="197" spans="1:18">
      <c r="A197" s="44">
        <v>6.1836000000000002</v>
      </c>
      <c r="B197" s="44">
        <v>28.860600000000002</v>
      </c>
      <c r="C197" s="44">
        <v>6.2439</v>
      </c>
      <c r="D197" s="44">
        <v>29.4407</v>
      </c>
      <c r="E197" s="44">
        <v>6.242</v>
      </c>
      <c r="F197" s="44">
        <v>29.890699999999999</v>
      </c>
      <c r="G197" s="44">
        <v>6.2439</v>
      </c>
      <c r="H197" s="44">
        <v>30.1736</v>
      </c>
      <c r="I197" s="44">
        <v>6.2445000000000004</v>
      </c>
      <c r="J197" s="44">
        <v>30.537600000000001</v>
      </c>
      <c r="K197" s="44">
        <v>6.3121999999999998</v>
      </c>
      <c r="L197" s="44">
        <v>30.8156</v>
      </c>
      <c r="M197" s="46">
        <v>6.2790999999999997</v>
      </c>
      <c r="N197" s="46">
        <v>31.063600000000001</v>
      </c>
      <c r="O197" s="44">
        <v>19.271599999999999</v>
      </c>
      <c r="P197" s="44">
        <v>38.96</v>
      </c>
      <c r="Q197" s="44">
        <v>6.5472999999999999</v>
      </c>
      <c r="R197" s="44">
        <v>31.643899999999999</v>
      </c>
    </row>
    <row r="198" spans="1:18">
      <c r="A198" s="44">
        <v>6.3867000000000003</v>
      </c>
      <c r="B198" s="44">
        <v>28.999500000000001</v>
      </c>
      <c r="C198" s="44">
        <v>6.4469000000000003</v>
      </c>
      <c r="D198" s="44">
        <v>29.579699999999999</v>
      </c>
      <c r="E198" s="44">
        <v>6.4451000000000001</v>
      </c>
      <c r="F198" s="44">
        <v>30.0181</v>
      </c>
      <c r="G198" s="44">
        <v>6.4469000000000003</v>
      </c>
      <c r="H198" s="44">
        <v>30.300999999999998</v>
      </c>
      <c r="I198" s="44">
        <v>6.4476000000000004</v>
      </c>
      <c r="J198" s="44">
        <v>30.676600000000001</v>
      </c>
      <c r="K198" s="44">
        <v>6.5152999999999999</v>
      </c>
      <c r="L198" s="44">
        <v>30.971900000000002</v>
      </c>
      <c r="M198" s="44">
        <v>6.5498000000000003</v>
      </c>
      <c r="N198" s="44">
        <v>31.2286</v>
      </c>
      <c r="O198" s="44">
        <v>19.542400000000001</v>
      </c>
      <c r="P198" s="44">
        <v>39.125</v>
      </c>
      <c r="Q198" s="44">
        <v>6.8181000000000003</v>
      </c>
      <c r="R198" s="44">
        <v>31.791599999999999</v>
      </c>
    </row>
    <row r="199" spans="1:18">
      <c r="A199" s="44">
        <v>6.5896999999999997</v>
      </c>
      <c r="B199" s="44">
        <v>29.150099999999998</v>
      </c>
      <c r="C199" s="44">
        <v>6.65</v>
      </c>
      <c r="D199" s="44">
        <v>29.695499999999999</v>
      </c>
      <c r="E199" s="44">
        <v>6.6482000000000001</v>
      </c>
      <c r="F199" s="44">
        <v>30.133900000000001</v>
      </c>
      <c r="G199" s="44">
        <v>6.65</v>
      </c>
      <c r="H199" s="44">
        <v>30.44</v>
      </c>
      <c r="I199" s="44">
        <v>6.6506999999999996</v>
      </c>
      <c r="J199" s="44">
        <v>30.780799999999999</v>
      </c>
      <c r="K199" s="44">
        <v>6.7183000000000002</v>
      </c>
      <c r="L199" s="44">
        <v>31.070399999999999</v>
      </c>
      <c r="M199" s="44">
        <v>6.8205999999999998</v>
      </c>
      <c r="N199" s="44">
        <v>31.385000000000002</v>
      </c>
      <c r="O199" s="44">
        <v>19.813099999999999</v>
      </c>
      <c r="P199" s="44">
        <v>39.290100000000002</v>
      </c>
      <c r="Q199" s="44">
        <v>7.0890000000000004</v>
      </c>
      <c r="R199" s="44">
        <v>31.956700000000001</v>
      </c>
    </row>
    <row r="200" spans="1:18">
      <c r="A200" s="44">
        <v>6.7927</v>
      </c>
      <c r="B200" s="44">
        <v>29.312200000000001</v>
      </c>
      <c r="C200" s="44">
        <v>6.8529999999999998</v>
      </c>
      <c r="D200" s="44">
        <v>29.8461</v>
      </c>
      <c r="E200" s="44">
        <v>6.8512000000000004</v>
      </c>
      <c r="F200" s="44">
        <v>30.2729</v>
      </c>
      <c r="G200" s="44">
        <v>6.8529999999999998</v>
      </c>
      <c r="H200" s="44">
        <v>30.579000000000001</v>
      </c>
      <c r="I200" s="44">
        <v>6.8536999999999999</v>
      </c>
      <c r="J200" s="44">
        <v>30.919799999999999</v>
      </c>
      <c r="K200" s="44">
        <v>6.9214000000000002</v>
      </c>
      <c r="L200" s="44">
        <v>31.197800000000001</v>
      </c>
      <c r="M200" s="44">
        <v>7.0914000000000001</v>
      </c>
      <c r="N200" s="44">
        <v>31.558700000000002</v>
      </c>
      <c r="O200" s="44">
        <v>20.0839</v>
      </c>
      <c r="P200" s="44">
        <v>39.455100000000002</v>
      </c>
      <c r="Q200" s="44">
        <v>7.3597999999999999</v>
      </c>
      <c r="R200" s="44">
        <v>32.104399999999998</v>
      </c>
    </row>
    <row r="201" spans="1:18">
      <c r="A201" s="44">
        <v>6.9957000000000003</v>
      </c>
      <c r="B201" s="44">
        <v>29.439599999999999</v>
      </c>
      <c r="C201" s="44">
        <v>7.0560999999999998</v>
      </c>
      <c r="D201" s="44">
        <v>29.985099999999999</v>
      </c>
      <c r="E201" s="44">
        <v>7.0542999999999996</v>
      </c>
      <c r="F201" s="44">
        <v>30.411799999999999</v>
      </c>
      <c r="G201" s="44">
        <v>7.0560999999999998</v>
      </c>
      <c r="H201" s="44">
        <v>30.706399999999999</v>
      </c>
      <c r="I201" s="44">
        <v>7.0568</v>
      </c>
      <c r="J201" s="44">
        <v>31.035599999999999</v>
      </c>
      <c r="K201" s="44">
        <v>7.1245000000000003</v>
      </c>
      <c r="L201" s="44">
        <v>31.3367</v>
      </c>
      <c r="M201" s="44">
        <v>7.3621999999999996</v>
      </c>
      <c r="N201" s="44">
        <v>31.723700000000001</v>
      </c>
      <c r="O201" s="44">
        <v>20.354700000000001</v>
      </c>
      <c r="P201" s="44">
        <v>39.620100000000001</v>
      </c>
      <c r="Q201" s="44">
        <v>7.6306000000000003</v>
      </c>
      <c r="R201" s="44">
        <v>32.260800000000003</v>
      </c>
    </row>
    <row r="202" spans="1:18">
      <c r="A202" s="44">
        <v>7.1986999999999997</v>
      </c>
      <c r="B202" s="44">
        <v>29.578600000000002</v>
      </c>
      <c r="C202" s="44">
        <v>7.2591000000000001</v>
      </c>
      <c r="D202" s="44">
        <v>30.124099999999999</v>
      </c>
      <c r="E202" s="44">
        <v>7.2573999999999996</v>
      </c>
      <c r="F202" s="44">
        <v>30.5624</v>
      </c>
      <c r="G202" s="44">
        <v>7.2591000000000001</v>
      </c>
      <c r="H202" s="44">
        <v>30.822299999999998</v>
      </c>
      <c r="I202" s="44">
        <v>7.2599</v>
      </c>
      <c r="J202" s="44">
        <v>31.180399999999999</v>
      </c>
      <c r="K202" s="44">
        <v>7.3276000000000003</v>
      </c>
      <c r="L202" s="44">
        <v>31.440999999999999</v>
      </c>
      <c r="M202" s="44">
        <v>7.633</v>
      </c>
      <c r="N202" s="44">
        <v>31.906099999999999</v>
      </c>
      <c r="O202" s="44">
        <v>20.625399999999999</v>
      </c>
      <c r="P202" s="44">
        <v>39.793799999999997</v>
      </c>
      <c r="Q202" s="44">
        <v>7.9013999999999998</v>
      </c>
      <c r="R202" s="44">
        <v>32.425899999999999</v>
      </c>
    </row>
    <row r="203" spans="1:18">
      <c r="A203" s="44">
        <v>7.4016999999999999</v>
      </c>
      <c r="B203" s="44">
        <v>29.717500000000001</v>
      </c>
      <c r="C203" s="44">
        <v>7.4622000000000002</v>
      </c>
      <c r="D203" s="44">
        <v>30.263100000000001</v>
      </c>
      <c r="E203" s="44">
        <v>7.4604999999999997</v>
      </c>
      <c r="F203" s="44">
        <v>30.6782</v>
      </c>
      <c r="G203" s="44">
        <v>7.4622000000000002</v>
      </c>
      <c r="H203" s="44">
        <v>30.961300000000001</v>
      </c>
      <c r="I203" s="44">
        <v>7.4629000000000003</v>
      </c>
      <c r="J203" s="44">
        <v>31.290400000000002</v>
      </c>
      <c r="K203" s="44">
        <v>7.5305999999999997</v>
      </c>
      <c r="L203" s="44">
        <v>31.556799999999999</v>
      </c>
      <c r="M203" s="44">
        <v>7.9038000000000004</v>
      </c>
      <c r="N203" s="44">
        <v>32.062399999999997</v>
      </c>
      <c r="O203" s="44">
        <v>20.8962</v>
      </c>
      <c r="P203" s="44">
        <v>39.9589</v>
      </c>
      <c r="Q203" s="44">
        <v>8.1722000000000001</v>
      </c>
      <c r="R203" s="44">
        <v>32.582299999999996</v>
      </c>
    </row>
    <row r="204" spans="1:18">
      <c r="A204" s="44">
        <v>7.6047000000000002</v>
      </c>
      <c r="B204" s="44">
        <v>29.868099999999998</v>
      </c>
      <c r="C204" s="44">
        <v>7.6651999999999996</v>
      </c>
      <c r="D204" s="44">
        <v>30.390499999999999</v>
      </c>
      <c r="E204" s="44">
        <v>7.6635999999999997</v>
      </c>
      <c r="F204" s="44">
        <v>30.8171</v>
      </c>
      <c r="G204" s="44">
        <v>7.6651999999999996</v>
      </c>
      <c r="H204" s="44">
        <v>31.088699999999999</v>
      </c>
      <c r="I204" s="44">
        <v>7.6660000000000004</v>
      </c>
      <c r="J204" s="44">
        <v>31.406199999999998</v>
      </c>
      <c r="K204" s="44">
        <v>7.7336999999999998</v>
      </c>
      <c r="L204" s="44">
        <v>31.718900000000001</v>
      </c>
      <c r="M204" s="44">
        <v>8.1745999999999999</v>
      </c>
      <c r="N204" s="44">
        <v>32.227400000000003</v>
      </c>
      <c r="O204" s="44">
        <v>21.166899999999998</v>
      </c>
      <c r="P204" s="44">
        <v>40.123899999999999</v>
      </c>
      <c r="Q204" s="44">
        <v>8.4429999999999996</v>
      </c>
      <c r="R204" s="44">
        <v>32.729999999999997</v>
      </c>
    </row>
    <row r="205" spans="1:18">
      <c r="A205" s="44">
        <v>7.8076999999999996</v>
      </c>
      <c r="B205" s="44">
        <v>30.007000000000001</v>
      </c>
      <c r="C205" s="44">
        <v>7.8682999999999996</v>
      </c>
      <c r="D205" s="44">
        <v>30.529499999999999</v>
      </c>
      <c r="E205" s="44">
        <v>7.8666999999999998</v>
      </c>
      <c r="F205" s="44">
        <v>30.956099999999999</v>
      </c>
      <c r="G205" s="44">
        <v>7.8682999999999996</v>
      </c>
      <c r="H205" s="44">
        <v>31.204499999999999</v>
      </c>
      <c r="I205" s="44">
        <v>7.8691000000000004</v>
      </c>
      <c r="J205" s="44">
        <v>31.556799999999999</v>
      </c>
      <c r="K205" s="44">
        <v>7.9367999999999999</v>
      </c>
      <c r="L205" s="44">
        <v>31.8612</v>
      </c>
      <c r="M205" s="44">
        <v>8.4452999999999996</v>
      </c>
      <c r="N205" s="44">
        <v>32.392400000000002</v>
      </c>
      <c r="O205" s="44">
        <v>21.4377</v>
      </c>
      <c r="P205" s="44">
        <v>40.289000000000001</v>
      </c>
      <c r="Q205" s="44">
        <v>8.7138000000000009</v>
      </c>
      <c r="R205" s="44">
        <v>32.895099999999999</v>
      </c>
    </row>
    <row r="206" spans="1:18">
      <c r="A206" s="44">
        <v>8.0107999999999997</v>
      </c>
      <c r="B206" s="44">
        <v>30.146000000000001</v>
      </c>
      <c r="C206" s="44">
        <v>8.0713000000000008</v>
      </c>
      <c r="D206" s="44">
        <v>30.680099999999999</v>
      </c>
      <c r="E206" s="44">
        <v>8.0698000000000008</v>
      </c>
      <c r="F206" s="44">
        <v>31.1066</v>
      </c>
      <c r="G206" s="44">
        <v>8.0713000000000008</v>
      </c>
      <c r="H206" s="44">
        <v>31.343499999999999</v>
      </c>
      <c r="I206" s="44">
        <v>8.0721000000000007</v>
      </c>
      <c r="J206" s="44">
        <v>31.7074</v>
      </c>
      <c r="K206" s="44">
        <v>8.0945</v>
      </c>
      <c r="L206" s="44">
        <v>31.957899999999999</v>
      </c>
      <c r="M206" s="44">
        <v>8.7161000000000008</v>
      </c>
      <c r="N206" s="44">
        <v>32.557499999999997</v>
      </c>
      <c r="O206" s="44">
        <v>21.708500000000001</v>
      </c>
      <c r="P206" s="44">
        <v>40.462699999999998</v>
      </c>
      <c r="Q206" s="44">
        <v>8.9847000000000001</v>
      </c>
      <c r="R206" s="44">
        <v>33.051600000000001</v>
      </c>
    </row>
    <row r="207" spans="1:18">
      <c r="A207" s="44">
        <v>8.2138000000000009</v>
      </c>
      <c r="B207" s="44">
        <v>30.2849</v>
      </c>
      <c r="C207" s="44">
        <v>8.2744</v>
      </c>
      <c r="D207" s="44">
        <v>30.8306</v>
      </c>
      <c r="E207" s="44">
        <v>8.2728999999999999</v>
      </c>
      <c r="F207" s="44">
        <v>31.199300000000001</v>
      </c>
      <c r="G207" s="44">
        <v>8.2744</v>
      </c>
      <c r="H207" s="44">
        <v>31.482500000000002</v>
      </c>
      <c r="I207" s="44">
        <v>8.2751999999999999</v>
      </c>
      <c r="J207" s="44">
        <v>31.811599999999999</v>
      </c>
      <c r="K207" s="46">
        <v>8.2414000000000005</v>
      </c>
      <c r="L207" s="46">
        <v>32.057699999999997</v>
      </c>
      <c r="M207" s="44">
        <v>8.9869000000000003</v>
      </c>
      <c r="N207" s="44">
        <v>32.722499999999997</v>
      </c>
      <c r="O207" s="44">
        <v>21.979199999999999</v>
      </c>
      <c r="P207" s="44">
        <v>40.627699999999997</v>
      </c>
      <c r="Q207" s="44">
        <v>9.2554999999999996</v>
      </c>
      <c r="R207" s="44">
        <v>33.207999999999998</v>
      </c>
    </row>
    <row r="208" spans="1:18">
      <c r="A208" s="44">
        <v>8.4168000000000003</v>
      </c>
      <c r="B208" s="44">
        <v>30.435500000000001</v>
      </c>
      <c r="C208" s="44">
        <v>8.4773999999999994</v>
      </c>
      <c r="D208" s="44">
        <v>30.958100000000002</v>
      </c>
      <c r="E208" s="44">
        <v>8.4760000000000009</v>
      </c>
      <c r="F208" s="44">
        <v>31.349799999999998</v>
      </c>
      <c r="G208" s="44">
        <v>8.4773999999999994</v>
      </c>
      <c r="H208" s="44">
        <v>31.598299999999998</v>
      </c>
      <c r="I208" s="44">
        <v>8.4783000000000008</v>
      </c>
      <c r="J208" s="44">
        <v>31.962199999999999</v>
      </c>
      <c r="K208" s="44">
        <v>8.5121000000000002</v>
      </c>
      <c r="L208" s="44">
        <v>32.1967</v>
      </c>
      <c r="M208" s="44">
        <v>9.2576999999999998</v>
      </c>
      <c r="N208" s="44">
        <v>32.8962</v>
      </c>
      <c r="O208" s="44">
        <v>22.25</v>
      </c>
      <c r="P208" s="44">
        <v>40.801400000000001</v>
      </c>
      <c r="Q208" s="44">
        <v>9.5263000000000009</v>
      </c>
      <c r="R208" s="44">
        <v>33.355699999999999</v>
      </c>
    </row>
    <row r="209" spans="1:18">
      <c r="A209" s="44">
        <v>8.6197999999999997</v>
      </c>
      <c r="B209" s="44">
        <v>30.574400000000001</v>
      </c>
      <c r="C209" s="44">
        <v>8.6805000000000003</v>
      </c>
      <c r="D209" s="44">
        <v>31.0855</v>
      </c>
      <c r="E209" s="44">
        <v>8.6791</v>
      </c>
      <c r="F209" s="44">
        <v>31.488800000000001</v>
      </c>
      <c r="G209" s="44">
        <v>8.6974</v>
      </c>
      <c r="H209" s="44">
        <v>31.705500000000001</v>
      </c>
      <c r="I209" s="46">
        <v>8.6136999999999997</v>
      </c>
      <c r="J209" s="46">
        <v>32.031599999999997</v>
      </c>
      <c r="K209" s="44">
        <v>8.7828999999999997</v>
      </c>
      <c r="L209" s="44">
        <v>32.370399999999997</v>
      </c>
      <c r="M209" s="44">
        <v>9.5284999999999993</v>
      </c>
      <c r="N209" s="44">
        <v>33.052500000000002</v>
      </c>
      <c r="O209" s="44">
        <v>22.520700000000001</v>
      </c>
      <c r="P209" s="44">
        <v>40.966500000000003</v>
      </c>
      <c r="Q209" s="44">
        <v>9.7971000000000004</v>
      </c>
      <c r="R209" s="44">
        <v>33.512099999999997</v>
      </c>
    </row>
    <row r="210" spans="1:18">
      <c r="A210" s="44">
        <v>8.8228000000000009</v>
      </c>
      <c r="B210" s="44">
        <v>30.7134</v>
      </c>
      <c r="C210" s="44">
        <v>8.8834999999999997</v>
      </c>
      <c r="D210" s="44">
        <v>31.212900000000001</v>
      </c>
      <c r="E210" s="44">
        <v>8.8820999999999994</v>
      </c>
      <c r="F210" s="44">
        <v>31.604600000000001</v>
      </c>
      <c r="G210" s="44">
        <v>8.8834999999999997</v>
      </c>
      <c r="H210" s="44">
        <v>31.864699999999999</v>
      </c>
      <c r="I210" s="44">
        <v>8.8167000000000009</v>
      </c>
      <c r="J210" s="44">
        <v>32.1706</v>
      </c>
      <c r="K210" s="44">
        <v>9.0535999999999994</v>
      </c>
      <c r="L210" s="44">
        <v>32.5441</v>
      </c>
      <c r="M210" s="44">
        <v>9.7993000000000006</v>
      </c>
      <c r="N210" s="44">
        <v>33.234900000000003</v>
      </c>
      <c r="O210" s="44">
        <v>22.791499999999999</v>
      </c>
      <c r="P210" s="44">
        <v>41.131500000000003</v>
      </c>
      <c r="Q210" s="44">
        <v>10.0679</v>
      </c>
      <c r="R210" s="44">
        <v>33.677199999999999</v>
      </c>
    </row>
    <row r="211" spans="1:18">
      <c r="A211" s="44">
        <v>9.0258000000000003</v>
      </c>
      <c r="B211" s="44">
        <v>30.875499999999999</v>
      </c>
      <c r="C211" s="44">
        <v>9.0866000000000007</v>
      </c>
      <c r="D211" s="44">
        <v>31.340299999999999</v>
      </c>
      <c r="E211" s="44">
        <v>9.0852000000000004</v>
      </c>
      <c r="F211" s="44">
        <v>31.731999999999999</v>
      </c>
      <c r="G211" s="44">
        <v>9.0866000000000007</v>
      </c>
      <c r="H211" s="44">
        <v>32.003700000000002</v>
      </c>
      <c r="I211" s="44">
        <v>9.0198</v>
      </c>
      <c r="J211" s="44">
        <v>32.2864</v>
      </c>
      <c r="K211" s="44">
        <v>9.3244000000000007</v>
      </c>
      <c r="L211" s="44">
        <v>32.709200000000003</v>
      </c>
      <c r="M211" s="44">
        <v>10.0701</v>
      </c>
      <c r="N211" s="44">
        <v>33.3825</v>
      </c>
      <c r="O211" s="44">
        <v>23.062200000000001</v>
      </c>
      <c r="P211" s="44">
        <v>41.2879</v>
      </c>
      <c r="Q211" s="44">
        <v>10.338699999999999</v>
      </c>
      <c r="R211" s="44">
        <v>33.833599999999997</v>
      </c>
    </row>
    <row r="212" spans="1:18">
      <c r="A212" s="44">
        <v>9.2287999999999997</v>
      </c>
      <c r="B212" s="44">
        <v>31.0029</v>
      </c>
      <c r="C212" s="44">
        <v>9.2896000000000001</v>
      </c>
      <c r="D212" s="44">
        <v>31.479299999999999</v>
      </c>
      <c r="E212" s="44">
        <v>9.2882999999999996</v>
      </c>
      <c r="F212" s="44">
        <v>31.870899999999999</v>
      </c>
      <c r="G212" s="44">
        <v>9.2896000000000001</v>
      </c>
      <c r="H212" s="44">
        <v>32.142699999999998</v>
      </c>
      <c r="I212" s="44">
        <v>9.2228999999999992</v>
      </c>
      <c r="J212" s="44">
        <v>32.425400000000003</v>
      </c>
      <c r="K212" s="44">
        <v>9.5952000000000002</v>
      </c>
      <c r="L212" s="44">
        <v>32.874200000000002</v>
      </c>
      <c r="M212" s="44">
        <v>10.3409</v>
      </c>
      <c r="N212" s="44">
        <v>33.547600000000003</v>
      </c>
      <c r="O212" s="44">
        <v>23.332999999999998</v>
      </c>
      <c r="P212" s="44">
        <v>41.461599999999997</v>
      </c>
      <c r="Q212" s="44">
        <v>10.6096</v>
      </c>
      <c r="R212" s="44">
        <v>33.998699999999999</v>
      </c>
    </row>
    <row r="213" spans="1:18">
      <c r="A213" s="44">
        <v>9.4318000000000008</v>
      </c>
      <c r="B213" s="44">
        <v>31.1419</v>
      </c>
      <c r="C213" s="44">
        <v>9.4926999999999992</v>
      </c>
      <c r="D213" s="44">
        <v>31.618300000000001</v>
      </c>
      <c r="E213" s="44">
        <v>9.4914000000000005</v>
      </c>
      <c r="F213" s="44">
        <v>32.009900000000002</v>
      </c>
      <c r="G213" s="44">
        <v>9.4926999999999992</v>
      </c>
      <c r="H213" s="44">
        <v>32.247</v>
      </c>
      <c r="I213" s="44">
        <v>9.4259000000000004</v>
      </c>
      <c r="J213" s="44">
        <v>32.552799999999998</v>
      </c>
      <c r="K213" s="44">
        <v>9.8658999999999999</v>
      </c>
      <c r="L213" s="44">
        <v>33.047899999999998</v>
      </c>
      <c r="M213" s="44">
        <v>10.611599999999999</v>
      </c>
      <c r="N213" s="44">
        <v>33.729900000000001</v>
      </c>
      <c r="O213" s="44">
        <v>23.6038</v>
      </c>
      <c r="P213" s="44">
        <v>41.635300000000001</v>
      </c>
      <c r="Q213" s="44">
        <v>10.8804</v>
      </c>
      <c r="R213" s="44">
        <v>34.155099999999997</v>
      </c>
    </row>
    <row r="214" spans="1:18">
      <c r="A214" s="44">
        <v>9.6348000000000003</v>
      </c>
      <c r="B214" s="44">
        <v>31.292400000000001</v>
      </c>
      <c r="C214" s="44">
        <v>9.6957000000000004</v>
      </c>
      <c r="D214" s="44">
        <v>31.768899999999999</v>
      </c>
      <c r="E214" s="44">
        <v>9.6944999999999997</v>
      </c>
      <c r="F214" s="44">
        <v>32.125700000000002</v>
      </c>
      <c r="G214" s="44">
        <v>9.6957000000000004</v>
      </c>
      <c r="H214" s="44">
        <v>32.386000000000003</v>
      </c>
      <c r="I214" s="44">
        <v>9.6289999999999996</v>
      </c>
      <c r="J214" s="44">
        <v>32.680199999999999</v>
      </c>
      <c r="K214" s="44">
        <v>10.136699999999999</v>
      </c>
      <c r="L214" s="44">
        <v>33.204300000000003</v>
      </c>
      <c r="M214" s="44">
        <v>10.882400000000001</v>
      </c>
      <c r="N214" s="44">
        <v>33.886299999999999</v>
      </c>
      <c r="O214" s="44">
        <v>23.874500000000001</v>
      </c>
      <c r="P214" s="44">
        <v>41.791699999999999</v>
      </c>
      <c r="Q214" s="44">
        <v>11.151199999999999</v>
      </c>
      <c r="R214" s="44">
        <v>34.302799999999998</v>
      </c>
    </row>
    <row r="215" spans="1:18">
      <c r="A215" s="44">
        <v>9.8378999999999994</v>
      </c>
      <c r="B215" s="44">
        <v>31.4314</v>
      </c>
      <c r="C215" s="44">
        <v>9.8987999999999996</v>
      </c>
      <c r="D215" s="44">
        <v>31.907900000000001</v>
      </c>
      <c r="E215" s="44">
        <v>9.8976000000000006</v>
      </c>
      <c r="F215" s="44">
        <v>32.264600000000002</v>
      </c>
      <c r="G215" s="44">
        <v>9.8987999999999996</v>
      </c>
      <c r="H215" s="44">
        <v>32.5366</v>
      </c>
      <c r="I215" s="44">
        <v>9.8321000000000005</v>
      </c>
      <c r="J215" s="44">
        <v>32.807600000000001</v>
      </c>
      <c r="K215" s="44">
        <v>10.407400000000001</v>
      </c>
      <c r="L215" s="44">
        <v>33.378</v>
      </c>
      <c r="M215" s="44">
        <v>11.1532</v>
      </c>
      <c r="N215" s="44">
        <v>34.0426</v>
      </c>
      <c r="O215" s="44">
        <v>24.145299999999999</v>
      </c>
      <c r="P215" s="44">
        <v>41.965400000000002</v>
      </c>
      <c r="Q215" s="44">
        <v>11.422000000000001</v>
      </c>
      <c r="R215" s="44">
        <v>34.450499999999998</v>
      </c>
    </row>
    <row r="216" spans="1:18">
      <c r="A216" s="44">
        <v>10.040900000000001</v>
      </c>
      <c r="B216" s="44">
        <v>31.5703</v>
      </c>
      <c r="C216" s="44">
        <v>10.101800000000001</v>
      </c>
      <c r="D216" s="44">
        <v>32.046900000000001</v>
      </c>
      <c r="E216" s="44">
        <v>10.1007</v>
      </c>
      <c r="F216" s="44">
        <v>32.4268</v>
      </c>
      <c r="G216" s="44">
        <v>10.101800000000001</v>
      </c>
      <c r="H216" s="44">
        <v>32.6524</v>
      </c>
      <c r="I216" s="44">
        <v>10.0351</v>
      </c>
      <c r="J216" s="44">
        <v>32.935000000000002</v>
      </c>
      <c r="K216" s="44">
        <v>10.6782</v>
      </c>
      <c r="L216" s="44">
        <v>33.542999999999999</v>
      </c>
      <c r="M216" s="44">
        <v>11.423999999999999</v>
      </c>
      <c r="N216" s="44">
        <v>34.207599999999999</v>
      </c>
      <c r="O216" s="44">
        <v>24.416</v>
      </c>
      <c r="P216" s="44">
        <v>42.130400000000002</v>
      </c>
      <c r="Q216" s="44">
        <v>11.6928</v>
      </c>
      <c r="R216" s="44">
        <v>34.615600000000001</v>
      </c>
    </row>
    <row r="217" spans="1:18">
      <c r="A217" s="44">
        <v>10.2439</v>
      </c>
      <c r="B217" s="44">
        <v>31.732500000000002</v>
      </c>
      <c r="C217" s="44">
        <v>10.3049</v>
      </c>
      <c r="D217" s="44">
        <v>32.174300000000002</v>
      </c>
      <c r="E217" s="44">
        <v>10.303800000000001</v>
      </c>
      <c r="F217" s="44">
        <v>32.554099999999998</v>
      </c>
      <c r="G217" s="44">
        <v>10.3049</v>
      </c>
      <c r="H217" s="44">
        <v>32.791400000000003</v>
      </c>
      <c r="I217" s="44">
        <v>10.238200000000001</v>
      </c>
      <c r="J217" s="44">
        <v>33.062399999999997</v>
      </c>
      <c r="K217" s="44">
        <v>10.949</v>
      </c>
      <c r="L217" s="44">
        <v>33.716799999999999</v>
      </c>
      <c r="M217" s="44">
        <v>11.694800000000001</v>
      </c>
      <c r="N217" s="44">
        <v>34.381300000000003</v>
      </c>
      <c r="O217" s="44">
        <v>24.686800000000002</v>
      </c>
      <c r="P217" s="44">
        <v>42.295499999999997</v>
      </c>
      <c r="Q217" s="44">
        <v>11.9636</v>
      </c>
      <c r="R217" s="44">
        <v>34.772100000000002</v>
      </c>
    </row>
    <row r="218" spans="1:18">
      <c r="A218" s="44">
        <v>10.446899999999999</v>
      </c>
      <c r="B218" s="44">
        <v>31.8598</v>
      </c>
      <c r="C218" s="44">
        <v>10.507899999999999</v>
      </c>
      <c r="D218" s="44">
        <v>32.313299999999998</v>
      </c>
      <c r="E218" s="44">
        <v>10.5069</v>
      </c>
      <c r="F218" s="44">
        <v>32.669899999999998</v>
      </c>
      <c r="G218" s="44">
        <v>10.507899999999999</v>
      </c>
      <c r="H218" s="44">
        <v>32.930399999999999</v>
      </c>
      <c r="I218" s="44">
        <v>10.4413</v>
      </c>
      <c r="J218" s="44">
        <v>33.178199999999997</v>
      </c>
      <c r="K218" s="44">
        <v>11.2197</v>
      </c>
      <c r="L218" s="44">
        <v>33.881799999999998</v>
      </c>
      <c r="M218" s="44">
        <v>11.9656</v>
      </c>
      <c r="N218" s="44">
        <v>34.546300000000002</v>
      </c>
      <c r="O218" s="44">
        <v>24.957599999999999</v>
      </c>
      <c r="P218" s="44">
        <v>42.469200000000001</v>
      </c>
      <c r="Q218" s="44">
        <v>12.234400000000001</v>
      </c>
      <c r="R218" s="44">
        <v>34.937199999999997</v>
      </c>
    </row>
    <row r="219" spans="1:18">
      <c r="A219" s="44">
        <v>10.649900000000001</v>
      </c>
      <c r="B219" s="44">
        <v>31.998799999999999</v>
      </c>
      <c r="C219" s="44">
        <v>10.711</v>
      </c>
      <c r="D219" s="44">
        <v>32.452300000000001</v>
      </c>
      <c r="E219" s="44">
        <v>10.71</v>
      </c>
      <c r="F219" s="44">
        <v>32.808900000000001</v>
      </c>
      <c r="G219" s="44">
        <v>10.711</v>
      </c>
      <c r="H219" s="44">
        <v>33.046199999999999</v>
      </c>
      <c r="I219" s="44">
        <v>10.644399999999999</v>
      </c>
      <c r="J219" s="44">
        <v>33.3172</v>
      </c>
      <c r="K219" s="44">
        <v>11.490500000000001</v>
      </c>
      <c r="L219" s="44">
        <v>34.046799999999998</v>
      </c>
      <c r="M219" s="44">
        <v>12.2364</v>
      </c>
      <c r="N219" s="44">
        <v>34.711399999999998</v>
      </c>
      <c r="O219" s="44">
        <v>25.228300000000001</v>
      </c>
      <c r="P219" s="44">
        <v>42.6342</v>
      </c>
      <c r="Q219" s="44">
        <v>12.5053</v>
      </c>
      <c r="R219" s="44">
        <v>35.084899999999998</v>
      </c>
    </row>
    <row r="220" spans="1:18">
      <c r="A220" s="44">
        <v>10.8529</v>
      </c>
      <c r="B220" s="44">
        <v>32.126199999999997</v>
      </c>
      <c r="C220" s="44">
        <v>10.914</v>
      </c>
      <c r="D220" s="44">
        <v>32.591299999999997</v>
      </c>
      <c r="E220" s="44">
        <v>10.913</v>
      </c>
      <c r="F220" s="44">
        <v>32.936300000000003</v>
      </c>
      <c r="G220" s="44">
        <v>10.914</v>
      </c>
      <c r="H220" s="44">
        <v>33.162100000000002</v>
      </c>
      <c r="I220" s="44">
        <v>10.8474</v>
      </c>
      <c r="J220" s="44">
        <v>33.444600000000001</v>
      </c>
      <c r="K220" s="44">
        <v>11.761200000000001</v>
      </c>
      <c r="L220" s="44">
        <v>34.220599999999997</v>
      </c>
      <c r="M220" s="44">
        <v>12.507199999999999</v>
      </c>
      <c r="N220" s="44">
        <v>34.876399999999997</v>
      </c>
      <c r="O220" s="44">
        <v>25.499099999999999</v>
      </c>
      <c r="P220" s="44">
        <v>42.7819</v>
      </c>
      <c r="Q220" s="44">
        <v>12.7761</v>
      </c>
      <c r="R220" s="44">
        <v>35.25</v>
      </c>
    </row>
    <row r="221" spans="1:18">
      <c r="A221" s="44">
        <v>11.055899999999999</v>
      </c>
      <c r="B221" s="44">
        <v>32.276699999999998</v>
      </c>
      <c r="C221" s="44">
        <v>11.117100000000001</v>
      </c>
      <c r="D221" s="44">
        <v>32.741900000000001</v>
      </c>
      <c r="E221" s="44">
        <v>11.116099999999999</v>
      </c>
      <c r="F221" s="44">
        <v>33.075200000000002</v>
      </c>
      <c r="G221" s="44">
        <v>11.117100000000001</v>
      </c>
      <c r="H221" s="44">
        <v>33.301099999999998</v>
      </c>
      <c r="I221" s="44">
        <v>11.0505</v>
      </c>
      <c r="J221" s="44">
        <v>33.560400000000001</v>
      </c>
      <c r="K221" s="44">
        <v>12.032</v>
      </c>
      <c r="L221" s="44">
        <v>34.385599999999997</v>
      </c>
      <c r="M221" s="44">
        <v>12.777900000000001</v>
      </c>
      <c r="N221" s="44">
        <v>35.041400000000003</v>
      </c>
      <c r="O221" s="44">
        <v>25.7698</v>
      </c>
      <c r="P221" s="44">
        <v>42.955599999999997</v>
      </c>
      <c r="Q221" s="44">
        <v>13.046900000000001</v>
      </c>
      <c r="R221" s="44">
        <v>35.3977</v>
      </c>
    </row>
    <row r="222" spans="1:18">
      <c r="A222" s="44">
        <v>11.258900000000001</v>
      </c>
      <c r="B222" s="44">
        <v>32.438899999999997</v>
      </c>
      <c r="C222" s="44">
        <v>11.3201</v>
      </c>
      <c r="D222" s="44">
        <v>32.857700000000001</v>
      </c>
      <c r="E222" s="44">
        <v>11.3192</v>
      </c>
      <c r="F222" s="44">
        <v>33.179499999999997</v>
      </c>
      <c r="G222" s="44">
        <v>11.3201</v>
      </c>
      <c r="H222" s="44">
        <v>33.4285</v>
      </c>
      <c r="I222" s="44">
        <v>11.2536</v>
      </c>
      <c r="J222" s="44">
        <v>33.699399999999997</v>
      </c>
      <c r="K222" s="44">
        <v>12.3028</v>
      </c>
      <c r="L222" s="44">
        <v>34.550600000000003</v>
      </c>
      <c r="M222" s="44">
        <v>13.0487</v>
      </c>
      <c r="N222" s="44">
        <v>35.2151</v>
      </c>
      <c r="O222" s="44">
        <v>26.040600000000001</v>
      </c>
      <c r="P222" s="44">
        <v>43.120699999999999</v>
      </c>
      <c r="Q222" s="44">
        <v>13.3177</v>
      </c>
      <c r="R222" s="44">
        <v>35.5715</v>
      </c>
    </row>
    <row r="223" spans="1:18">
      <c r="A223" s="44">
        <v>11.462</v>
      </c>
      <c r="B223" s="44">
        <v>32.577800000000003</v>
      </c>
      <c r="C223" s="44">
        <v>11.523199999999999</v>
      </c>
      <c r="D223" s="44">
        <v>32.996699999999997</v>
      </c>
      <c r="E223" s="44">
        <v>11.5223</v>
      </c>
      <c r="F223" s="44">
        <v>33.3416</v>
      </c>
      <c r="G223" s="44">
        <v>11.523199999999999</v>
      </c>
      <c r="H223" s="44">
        <v>33.579099999999997</v>
      </c>
      <c r="I223" s="44">
        <v>11.4566</v>
      </c>
      <c r="J223" s="44">
        <v>33.826799999999999</v>
      </c>
      <c r="K223" s="44">
        <v>12.573499999999999</v>
      </c>
      <c r="L223" s="44">
        <v>34.724400000000003</v>
      </c>
      <c r="M223" s="44">
        <v>13.3195</v>
      </c>
      <c r="N223" s="44">
        <v>35.380099999999999</v>
      </c>
      <c r="O223" s="44">
        <v>26.311399999999999</v>
      </c>
      <c r="P223" s="44">
        <v>43.285699999999999</v>
      </c>
      <c r="Q223" s="44">
        <v>13.5885</v>
      </c>
      <c r="R223" s="44">
        <v>35.719200000000001</v>
      </c>
    </row>
    <row r="224" spans="1:18">
      <c r="A224" s="44">
        <v>11.664999999999999</v>
      </c>
      <c r="B224" s="44">
        <v>32.716799999999999</v>
      </c>
      <c r="C224" s="44">
        <v>11.7262</v>
      </c>
      <c r="D224" s="44">
        <v>33.124099999999999</v>
      </c>
      <c r="E224" s="44">
        <v>11.7254</v>
      </c>
      <c r="F224" s="44">
        <v>33.480499999999999</v>
      </c>
      <c r="G224" s="44">
        <v>11.7262</v>
      </c>
      <c r="H224" s="44">
        <v>33.706499999999998</v>
      </c>
      <c r="I224" s="44">
        <v>11.659700000000001</v>
      </c>
      <c r="J224" s="44">
        <v>33.942599999999999</v>
      </c>
      <c r="K224" s="44">
        <v>12.8443</v>
      </c>
      <c r="L224" s="44">
        <v>34.889400000000002</v>
      </c>
      <c r="M224" s="44">
        <v>13.590299999999999</v>
      </c>
      <c r="N224" s="44">
        <v>35.545099999999998</v>
      </c>
      <c r="O224" s="44">
        <v>26.582100000000001</v>
      </c>
      <c r="P224" s="44">
        <v>43.459400000000002</v>
      </c>
      <c r="Q224" s="44">
        <v>13.859299999999999</v>
      </c>
      <c r="R224" s="44">
        <v>35.875599999999999</v>
      </c>
    </row>
    <row r="225" spans="1:18">
      <c r="A225" s="44">
        <v>11.868</v>
      </c>
      <c r="B225" s="44">
        <v>32.855699999999999</v>
      </c>
      <c r="C225" s="44">
        <v>11.9293</v>
      </c>
      <c r="D225" s="44">
        <v>33.263100000000001</v>
      </c>
      <c r="E225" s="44">
        <v>11.9285</v>
      </c>
      <c r="F225" s="44">
        <v>33.619500000000002</v>
      </c>
      <c r="G225" s="44">
        <v>11.9293</v>
      </c>
      <c r="H225" s="44">
        <v>33.845500000000001</v>
      </c>
      <c r="I225" s="44">
        <v>11.8628</v>
      </c>
      <c r="J225" s="44">
        <v>34.081600000000002</v>
      </c>
      <c r="K225" s="44">
        <v>13.115</v>
      </c>
      <c r="L225" s="44">
        <v>35.054400000000001</v>
      </c>
      <c r="M225" s="44">
        <v>13.8611</v>
      </c>
      <c r="N225" s="44">
        <v>35.7014</v>
      </c>
      <c r="O225" s="44">
        <v>26.852900000000002</v>
      </c>
      <c r="P225" s="44">
        <v>43.6158</v>
      </c>
      <c r="Q225" s="44">
        <v>14.130100000000001</v>
      </c>
      <c r="R225" s="44">
        <v>36.031999999999996</v>
      </c>
    </row>
    <row r="226" spans="1:18">
      <c r="A226" s="44">
        <v>12.071</v>
      </c>
      <c r="B226" s="44">
        <v>32.994700000000002</v>
      </c>
      <c r="C226" s="44">
        <v>12.132300000000001</v>
      </c>
      <c r="D226" s="44">
        <v>33.402099999999997</v>
      </c>
      <c r="E226" s="44">
        <v>12.131600000000001</v>
      </c>
      <c r="F226" s="44">
        <v>33.746899999999997</v>
      </c>
      <c r="G226" s="44">
        <v>12.132300000000001</v>
      </c>
      <c r="H226" s="44">
        <v>33.984499999999997</v>
      </c>
      <c r="I226" s="44">
        <v>12.065799999999999</v>
      </c>
      <c r="J226" s="44">
        <v>34.209000000000003</v>
      </c>
      <c r="K226" s="44">
        <v>13.3858</v>
      </c>
      <c r="L226" s="44">
        <v>35.219499999999996</v>
      </c>
      <c r="M226" s="44">
        <v>14.1319</v>
      </c>
      <c r="N226" s="44">
        <v>35.875100000000003</v>
      </c>
      <c r="O226" s="44">
        <v>27.1236</v>
      </c>
      <c r="P226" s="44">
        <v>43.789499999999997</v>
      </c>
      <c r="Q226" s="44">
        <v>14.401</v>
      </c>
      <c r="R226" s="44">
        <v>36.188400000000001</v>
      </c>
    </row>
    <row r="227" spans="1:18">
      <c r="A227" s="44">
        <v>12.273999999999999</v>
      </c>
      <c r="B227" s="44">
        <v>33.133699999999997</v>
      </c>
      <c r="C227" s="44">
        <v>12.3353</v>
      </c>
      <c r="D227" s="44">
        <v>33.552700000000002</v>
      </c>
      <c r="E227" s="44">
        <v>12.3347</v>
      </c>
      <c r="F227" s="44">
        <v>33.874299999999998</v>
      </c>
      <c r="G227" s="44">
        <v>12.3353</v>
      </c>
      <c r="H227" s="44">
        <v>34.111899999999999</v>
      </c>
      <c r="I227" s="44">
        <v>12.2689</v>
      </c>
      <c r="J227" s="44">
        <v>34.324800000000003</v>
      </c>
      <c r="K227" s="44">
        <v>13.656499999999999</v>
      </c>
      <c r="L227" s="44">
        <v>35.3932</v>
      </c>
      <c r="M227" s="44">
        <v>14.402699999999999</v>
      </c>
      <c r="N227" s="44">
        <v>36.040199999999999</v>
      </c>
      <c r="O227" s="44">
        <v>27.394400000000001</v>
      </c>
      <c r="P227" s="44">
        <v>43.954500000000003</v>
      </c>
      <c r="Q227" s="44">
        <v>14.671799999999999</v>
      </c>
      <c r="R227" s="44">
        <v>36.344799999999999</v>
      </c>
    </row>
    <row r="228" spans="1:18">
      <c r="A228" s="44">
        <v>12.477</v>
      </c>
      <c r="B228" s="44">
        <v>33.307400000000001</v>
      </c>
      <c r="C228" s="44">
        <v>12.538399999999999</v>
      </c>
      <c r="D228" s="44">
        <v>33.691699999999997</v>
      </c>
      <c r="E228" s="44">
        <v>12.537800000000001</v>
      </c>
      <c r="F228" s="44">
        <v>34.013199999999998</v>
      </c>
      <c r="G228" s="44">
        <v>12.538399999999999</v>
      </c>
      <c r="H228" s="44">
        <v>34.227699999999999</v>
      </c>
      <c r="I228" s="44">
        <v>12.472</v>
      </c>
      <c r="J228" s="44">
        <v>34.463799999999999</v>
      </c>
      <c r="K228" s="44">
        <v>13.927300000000001</v>
      </c>
      <c r="L228" s="44">
        <v>35.558199999999999</v>
      </c>
      <c r="M228" s="44">
        <v>14.673400000000001</v>
      </c>
      <c r="N228" s="44">
        <v>36.205199999999998</v>
      </c>
      <c r="O228" s="44">
        <v>27.665199999999999</v>
      </c>
      <c r="P228" s="44">
        <v>44.119599999999998</v>
      </c>
      <c r="Q228" s="44">
        <v>14.942600000000001</v>
      </c>
      <c r="R228" s="44">
        <v>36.509900000000002</v>
      </c>
    </row>
    <row r="229" spans="1:18">
      <c r="A229" s="44">
        <v>12.68</v>
      </c>
      <c r="B229" s="44">
        <v>33.446300000000001</v>
      </c>
      <c r="C229" s="44">
        <v>12.741400000000001</v>
      </c>
      <c r="D229" s="44">
        <v>33.8307</v>
      </c>
      <c r="E229" s="44">
        <v>12.7409</v>
      </c>
      <c r="F229" s="44">
        <v>34.128999999999998</v>
      </c>
      <c r="G229" s="44">
        <v>12.741400000000001</v>
      </c>
      <c r="H229" s="44">
        <v>34.378300000000003</v>
      </c>
      <c r="I229" s="44">
        <v>12.675000000000001</v>
      </c>
      <c r="J229" s="44">
        <v>34.591200000000001</v>
      </c>
      <c r="K229" s="44">
        <v>14.1981</v>
      </c>
      <c r="L229" s="44">
        <v>35.731999999999999</v>
      </c>
      <c r="M229" s="44">
        <v>14.9442</v>
      </c>
      <c r="N229" s="44">
        <v>36.370199999999997</v>
      </c>
      <c r="O229" s="44">
        <v>27.9359</v>
      </c>
      <c r="P229" s="44">
        <v>44.284599999999998</v>
      </c>
      <c r="Q229" s="44">
        <v>15.2134</v>
      </c>
      <c r="R229" s="44">
        <v>36.666400000000003</v>
      </c>
    </row>
    <row r="230" spans="1:18">
      <c r="A230" s="44">
        <v>12.882999999999999</v>
      </c>
      <c r="B230" s="44">
        <v>33.573700000000002</v>
      </c>
      <c r="C230" s="44">
        <v>12.9445</v>
      </c>
      <c r="D230" s="44">
        <v>33.969700000000003</v>
      </c>
      <c r="E230" s="44">
        <v>12.943899999999999</v>
      </c>
      <c r="F230" s="44">
        <v>34.256399999999999</v>
      </c>
      <c r="G230" s="44">
        <v>12.9445</v>
      </c>
      <c r="H230" s="44">
        <v>34.517299999999999</v>
      </c>
      <c r="I230" s="44">
        <v>12.8781</v>
      </c>
      <c r="J230" s="44">
        <v>34.707000000000001</v>
      </c>
      <c r="K230" s="44">
        <v>14.4688</v>
      </c>
      <c r="L230" s="44">
        <v>35.896999999999998</v>
      </c>
      <c r="M230" s="44">
        <v>15.215</v>
      </c>
      <c r="N230" s="44">
        <v>36.535200000000003</v>
      </c>
      <c r="O230" s="44">
        <v>28.206700000000001</v>
      </c>
      <c r="P230" s="44">
        <v>44.4497</v>
      </c>
      <c r="Q230" s="44">
        <v>15.4842</v>
      </c>
      <c r="R230" s="44">
        <v>36.822800000000001</v>
      </c>
    </row>
    <row r="231" spans="1:18">
      <c r="A231" s="44">
        <v>13.086</v>
      </c>
      <c r="B231" s="44">
        <v>33.712699999999998</v>
      </c>
      <c r="C231" s="44">
        <v>13.147500000000001</v>
      </c>
      <c r="D231" s="44">
        <v>34.097099999999998</v>
      </c>
      <c r="E231" s="44">
        <v>13.147</v>
      </c>
      <c r="F231" s="44">
        <v>34.395400000000002</v>
      </c>
      <c r="G231" s="44">
        <v>13.147500000000001</v>
      </c>
      <c r="H231" s="44">
        <v>34.6447</v>
      </c>
      <c r="I231" s="44">
        <v>13.081200000000001</v>
      </c>
      <c r="J231" s="44">
        <v>34.845999999999997</v>
      </c>
      <c r="K231" s="44">
        <v>14.739599999999999</v>
      </c>
      <c r="L231" s="44">
        <v>36.061999999999998</v>
      </c>
      <c r="M231" s="44">
        <v>15.485799999999999</v>
      </c>
      <c r="N231" s="44">
        <v>36.700200000000002</v>
      </c>
      <c r="O231" s="44">
        <v>28.477399999999999</v>
      </c>
      <c r="P231" s="44">
        <v>44.623399999999997</v>
      </c>
      <c r="Q231" s="44">
        <v>15.755000000000001</v>
      </c>
      <c r="R231" s="44">
        <v>36.979199999999999</v>
      </c>
    </row>
    <row r="232" spans="1:18">
      <c r="A232" s="44">
        <v>13.289099999999999</v>
      </c>
      <c r="B232" s="44">
        <v>33.851599999999998</v>
      </c>
      <c r="C232" s="44">
        <v>13.3506</v>
      </c>
      <c r="D232" s="44">
        <v>34.2361</v>
      </c>
      <c r="E232" s="44">
        <v>13.350099999999999</v>
      </c>
      <c r="F232" s="44">
        <v>34.545900000000003</v>
      </c>
      <c r="G232" s="44">
        <v>13.3506</v>
      </c>
      <c r="H232" s="44">
        <v>34.7605</v>
      </c>
      <c r="I232" s="44">
        <v>13.2843</v>
      </c>
      <c r="J232" s="44">
        <v>34.973399999999998</v>
      </c>
      <c r="K232" s="44">
        <v>15.010300000000001</v>
      </c>
      <c r="L232" s="44">
        <v>36.235799999999998</v>
      </c>
      <c r="M232" s="44">
        <v>15.756600000000001</v>
      </c>
      <c r="N232" s="44">
        <v>36.865200000000002</v>
      </c>
      <c r="O232" s="44">
        <v>28.748200000000001</v>
      </c>
      <c r="P232" s="44">
        <v>44.788400000000003</v>
      </c>
      <c r="Q232" s="44">
        <v>16.0259</v>
      </c>
      <c r="R232" s="44">
        <v>37.126899999999999</v>
      </c>
    </row>
    <row r="233" spans="1:18">
      <c r="A233" s="44">
        <v>13.492100000000001</v>
      </c>
      <c r="B233" s="44">
        <v>34.002200000000002</v>
      </c>
      <c r="C233" s="44">
        <v>13.553599999999999</v>
      </c>
      <c r="D233" s="44">
        <v>34.375100000000003</v>
      </c>
      <c r="E233" s="44">
        <v>13.5532</v>
      </c>
      <c r="F233" s="44">
        <v>34.673299999999998</v>
      </c>
      <c r="G233" s="44">
        <v>13.553599999999999</v>
      </c>
      <c r="H233" s="44">
        <v>34.887999999999998</v>
      </c>
      <c r="I233" s="44">
        <v>13.487299999999999</v>
      </c>
      <c r="J233" s="44">
        <v>35.1008</v>
      </c>
      <c r="K233" s="44">
        <v>15.2811</v>
      </c>
      <c r="L233" s="44">
        <v>36.400799999999997</v>
      </c>
      <c r="M233" s="44">
        <v>16.0274</v>
      </c>
      <c r="N233" s="44">
        <v>37.030299999999997</v>
      </c>
      <c r="O233" s="44">
        <v>29.018899999999999</v>
      </c>
      <c r="P233" s="44">
        <v>44.953499999999998</v>
      </c>
      <c r="Q233" s="44">
        <v>16.296700000000001</v>
      </c>
      <c r="R233" s="44">
        <v>37.292000000000002</v>
      </c>
    </row>
    <row r="234" spans="1:18">
      <c r="A234" s="44">
        <v>13.6951</v>
      </c>
      <c r="B234" s="44">
        <v>34.141100000000002</v>
      </c>
      <c r="C234" s="44">
        <v>13.7567</v>
      </c>
      <c r="D234" s="44">
        <v>34.502499999999998</v>
      </c>
      <c r="E234" s="44">
        <v>13.7563</v>
      </c>
      <c r="F234" s="44">
        <v>34.823799999999999</v>
      </c>
      <c r="G234" s="46">
        <v>13.6213</v>
      </c>
      <c r="H234" s="46">
        <v>34.980600000000003</v>
      </c>
      <c r="I234" s="44">
        <v>13.6904</v>
      </c>
      <c r="J234" s="44">
        <v>35.228200000000001</v>
      </c>
      <c r="K234" s="44">
        <v>15.5519</v>
      </c>
      <c r="L234" s="44">
        <v>36.565800000000003</v>
      </c>
      <c r="M234" s="44">
        <v>16.298200000000001</v>
      </c>
      <c r="N234" s="44">
        <v>37.204000000000001</v>
      </c>
      <c r="O234" s="44">
        <v>29.2897</v>
      </c>
      <c r="P234" s="44">
        <v>45.118499999999997</v>
      </c>
      <c r="Q234" s="44">
        <v>16.567499999999999</v>
      </c>
      <c r="R234" s="44">
        <v>37.448399999999999</v>
      </c>
    </row>
    <row r="235" spans="1:18">
      <c r="A235" s="44">
        <v>13.898099999999999</v>
      </c>
      <c r="B235" s="44">
        <v>34.280099999999997</v>
      </c>
      <c r="C235" s="44">
        <v>13.9597</v>
      </c>
      <c r="D235" s="44">
        <v>34.641500000000001</v>
      </c>
      <c r="E235" s="46">
        <v>13.9594</v>
      </c>
      <c r="F235" s="46">
        <v>34.974400000000003</v>
      </c>
      <c r="G235" s="44">
        <v>13.824400000000001</v>
      </c>
      <c r="H235" s="44">
        <v>35.107999999999997</v>
      </c>
      <c r="I235" s="44">
        <v>13.8935</v>
      </c>
      <c r="J235" s="44">
        <v>35.355600000000003</v>
      </c>
      <c r="K235" s="44">
        <v>15.8226</v>
      </c>
      <c r="L235" s="44">
        <v>36.739600000000003</v>
      </c>
      <c r="M235" s="44">
        <v>16.568999999999999</v>
      </c>
      <c r="N235" s="44">
        <v>37.369</v>
      </c>
      <c r="O235" s="44">
        <v>29.560500000000001</v>
      </c>
      <c r="P235" s="44">
        <v>45.283499999999997</v>
      </c>
      <c r="Q235" s="44">
        <v>16.8383</v>
      </c>
      <c r="R235" s="44">
        <v>37.604799999999997</v>
      </c>
    </row>
    <row r="236" spans="1:18">
      <c r="A236" s="44">
        <v>14.101100000000001</v>
      </c>
      <c r="B236" s="44">
        <v>34.430599999999998</v>
      </c>
      <c r="C236" s="44">
        <v>14.162800000000001</v>
      </c>
      <c r="D236" s="44">
        <v>34.780500000000004</v>
      </c>
      <c r="E236" s="44">
        <v>14.1625</v>
      </c>
      <c r="F236" s="44">
        <v>35.101799999999997</v>
      </c>
      <c r="G236" s="44">
        <v>14.0274</v>
      </c>
      <c r="H236" s="44">
        <v>35.235399999999998</v>
      </c>
      <c r="I236" s="44">
        <v>14.096500000000001</v>
      </c>
      <c r="J236" s="44">
        <v>35.471400000000003</v>
      </c>
      <c r="K236" s="44">
        <v>16.093399999999999</v>
      </c>
      <c r="L236" s="44">
        <v>36.904600000000002</v>
      </c>
      <c r="M236" s="44">
        <v>16.839700000000001</v>
      </c>
      <c r="N236" s="44">
        <v>37.533999999999999</v>
      </c>
      <c r="O236" s="44">
        <v>29.831199999999999</v>
      </c>
      <c r="P236" s="44">
        <v>45.457299999999996</v>
      </c>
      <c r="Q236" s="44">
        <v>17.109100000000002</v>
      </c>
      <c r="R236" s="44">
        <v>37.778599999999997</v>
      </c>
    </row>
    <row r="237" spans="1:18">
      <c r="A237" s="44">
        <v>14.3041</v>
      </c>
      <c r="B237" s="44">
        <v>34.569600000000001</v>
      </c>
      <c r="C237" s="44">
        <v>14.3658</v>
      </c>
      <c r="D237" s="44">
        <v>34.919499999999999</v>
      </c>
      <c r="E237" s="44">
        <v>14.365600000000001</v>
      </c>
      <c r="F237" s="44">
        <v>35.229100000000003</v>
      </c>
      <c r="G237" s="44">
        <v>14.230499999999999</v>
      </c>
      <c r="H237" s="44">
        <v>35.362900000000003</v>
      </c>
      <c r="I237" s="44">
        <v>14.2996</v>
      </c>
      <c r="J237" s="44">
        <v>35.610399999999998</v>
      </c>
      <c r="K237" s="44">
        <v>16.364100000000001</v>
      </c>
      <c r="L237" s="44">
        <v>37.069600000000001</v>
      </c>
      <c r="M237" s="44">
        <v>17.110499999999998</v>
      </c>
      <c r="N237" s="44">
        <v>37.698999999999998</v>
      </c>
      <c r="O237" s="44">
        <v>30.102</v>
      </c>
      <c r="P237" s="44">
        <v>45.613599999999998</v>
      </c>
      <c r="Q237" s="44">
        <v>17.379899999999999</v>
      </c>
      <c r="R237" s="44">
        <v>37.926299999999998</v>
      </c>
    </row>
    <row r="238" spans="1:18">
      <c r="A238" s="44">
        <v>14.507099999999999</v>
      </c>
      <c r="B238" s="44">
        <v>34.708599999999997</v>
      </c>
      <c r="C238" s="46">
        <v>14.4335</v>
      </c>
      <c r="D238" s="46">
        <v>34.977400000000003</v>
      </c>
      <c r="E238" s="44">
        <v>14.5687</v>
      </c>
      <c r="F238" s="44">
        <v>35.368099999999998</v>
      </c>
      <c r="G238" s="44">
        <v>14.4335</v>
      </c>
      <c r="H238" s="44">
        <v>35.501899999999999</v>
      </c>
      <c r="I238" s="44">
        <v>14.502700000000001</v>
      </c>
      <c r="J238" s="44">
        <v>35.7378</v>
      </c>
      <c r="K238" s="44">
        <v>16.634899999999998</v>
      </c>
      <c r="L238" s="44">
        <v>37.234699999999997</v>
      </c>
      <c r="M238" s="44">
        <v>17.3813</v>
      </c>
      <c r="N238" s="44">
        <v>37.863999999999997</v>
      </c>
      <c r="O238" s="44">
        <v>30.372699999999998</v>
      </c>
      <c r="P238" s="44">
        <v>45.778599999999997</v>
      </c>
      <c r="Q238" s="44">
        <v>17.650700000000001</v>
      </c>
      <c r="R238" s="44">
        <v>38.0914</v>
      </c>
    </row>
    <row r="239" spans="1:18">
      <c r="A239" s="44">
        <v>14.710100000000001</v>
      </c>
      <c r="B239" s="44">
        <v>34.859099999999998</v>
      </c>
      <c r="C239" s="44">
        <v>14.6366</v>
      </c>
      <c r="D239" s="44">
        <v>35.116399999999999</v>
      </c>
      <c r="E239" s="44">
        <v>14.771800000000001</v>
      </c>
      <c r="F239" s="44">
        <v>35.507100000000001</v>
      </c>
      <c r="G239" s="44">
        <v>14.6366</v>
      </c>
      <c r="H239" s="44">
        <v>35.629300000000001</v>
      </c>
      <c r="I239" s="44">
        <v>14.7057</v>
      </c>
      <c r="J239" s="44">
        <v>35.865200000000002</v>
      </c>
      <c r="K239" s="44">
        <v>16.9057</v>
      </c>
      <c r="L239" s="44">
        <v>37.4084</v>
      </c>
      <c r="M239" s="44">
        <v>17.652100000000001</v>
      </c>
      <c r="N239" s="44">
        <v>38.037700000000001</v>
      </c>
      <c r="O239" s="44">
        <v>30.6435</v>
      </c>
      <c r="P239" s="44">
        <v>45.952399999999997</v>
      </c>
      <c r="Q239" s="44">
        <v>17.921600000000002</v>
      </c>
      <c r="R239" s="44">
        <v>38.239100000000001</v>
      </c>
    </row>
    <row r="240" spans="1:18">
      <c r="A240" s="46">
        <v>14.9131</v>
      </c>
      <c r="B240" s="46">
        <v>34.998100000000001</v>
      </c>
      <c r="C240" s="44">
        <v>14.839600000000001</v>
      </c>
      <c r="D240" s="44">
        <v>35.2438</v>
      </c>
      <c r="E240" s="44">
        <v>14.9749</v>
      </c>
      <c r="F240" s="44">
        <v>35.622900000000001</v>
      </c>
      <c r="G240" s="44">
        <v>14.839600000000001</v>
      </c>
      <c r="H240" s="44">
        <v>35.756700000000002</v>
      </c>
      <c r="I240" s="44">
        <v>14.908799999999999</v>
      </c>
      <c r="J240" s="44">
        <v>35.992600000000003</v>
      </c>
      <c r="K240" s="44">
        <v>17.176400000000001</v>
      </c>
      <c r="L240" s="44">
        <v>37.573399999999999</v>
      </c>
      <c r="M240" s="44">
        <v>17.922899999999998</v>
      </c>
      <c r="N240" s="44">
        <v>38.194099999999999</v>
      </c>
      <c r="O240" s="44">
        <v>30.914300000000001</v>
      </c>
      <c r="P240" s="44">
        <v>46.117400000000004</v>
      </c>
      <c r="Q240" s="44">
        <v>18.192399999999999</v>
      </c>
      <c r="R240" s="44">
        <v>38.404200000000003</v>
      </c>
    </row>
    <row r="241" spans="1:18">
      <c r="A241" s="44">
        <v>15.116199999999999</v>
      </c>
      <c r="B241" s="44">
        <v>35.137</v>
      </c>
      <c r="C241" s="44">
        <v>15.0427</v>
      </c>
      <c r="D241" s="44">
        <v>35.371200000000002</v>
      </c>
      <c r="E241" s="44">
        <v>15.177899999999999</v>
      </c>
      <c r="F241" s="44">
        <v>35.7502</v>
      </c>
      <c r="G241" s="44">
        <v>15.0427</v>
      </c>
      <c r="H241" s="44">
        <v>35.884099999999997</v>
      </c>
      <c r="I241" s="44">
        <v>15.1119</v>
      </c>
      <c r="J241" s="44">
        <v>36.119999999999997</v>
      </c>
      <c r="K241" s="44">
        <v>17.447199999999999</v>
      </c>
      <c r="L241" s="44">
        <v>37.747199999999999</v>
      </c>
      <c r="M241" s="44">
        <v>18.1937</v>
      </c>
      <c r="N241" s="44">
        <v>38.367800000000003</v>
      </c>
      <c r="O241" s="44">
        <v>31.184999999999999</v>
      </c>
      <c r="P241" s="44">
        <v>46.2911</v>
      </c>
      <c r="Q241" s="44">
        <v>18.463200000000001</v>
      </c>
      <c r="R241" s="44">
        <v>38.560699999999997</v>
      </c>
    </row>
    <row r="242" spans="1:18">
      <c r="A242" s="44">
        <v>15.3192</v>
      </c>
      <c r="B242" s="44">
        <v>35.276000000000003</v>
      </c>
      <c r="C242" s="44">
        <v>15.245699999999999</v>
      </c>
      <c r="D242" s="44">
        <v>35.510199999999998</v>
      </c>
      <c r="E242" s="44">
        <v>15.381</v>
      </c>
      <c r="F242" s="44">
        <v>35.889200000000002</v>
      </c>
      <c r="G242" s="44">
        <v>15.245699999999999</v>
      </c>
      <c r="H242" s="44">
        <v>36.011499999999998</v>
      </c>
      <c r="I242" s="44">
        <v>15.3149</v>
      </c>
      <c r="J242" s="44">
        <v>36.247300000000003</v>
      </c>
      <c r="K242" s="44">
        <v>17.7179</v>
      </c>
      <c r="L242" s="44">
        <v>37.912199999999999</v>
      </c>
      <c r="M242" s="44">
        <v>18.464500000000001</v>
      </c>
      <c r="N242" s="44">
        <v>38.524099999999997</v>
      </c>
      <c r="O242" s="44">
        <v>31.4558</v>
      </c>
      <c r="P242" s="44">
        <v>46.447499999999998</v>
      </c>
      <c r="Q242" s="44">
        <v>18.734000000000002</v>
      </c>
      <c r="R242" s="44">
        <v>38.7258</v>
      </c>
    </row>
    <row r="243" spans="1:18">
      <c r="A243" s="44">
        <v>15.5222</v>
      </c>
      <c r="B243" s="44">
        <v>35.414999999999999</v>
      </c>
      <c r="C243" s="44">
        <v>15.4488</v>
      </c>
      <c r="D243" s="44">
        <v>35.6492</v>
      </c>
      <c r="E243" s="44">
        <v>15.584099999999999</v>
      </c>
      <c r="F243" s="44">
        <v>36.028199999999998</v>
      </c>
      <c r="G243" s="44">
        <v>15.4488</v>
      </c>
      <c r="H243" s="44">
        <v>36.1389</v>
      </c>
      <c r="I243" s="44">
        <v>15.518000000000001</v>
      </c>
      <c r="J243" s="44">
        <v>36.374699999999997</v>
      </c>
      <c r="K243" s="44">
        <v>17.988700000000001</v>
      </c>
      <c r="L243" s="44">
        <v>38.077199999999998</v>
      </c>
      <c r="M243" s="44">
        <v>18.735299999999999</v>
      </c>
      <c r="N243" s="44">
        <v>38.689100000000003</v>
      </c>
      <c r="O243" s="44">
        <v>31.726500000000001</v>
      </c>
      <c r="P243" s="44">
        <v>46.621200000000002</v>
      </c>
      <c r="Q243" s="44">
        <v>19.004799999999999</v>
      </c>
      <c r="R243" s="44">
        <v>38.899500000000003</v>
      </c>
    </row>
    <row r="244" spans="1:18">
      <c r="A244" s="44">
        <v>15.725199999999999</v>
      </c>
      <c r="B244" s="44">
        <v>35.542299999999997</v>
      </c>
      <c r="C244" s="44">
        <v>15.6518</v>
      </c>
      <c r="D244" s="44">
        <v>35.788200000000003</v>
      </c>
      <c r="E244" s="44">
        <v>15.7872</v>
      </c>
      <c r="F244" s="44">
        <v>36.155500000000004</v>
      </c>
      <c r="G244" s="44">
        <v>15.6518</v>
      </c>
      <c r="H244" s="44">
        <v>36.266399999999997</v>
      </c>
      <c r="I244" s="44">
        <v>15.7211</v>
      </c>
      <c r="J244" s="44">
        <v>36.502099999999999</v>
      </c>
      <c r="K244" s="44">
        <v>18.259499999999999</v>
      </c>
      <c r="L244" s="44">
        <v>38.250999999999998</v>
      </c>
      <c r="M244" s="44">
        <v>19.006</v>
      </c>
      <c r="N244" s="44">
        <v>38.871499999999997</v>
      </c>
      <c r="O244" s="44">
        <v>31.997299999999999</v>
      </c>
      <c r="P244" s="44">
        <v>46.786200000000001</v>
      </c>
      <c r="Q244" s="44">
        <v>19.275600000000001</v>
      </c>
      <c r="R244" s="44">
        <v>39.064599999999999</v>
      </c>
    </row>
    <row r="245" spans="1:18">
      <c r="A245" s="44">
        <v>15.9282</v>
      </c>
      <c r="B245" s="44">
        <v>35.6813</v>
      </c>
      <c r="C245" s="44">
        <v>15.854900000000001</v>
      </c>
      <c r="D245" s="44">
        <v>35.915700000000001</v>
      </c>
      <c r="E245" s="44">
        <v>15.9903</v>
      </c>
      <c r="F245" s="44">
        <v>36.271299999999997</v>
      </c>
      <c r="G245" s="44">
        <v>15.854900000000001</v>
      </c>
      <c r="H245" s="44">
        <v>36.405299999999997</v>
      </c>
      <c r="I245" s="44">
        <v>15.924200000000001</v>
      </c>
      <c r="J245" s="44">
        <v>36.6295</v>
      </c>
      <c r="K245" s="44">
        <v>18.530200000000001</v>
      </c>
      <c r="L245" s="44">
        <v>38.415999999999997</v>
      </c>
      <c r="M245" s="44">
        <v>19.276800000000001</v>
      </c>
      <c r="N245" s="44">
        <v>39.027799999999999</v>
      </c>
      <c r="O245" s="44">
        <v>32.268099999999997</v>
      </c>
      <c r="P245" s="44">
        <v>46.951300000000003</v>
      </c>
      <c r="Q245" s="44">
        <v>19.546500000000002</v>
      </c>
      <c r="R245" s="44">
        <v>39.238399999999999</v>
      </c>
    </row>
    <row r="246" spans="1:18">
      <c r="A246" s="44">
        <v>16.1312</v>
      </c>
      <c r="B246" s="44">
        <v>35.820300000000003</v>
      </c>
      <c r="C246" s="44">
        <v>16.0579</v>
      </c>
      <c r="D246" s="44">
        <v>36.043100000000003</v>
      </c>
      <c r="E246" s="44">
        <v>16.1934</v>
      </c>
      <c r="F246" s="44">
        <v>36.410299999999999</v>
      </c>
      <c r="G246" s="44">
        <v>16.0579</v>
      </c>
      <c r="H246" s="44">
        <v>36.5212</v>
      </c>
      <c r="I246" s="44">
        <v>16.127199999999998</v>
      </c>
      <c r="J246" s="44">
        <v>36.756900000000002</v>
      </c>
      <c r="K246" s="44">
        <v>18.800999999999998</v>
      </c>
      <c r="L246" s="44">
        <v>38.581000000000003</v>
      </c>
      <c r="M246" s="44">
        <v>19.547599999999999</v>
      </c>
      <c r="N246" s="44">
        <v>39.192799999999998</v>
      </c>
      <c r="O246" s="44">
        <v>32.538800000000002</v>
      </c>
      <c r="P246" s="44">
        <v>47.125</v>
      </c>
      <c r="Q246" s="44">
        <v>19.817299999999999</v>
      </c>
      <c r="R246" s="44">
        <v>39.394799999999996</v>
      </c>
    </row>
    <row r="247" spans="1:18">
      <c r="A247" s="44">
        <v>16.334199999999999</v>
      </c>
      <c r="B247" s="44">
        <v>35.959200000000003</v>
      </c>
      <c r="C247" s="44">
        <v>16.260999999999999</v>
      </c>
      <c r="D247" s="44">
        <v>36.182099999999998</v>
      </c>
      <c r="E247" s="44">
        <v>16.3965</v>
      </c>
      <c r="F247" s="44">
        <v>36.537700000000001</v>
      </c>
      <c r="G247" s="44">
        <v>16.260999999999999</v>
      </c>
      <c r="H247" s="44">
        <v>36.660200000000003</v>
      </c>
      <c r="I247" s="44">
        <v>16.330300000000001</v>
      </c>
      <c r="J247" s="44">
        <v>36.884300000000003</v>
      </c>
      <c r="K247" s="44">
        <v>19.0717</v>
      </c>
      <c r="L247" s="44">
        <v>38.754800000000003</v>
      </c>
      <c r="M247" s="44">
        <v>19.8184</v>
      </c>
      <c r="N247" s="44">
        <v>39.357799999999997</v>
      </c>
      <c r="O247" s="44">
        <v>32.809600000000003</v>
      </c>
      <c r="P247" s="44">
        <v>47.29</v>
      </c>
      <c r="Q247" s="44">
        <v>20.088100000000001</v>
      </c>
      <c r="R247" s="44">
        <v>39.551200000000001</v>
      </c>
    </row>
    <row r="248" spans="1:18">
      <c r="A248" s="44">
        <v>16.537199999999999</v>
      </c>
      <c r="B248" s="44">
        <v>36.098199999999999</v>
      </c>
      <c r="C248" s="44">
        <v>16.463999999999999</v>
      </c>
      <c r="D248" s="44">
        <v>36.321100000000001</v>
      </c>
      <c r="E248" s="44">
        <v>16.599599999999999</v>
      </c>
      <c r="F248" s="44">
        <v>36.665100000000002</v>
      </c>
      <c r="G248" s="44">
        <v>16.463999999999999</v>
      </c>
      <c r="H248" s="44">
        <v>36.776000000000003</v>
      </c>
      <c r="I248" s="44">
        <v>16.5334</v>
      </c>
      <c r="J248" s="44">
        <v>37.011699999999998</v>
      </c>
      <c r="K248" s="44">
        <v>19.342500000000001</v>
      </c>
      <c r="L248" s="44">
        <v>38.919800000000002</v>
      </c>
      <c r="M248" s="44">
        <v>20.089200000000002</v>
      </c>
      <c r="N248" s="44">
        <v>39.5229</v>
      </c>
      <c r="O248" s="44">
        <v>33.080300000000001</v>
      </c>
      <c r="P248" s="44">
        <v>47.463799999999999</v>
      </c>
      <c r="Q248" s="44">
        <v>20.358899999999998</v>
      </c>
      <c r="R248" s="44">
        <v>39.716299999999997</v>
      </c>
    </row>
    <row r="249" spans="1:18">
      <c r="A249" s="44">
        <v>16.740300000000001</v>
      </c>
      <c r="B249" s="44">
        <v>36.248699999999999</v>
      </c>
      <c r="C249" s="44">
        <v>16.667100000000001</v>
      </c>
      <c r="D249" s="44">
        <v>36.448500000000003</v>
      </c>
      <c r="E249" s="44">
        <v>16.802700000000002</v>
      </c>
      <c r="F249" s="44">
        <v>36.804000000000002</v>
      </c>
      <c r="G249" s="44">
        <v>16.667100000000001</v>
      </c>
      <c r="H249" s="44">
        <v>36.914999999999999</v>
      </c>
      <c r="I249" s="44">
        <v>16.7364</v>
      </c>
      <c r="J249" s="44">
        <v>37.139099999999999</v>
      </c>
      <c r="K249" s="44">
        <v>19.613199999999999</v>
      </c>
      <c r="L249" s="44">
        <v>39.084800000000001</v>
      </c>
      <c r="M249" s="44">
        <v>20.36</v>
      </c>
      <c r="N249" s="44">
        <v>39.696599999999997</v>
      </c>
      <c r="O249" s="44">
        <v>33.351100000000002</v>
      </c>
      <c r="P249" s="44">
        <v>47.620100000000001</v>
      </c>
      <c r="Q249" s="44">
        <v>20.6297</v>
      </c>
      <c r="R249" s="44">
        <v>39.890099999999997</v>
      </c>
    </row>
    <row r="250" spans="1:18">
      <c r="A250" s="44">
        <v>16.943300000000001</v>
      </c>
      <c r="B250" s="44">
        <v>36.376100000000001</v>
      </c>
      <c r="C250" s="44">
        <v>16.870100000000001</v>
      </c>
      <c r="D250" s="44">
        <v>36.575899999999997</v>
      </c>
      <c r="E250" s="44">
        <v>17.005800000000001</v>
      </c>
      <c r="F250" s="44">
        <v>36.931399999999996</v>
      </c>
      <c r="G250" s="44">
        <v>16.870100000000001</v>
      </c>
      <c r="H250" s="44">
        <v>37.042400000000001</v>
      </c>
      <c r="I250" s="44">
        <v>16.939499999999999</v>
      </c>
      <c r="J250" s="44">
        <v>37.266500000000001</v>
      </c>
      <c r="K250" s="44">
        <v>19.884</v>
      </c>
      <c r="L250" s="44">
        <v>39.249899999999997</v>
      </c>
      <c r="M250" s="44">
        <v>20.630800000000001</v>
      </c>
      <c r="N250" s="44">
        <v>39.861600000000003</v>
      </c>
      <c r="O250" s="44">
        <v>33.621899999999997</v>
      </c>
      <c r="P250" s="44">
        <v>47.793799999999997</v>
      </c>
      <c r="Q250" s="44">
        <v>20.900500000000001</v>
      </c>
      <c r="R250" s="44">
        <v>40.055199999999999</v>
      </c>
    </row>
    <row r="251" spans="1:18">
      <c r="A251" s="44">
        <v>17.1463</v>
      </c>
      <c r="B251" s="44">
        <v>36.503500000000003</v>
      </c>
      <c r="C251" s="44">
        <v>17.0732</v>
      </c>
      <c r="D251" s="44">
        <v>36.7149</v>
      </c>
      <c r="E251" s="44">
        <v>17.2088</v>
      </c>
      <c r="F251" s="44">
        <v>37.070399999999999</v>
      </c>
      <c r="G251" s="44">
        <v>17.0732</v>
      </c>
      <c r="H251" s="44">
        <v>37.169800000000002</v>
      </c>
      <c r="I251" s="44">
        <v>17.142600000000002</v>
      </c>
      <c r="J251" s="44">
        <v>37.393900000000002</v>
      </c>
      <c r="K251" s="44">
        <v>20.154800000000002</v>
      </c>
      <c r="L251" s="44">
        <v>39.414900000000003</v>
      </c>
      <c r="M251" s="44">
        <v>20.901499999999999</v>
      </c>
      <c r="N251" s="44">
        <v>40.017899999999997</v>
      </c>
      <c r="O251" s="44">
        <v>33.892600000000002</v>
      </c>
      <c r="P251" s="44">
        <v>47.9589</v>
      </c>
      <c r="Q251" s="44">
        <v>21.171299999999999</v>
      </c>
      <c r="R251" s="44">
        <v>40.220300000000002</v>
      </c>
    </row>
    <row r="252" spans="1:18">
      <c r="A252" s="44">
        <v>17.349299999999999</v>
      </c>
      <c r="B252" s="44">
        <v>36.630899999999997</v>
      </c>
      <c r="C252" s="44">
        <v>17.276199999999999</v>
      </c>
      <c r="D252" s="44">
        <v>36.853900000000003</v>
      </c>
      <c r="E252" s="44">
        <v>17.411899999999999</v>
      </c>
      <c r="F252" s="44">
        <v>37.209299999999999</v>
      </c>
      <c r="G252" s="44">
        <v>17.276199999999999</v>
      </c>
      <c r="H252" s="44">
        <v>37.308799999999998</v>
      </c>
      <c r="I252" s="44">
        <v>17.345600000000001</v>
      </c>
      <c r="J252" s="44">
        <v>37.521299999999997</v>
      </c>
      <c r="K252" s="44">
        <v>20.4255</v>
      </c>
      <c r="L252" s="44">
        <v>39.5886</v>
      </c>
      <c r="M252" s="44">
        <v>21.1723</v>
      </c>
      <c r="N252" s="44">
        <v>40.182899999999997</v>
      </c>
      <c r="O252" s="44">
        <v>34.163400000000003</v>
      </c>
      <c r="P252" s="44">
        <v>48.123899999999999</v>
      </c>
      <c r="Q252" s="44">
        <v>21.4422</v>
      </c>
      <c r="R252" s="44">
        <v>40.3767</v>
      </c>
    </row>
    <row r="253" spans="1:18">
      <c r="A253" s="44">
        <v>17.552299999999999</v>
      </c>
      <c r="B253" s="44">
        <v>36.769799999999996</v>
      </c>
      <c r="C253" s="44">
        <v>17.479299999999999</v>
      </c>
      <c r="D253" s="44">
        <v>36.992899999999999</v>
      </c>
      <c r="E253" s="44">
        <v>17.614999999999998</v>
      </c>
      <c r="F253" s="44">
        <v>37.3367</v>
      </c>
      <c r="G253" s="44">
        <v>17.479299999999999</v>
      </c>
      <c r="H253" s="44">
        <v>37.436300000000003</v>
      </c>
      <c r="I253" s="44">
        <v>17.5487</v>
      </c>
      <c r="J253" s="44">
        <v>37.648699999999998</v>
      </c>
      <c r="K253" s="44">
        <v>20.696300000000001</v>
      </c>
      <c r="L253" s="44">
        <v>39.7624</v>
      </c>
      <c r="M253" s="44">
        <v>21.443100000000001</v>
      </c>
      <c r="N253" s="44">
        <v>40.347900000000003</v>
      </c>
      <c r="O253" s="44">
        <v>34.434100000000001</v>
      </c>
      <c r="P253" s="44">
        <v>48.280299999999997</v>
      </c>
      <c r="Q253" s="44">
        <v>21.713000000000001</v>
      </c>
      <c r="R253" s="44">
        <v>40.541800000000002</v>
      </c>
    </row>
    <row r="254" spans="1:18">
      <c r="A254" s="44">
        <v>17.755299999999998</v>
      </c>
      <c r="B254" s="44">
        <v>36.908799999999999</v>
      </c>
      <c r="C254" s="44">
        <v>17.682300000000001</v>
      </c>
      <c r="D254" s="44">
        <v>37.1203</v>
      </c>
      <c r="E254" s="44">
        <v>17.818100000000001</v>
      </c>
      <c r="F254" s="44">
        <v>37.452500000000001</v>
      </c>
      <c r="G254" s="44">
        <v>17.682300000000001</v>
      </c>
      <c r="H254" s="44">
        <v>37.563699999999997</v>
      </c>
      <c r="I254" s="44">
        <v>17.751799999999999</v>
      </c>
      <c r="J254" s="44">
        <v>37.7761</v>
      </c>
      <c r="K254" s="44">
        <v>20.966999999999999</v>
      </c>
      <c r="L254" s="44">
        <v>39.927399999999999</v>
      </c>
      <c r="M254" s="44">
        <v>21.713899999999999</v>
      </c>
      <c r="N254" s="44">
        <v>40.512999999999998</v>
      </c>
      <c r="O254" s="44">
        <v>34.704900000000002</v>
      </c>
      <c r="P254" s="44">
        <v>48.445300000000003</v>
      </c>
      <c r="Q254" s="44">
        <v>21.983799999999999</v>
      </c>
      <c r="R254" s="44">
        <v>40.715600000000002</v>
      </c>
    </row>
    <row r="255" spans="1:18">
      <c r="A255" s="44">
        <v>17.958300000000001</v>
      </c>
      <c r="B255" s="44">
        <v>37.047699999999999</v>
      </c>
      <c r="C255" s="44">
        <v>17.885300000000001</v>
      </c>
      <c r="D255" s="44">
        <v>37.247700000000002</v>
      </c>
      <c r="E255" s="44">
        <v>18.0212</v>
      </c>
      <c r="F255" s="44">
        <v>37.591500000000003</v>
      </c>
      <c r="G255" s="44">
        <v>17.885300000000001</v>
      </c>
      <c r="H255" s="44">
        <v>37.691099999999999</v>
      </c>
      <c r="I255" s="44">
        <v>17.954799999999999</v>
      </c>
      <c r="J255" s="44">
        <v>37.903500000000001</v>
      </c>
      <c r="K255" s="44">
        <v>21.2378</v>
      </c>
      <c r="L255" s="44">
        <v>40.092399999999998</v>
      </c>
      <c r="M255" s="44">
        <v>21.9847</v>
      </c>
      <c r="N255" s="44">
        <v>40.686700000000002</v>
      </c>
      <c r="O255" s="44">
        <v>34.9756</v>
      </c>
      <c r="P255" s="44">
        <v>48.627699999999997</v>
      </c>
      <c r="Q255" s="44">
        <v>22.2546</v>
      </c>
      <c r="R255" s="44">
        <v>40.863399999999999</v>
      </c>
    </row>
    <row r="256" spans="1:18">
      <c r="A256" s="44">
        <v>18.161300000000001</v>
      </c>
      <c r="B256" s="44">
        <v>37.186700000000002</v>
      </c>
      <c r="C256" s="44">
        <v>18.0884</v>
      </c>
      <c r="D256" s="44">
        <v>37.386699999999998</v>
      </c>
      <c r="E256" s="44">
        <v>18.224299999999999</v>
      </c>
      <c r="F256" s="44">
        <v>37.718800000000002</v>
      </c>
      <c r="G256" s="44">
        <v>18.0884</v>
      </c>
      <c r="H256" s="44">
        <v>37.830100000000002</v>
      </c>
      <c r="I256" s="44">
        <v>18.157900000000001</v>
      </c>
      <c r="J256" s="44">
        <v>38.030900000000003</v>
      </c>
      <c r="K256" s="44">
        <v>21.508600000000001</v>
      </c>
      <c r="L256" s="44">
        <v>40.2575</v>
      </c>
      <c r="M256" s="44">
        <v>22.255500000000001</v>
      </c>
      <c r="N256" s="44">
        <v>40.851700000000001</v>
      </c>
      <c r="O256" s="44">
        <v>35.246400000000001</v>
      </c>
      <c r="P256" s="44">
        <v>48.7928</v>
      </c>
      <c r="Q256" s="44">
        <v>22.525400000000001</v>
      </c>
      <c r="R256" s="44">
        <v>41.037100000000002</v>
      </c>
    </row>
    <row r="257" spans="1:18">
      <c r="A257" s="44">
        <v>18.3643</v>
      </c>
      <c r="B257" s="44">
        <v>37.325699999999998</v>
      </c>
      <c r="C257" s="44">
        <v>18.291399999999999</v>
      </c>
      <c r="D257" s="44">
        <v>37.525700000000001</v>
      </c>
      <c r="E257" s="44">
        <v>18.427399999999999</v>
      </c>
      <c r="F257" s="44">
        <v>37.846200000000003</v>
      </c>
      <c r="G257" s="44">
        <v>18.291399999999999</v>
      </c>
      <c r="H257" s="44">
        <v>37.957500000000003</v>
      </c>
      <c r="I257" s="44">
        <v>18.361000000000001</v>
      </c>
      <c r="J257" s="44">
        <v>38.158299999999997</v>
      </c>
      <c r="K257" s="44">
        <v>21.779299999999999</v>
      </c>
      <c r="L257" s="44">
        <v>40.431199999999997</v>
      </c>
      <c r="M257" s="44">
        <v>22.526299999999999</v>
      </c>
      <c r="N257" s="44">
        <v>41.0167</v>
      </c>
      <c r="O257" s="44">
        <v>35.517200000000003</v>
      </c>
      <c r="P257" s="44">
        <v>48.957799999999999</v>
      </c>
      <c r="Q257" s="44">
        <v>22.796199999999999</v>
      </c>
      <c r="R257" s="44">
        <v>41.202199999999998</v>
      </c>
    </row>
    <row r="258" spans="1:18">
      <c r="A258" s="44">
        <v>18.567399999999999</v>
      </c>
      <c r="B258" s="44">
        <v>37.464599999999997</v>
      </c>
      <c r="C258" s="44">
        <v>18.494499999999999</v>
      </c>
      <c r="D258" s="44">
        <v>37.653100000000002</v>
      </c>
      <c r="E258" s="44">
        <v>18.630500000000001</v>
      </c>
      <c r="F258" s="44">
        <v>37.985199999999999</v>
      </c>
      <c r="G258" s="44">
        <v>18.494499999999999</v>
      </c>
      <c r="H258" s="44">
        <v>38.073300000000003</v>
      </c>
      <c r="I258" s="44">
        <v>18.5641</v>
      </c>
      <c r="J258" s="44">
        <v>38.285699999999999</v>
      </c>
      <c r="K258" s="44">
        <v>22.0501</v>
      </c>
      <c r="L258" s="44">
        <v>40.596200000000003</v>
      </c>
      <c r="M258" s="44">
        <v>22.7971</v>
      </c>
      <c r="N258" s="44">
        <v>41.164299999999997</v>
      </c>
      <c r="O258" s="44">
        <v>35.7879</v>
      </c>
      <c r="P258" s="44">
        <v>49.122799999999998</v>
      </c>
      <c r="Q258" s="44">
        <v>23.067</v>
      </c>
      <c r="R258" s="44">
        <v>41.3673</v>
      </c>
    </row>
    <row r="259" spans="1:18">
      <c r="A259" s="44">
        <v>18.770399999999999</v>
      </c>
      <c r="B259" s="44">
        <v>37.591999999999999</v>
      </c>
      <c r="C259" s="44">
        <v>18.697500000000002</v>
      </c>
      <c r="D259" s="44">
        <v>37.792099999999998</v>
      </c>
      <c r="E259" s="44">
        <v>18.833600000000001</v>
      </c>
      <c r="F259" s="44">
        <v>38.1126</v>
      </c>
      <c r="G259" s="44">
        <v>18.697500000000002</v>
      </c>
      <c r="H259" s="44">
        <v>38.212299999999999</v>
      </c>
      <c r="I259" s="44">
        <v>18.767099999999999</v>
      </c>
      <c r="J259" s="44">
        <v>38.4131</v>
      </c>
      <c r="K259" s="44">
        <v>22.320799999999998</v>
      </c>
      <c r="L259" s="44">
        <v>40.770000000000003</v>
      </c>
      <c r="M259" s="44">
        <v>23.067799999999998</v>
      </c>
      <c r="N259" s="44">
        <v>41.338000000000001</v>
      </c>
      <c r="O259" s="44">
        <v>36.058700000000002</v>
      </c>
      <c r="P259" s="44">
        <v>49.2879</v>
      </c>
      <c r="Q259" s="44">
        <v>23.337900000000001</v>
      </c>
      <c r="R259" s="44">
        <v>41.5411</v>
      </c>
    </row>
    <row r="260" spans="1:18">
      <c r="A260" s="44">
        <v>18.973400000000002</v>
      </c>
      <c r="B260" s="44">
        <v>37.7425</v>
      </c>
      <c r="C260" s="44">
        <v>18.900600000000001</v>
      </c>
      <c r="D260" s="44">
        <v>37.931100000000001</v>
      </c>
      <c r="E260" s="44">
        <v>19.0367</v>
      </c>
      <c r="F260" s="44">
        <v>38.24</v>
      </c>
      <c r="G260" s="44">
        <v>18.900600000000001</v>
      </c>
      <c r="H260" s="44">
        <v>38.339700000000001</v>
      </c>
      <c r="I260" s="44">
        <v>18.970199999999998</v>
      </c>
      <c r="J260" s="44">
        <v>38.540500000000002</v>
      </c>
      <c r="K260" s="44">
        <v>22.5916</v>
      </c>
      <c r="L260" s="44">
        <v>40.935000000000002</v>
      </c>
      <c r="M260" s="44">
        <v>23.3386</v>
      </c>
      <c r="N260" s="44">
        <v>41.503100000000003</v>
      </c>
      <c r="O260" s="44">
        <v>36.3294</v>
      </c>
      <c r="P260" s="44">
        <v>49.4529</v>
      </c>
      <c r="Q260" s="44">
        <v>23.608699999999999</v>
      </c>
      <c r="R260" s="44">
        <v>41.697499999999998</v>
      </c>
    </row>
    <row r="261" spans="1:18">
      <c r="A261" s="44">
        <v>19.176400000000001</v>
      </c>
      <c r="B261" s="44">
        <v>37.869900000000001</v>
      </c>
      <c r="C261" s="44">
        <v>19.1036</v>
      </c>
      <c r="D261" s="44">
        <v>38.058500000000002</v>
      </c>
      <c r="E261" s="44">
        <v>19.239699999999999</v>
      </c>
      <c r="F261" s="44">
        <v>38.378900000000002</v>
      </c>
      <c r="G261" s="44">
        <v>19.1036</v>
      </c>
      <c r="H261" s="44">
        <v>38.467199999999998</v>
      </c>
      <c r="I261" s="44">
        <v>19.173300000000001</v>
      </c>
      <c r="J261" s="44">
        <v>38.667900000000003</v>
      </c>
      <c r="K261" s="44">
        <v>22.862400000000001</v>
      </c>
      <c r="L261" s="44">
        <v>41.1</v>
      </c>
      <c r="M261" s="44">
        <v>23.609400000000001</v>
      </c>
      <c r="N261" s="44">
        <v>41.6768</v>
      </c>
      <c r="O261" s="44">
        <v>36.600200000000001</v>
      </c>
      <c r="P261" s="44">
        <v>49.635300000000001</v>
      </c>
      <c r="Q261" s="44">
        <v>23.8795</v>
      </c>
      <c r="R261" s="44">
        <v>41.871299999999998</v>
      </c>
    </row>
    <row r="262" spans="1:18">
      <c r="A262" s="44">
        <v>19.3794</v>
      </c>
      <c r="B262" s="44">
        <v>37.997300000000003</v>
      </c>
      <c r="C262" s="44">
        <v>19.306699999999999</v>
      </c>
      <c r="D262" s="44">
        <v>38.197499999999998</v>
      </c>
      <c r="E262" s="44">
        <v>19.442799999999998</v>
      </c>
      <c r="F262" s="44">
        <v>38.506300000000003</v>
      </c>
      <c r="G262" s="44">
        <v>19.306699999999999</v>
      </c>
      <c r="H262" s="44">
        <v>38.5946</v>
      </c>
      <c r="I262" s="44">
        <v>19.376300000000001</v>
      </c>
      <c r="J262" s="44">
        <v>38.806899999999999</v>
      </c>
      <c r="K262" s="44">
        <v>23.133099999999999</v>
      </c>
      <c r="L262" s="44">
        <v>41.265099999999997</v>
      </c>
      <c r="M262" s="44">
        <v>23.880199999999999</v>
      </c>
      <c r="N262" s="44">
        <v>41.841799999999999</v>
      </c>
      <c r="O262" s="44">
        <v>36.8371</v>
      </c>
      <c r="P262" s="44">
        <v>49.759799999999998</v>
      </c>
      <c r="Q262" s="44">
        <v>24.150300000000001</v>
      </c>
      <c r="R262" s="44">
        <v>42.0364</v>
      </c>
    </row>
    <row r="263" spans="1:18">
      <c r="A263" s="44">
        <v>19.5824</v>
      </c>
      <c r="B263" s="44">
        <v>38.147799999999997</v>
      </c>
      <c r="C263" s="44">
        <v>19.509699999999999</v>
      </c>
      <c r="D263" s="44">
        <v>38.325000000000003</v>
      </c>
      <c r="E263" s="44">
        <v>19.645900000000001</v>
      </c>
      <c r="F263" s="44">
        <v>38.633699999999997</v>
      </c>
      <c r="G263" s="44">
        <v>19.509699999999999</v>
      </c>
      <c r="H263" s="44">
        <v>38.733600000000003</v>
      </c>
      <c r="I263" s="44">
        <v>19.5794</v>
      </c>
      <c r="J263" s="44">
        <v>38.922699999999999</v>
      </c>
      <c r="K263" s="44">
        <v>23.4039</v>
      </c>
      <c r="L263" s="44">
        <v>41.430100000000003</v>
      </c>
      <c r="M263" s="44">
        <v>24.151</v>
      </c>
      <c r="N263" s="44">
        <v>41.998100000000001</v>
      </c>
      <c r="O263" s="44">
        <v>37.107900000000001</v>
      </c>
      <c r="P263" s="44">
        <v>49.933500000000002</v>
      </c>
      <c r="Q263" s="44">
        <v>24.421099999999999</v>
      </c>
      <c r="R263" s="44">
        <v>42.184100000000001</v>
      </c>
    </row>
    <row r="264" spans="1:18">
      <c r="A264" s="44">
        <v>19.785399999999999</v>
      </c>
      <c r="B264" s="44">
        <v>38.275199999999998</v>
      </c>
      <c r="C264" s="44">
        <v>19.712800000000001</v>
      </c>
      <c r="D264" s="44">
        <v>38.452399999999997</v>
      </c>
      <c r="E264" s="44">
        <v>19.849</v>
      </c>
      <c r="F264" s="44">
        <v>38.772599999999997</v>
      </c>
      <c r="G264" s="44">
        <v>19.712800000000001</v>
      </c>
      <c r="H264" s="44">
        <v>38.860999999999997</v>
      </c>
      <c r="I264" s="44">
        <v>19.782499999999999</v>
      </c>
      <c r="J264" s="44">
        <v>39.0501</v>
      </c>
      <c r="K264" s="44">
        <v>23.674600000000002</v>
      </c>
      <c r="L264" s="44">
        <v>41.6038</v>
      </c>
      <c r="M264" s="44">
        <v>24.421800000000001</v>
      </c>
      <c r="N264" s="44">
        <v>42.171799999999998</v>
      </c>
      <c r="Q264" s="44">
        <v>24.6919</v>
      </c>
      <c r="R264" s="44">
        <v>42.357900000000001</v>
      </c>
    </row>
    <row r="265" spans="1:18">
      <c r="A265" s="44">
        <v>19.988399999999999</v>
      </c>
      <c r="B265" s="44">
        <v>38.414200000000001</v>
      </c>
      <c r="C265" s="44">
        <v>19.915800000000001</v>
      </c>
      <c r="D265" s="44">
        <v>38.5914</v>
      </c>
      <c r="E265" s="44">
        <v>20.052099999999999</v>
      </c>
      <c r="F265" s="44">
        <v>38.9116</v>
      </c>
      <c r="G265" s="44">
        <v>19.915800000000001</v>
      </c>
      <c r="H265" s="44">
        <v>38.976799999999997</v>
      </c>
      <c r="I265" s="44">
        <v>19.985499999999998</v>
      </c>
      <c r="J265" s="44">
        <v>39.177500000000002</v>
      </c>
      <c r="K265" s="44">
        <v>23.945399999999999</v>
      </c>
      <c r="L265" s="44">
        <v>41.7776</v>
      </c>
      <c r="M265" s="44">
        <v>24.692599999999999</v>
      </c>
      <c r="N265" s="44">
        <v>42.328099999999999</v>
      </c>
      <c r="Q265" s="44">
        <v>24.962800000000001</v>
      </c>
      <c r="R265" s="44">
        <v>42.523000000000003</v>
      </c>
    </row>
    <row r="266" spans="1:18">
      <c r="A266" s="44">
        <v>20.191500000000001</v>
      </c>
      <c r="B266" s="44">
        <v>38.553100000000001</v>
      </c>
      <c r="C266" s="44">
        <v>20.1189</v>
      </c>
      <c r="D266" s="44">
        <v>38.730400000000003</v>
      </c>
      <c r="E266" s="44">
        <v>20.255199999999999</v>
      </c>
      <c r="F266" s="44">
        <v>39.039000000000001</v>
      </c>
      <c r="G266" s="44">
        <v>20.1189</v>
      </c>
      <c r="H266" s="44">
        <v>39.1158</v>
      </c>
      <c r="I266" s="44">
        <v>20.188600000000001</v>
      </c>
      <c r="J266" s="44">
        <v>39.304900000000004</v>
      </c>
      <c r="K266" s="44">
        <v>24.216200000000001</v>
      </c>
      <c r="L266" s="44">
        <v>41.942599999999999</v>
      </c>
      <c r="M266" s="44">
        <v>24.9633</v>
      </c>
      <c r="N266" s="44">
        <v>42.493099999999998</v>
      </c>
      <c r="Q266" s="44">
        <v>25.233599999999999</v>
      </c>
      <c r="R266" s="44">
        <v>42.679400000000001</v>
      </c>
    </row>
    <row r="267" spans="1:18">
      <c r="A267" s="44">
        <v>20.394500000000001</v>
      </c>
      <c r="B267" s="44">
        <v>38.692100000000003</v>
      </c>
      <c r="C267" s="44">
        <v>20.321899999999999</v>
      </c>
      <c r="D267" s="44">
        <v>38.869399999999999</v>
      </c>
      <c r="E267" s="44">
        <v>20.458300000000001</v>
      </c>
      <c r="F267" s="44">
        <v>39.166400000000003</v>
      </c>
      <c r="G267" s="44">
        <v>20.321899999999999</v>
      </c>
      <c r="H267" s="44">
        <v>39.243200000000002</v>
      </c>
      <c r="I267" s="44">
        <v>20.3917</v>
      </c>
      <c r="J267" s="44">
        <v>39.432299999999998</v>
      </c>
      <c r="K267" s="44">
        <v>24.486899999999999</v>
      </c>
      <c r="L267" s="44">
        <v>42.107599999999998</v>
      </c>
      <c r="M267" s="44">
        <v>25.234100000000002</v>
      </c>
      <c r="N267" s="44">
        <v>42.658200000000001</v>
      </c>
      <c r="Q267" s="44">
        <v>25.5044</v>
      </c>
      <c r="R267" s="44">
        <v>42.861899999999999</v>
      </c>
    </row>
    <row r="268" spans="1:18">
      <c r="A268" s="44">
        <v>20.5975</v>
      </c>
      <c r="B268" s="44">
        <v>38.819499999999998</v>
      </c>
      <c r="C268" s="44">
        <v>20.524999999999999</v>
      </c>
      <c r="D268" s="44">
        <v>39.008400000000002</v>
      </c>
      <c r="E268" s="44">
        <v>20.6614</v>
      </c>
      <c r="F268" s="44">
        <v>39.305300000000003</v>
      </c>
      <c r="G268" s="44">
        <v>20.524999999999999</v>
      </c>
      <c r="H268" s="44">
        <v>39.370600000000003</v>
      </c>
      <c r="I268" s="44">
        <v>20.5947</v>
      </c>
      <c r="J268" s="44">
        <v>39.571300000000001</v>
      </c>
      <c r="K268" s="44">
        <v>24.7577</v>
      </c>
      <c r="L268" s="44">
        <v>42.2727</v>
      </c>
      <c r="M268" s="44">
        <v>25.504899999999999</v>
      </c>
      <c r="N268" s="44">
        <v>42.831899999999997</v>
      </c>
      <c r="Q268" s="44">
        <v>25.775200000000002</v>
      </c>
      <c r="R268" s="44">
        <v>43.018300000000004</v>
      </c>
    </row>
    <row r="269" spans="1:18">
      <c r="A269" s="44">
        <v>20.8005</v>
      </c>
      <c r="B269" s="44">
        <v>38.958399999999997</v>
      </c>
      <c r="C269" s="44">
        <v>20.728000000000002</v>
      </c>
      <c r="D269" s="44">
        <v>39.1126</v>
      </c>
      <c r="E269" s="44">
        <v>20.8645</v>
      </c>
      <c r="F269" s="44">
        <v>39.432699999999997</v>
      </c>
      <c r="G269" s="44">
        <v>20.728000000000002</v>
      </c>
      <c r="H269" s="44">
        <v>39.498100000000001</v>
      </c>
      <c r="I269" s="44">
        <v>20.797799999999999</v>
      </c>
      <c r="J269" s="44">
        <v>39.687100000000001</v>
      </c>
      <c r="K269" s="44">
        <v>25.028400000000001</v>
      </c>
      <c r="L269" s="44">
        <v>42.446399999999997</v>
      </c>
      <c r="M269" s="44">
        <v>25.775700000000001</v>
      </c>
      <c r="N269" s="44">
        <v>42.996899999999997</v>
      </c>
      <c r="Q269" s="44">
        <v>26.045999999999999</v>
      </c>
      <c r="R269" s="44">
        <v>43.183399999999999</v>
      </c>
    </row>
    <row r="270" spans="1:18">
      <c r="A270" s="44">
        <v>21.003499999999999</v>
      </c>
      <c r="B270" s="44">
        <v>39.0974</v>
      </c>
      <c r="C270" s="44">
        <v>20.931100000000001</v>
      </c>
      <c r="D270" s="44">
        <v>39.251600000000003</v>
      </c>
      <c r="E270" s="44">
        <v>21.067599999999999</v>
      </c>
      <c r="F270" s="44">
        <v>39.5717</v>
      </c>
      <c r="G270" s="44">
        <v>20.931100000000001</v>
      </c>
      <c r="H270" s="44">
        <v>39.637099999999997</v>
      </c>
      <c r="I270" s="44">
        <v>21.000900000000001</v>
      </c>
      <c r="J270" s="44">
        <v>39.814500000000002</v>
      </c>
      <c r="K270" s="44">
        <v>25.299199999999999</v>
      </c>
      <c r="L270" s="44">
        <v>42.611400000000003</v>
      </c>
      <c r="M270" s="44">
        <v>26.046500000000002</v>
      </c>
      <c r="N270" s="44">
        <v>43.1706</v>
      </c>
      <c r="Q270" s="44">
        <v>26.316800000000001</v>
      </c>
      <c r="R270" s="44">
        <v>43.357199999999999</v>
      </c>
    </row>
    <row r="271" spans="1:18">
      <c r="A271" s="44">
        <v>21.206499999999998</v>
      </c>
      <c r="B271" s="44">
        <v>39.224800000000002</v>
      </c>
      <c r="C271" s="44">
        <v>21.1341</v>
      </c>
      <c r="D271" s="44">
        <v>39.390599999999999</v>
      </c>
      <c r="E271" s="44">
        <v>21.270600000000002</v>
      </c>
      <c r="F271" s="44">
        <v>39.698999999999998</v>
      </c>
      <c r="G271" s="44">
        <v>21.1341</v>
      </c>
      <c r="H271" s="44">
        <v>39.764499999999998</v>
      </c>
      <c r="I271" s="44">
        <v>21.204000000000001</v>
      </c>
      <c r="J271" s="44">
        <v>39.953499999999998</v>
      </c>
      <c r="K271" s="44">
        <v>25.569900000000001</v>
      </c>
      <c r="L271" s="44">
        <v>42.785200000000003</v>
      </c>
      <c r="M271" s="44">
        <v>26.317299999999999</v>
      </c>
      <c r="N271" s="44">
        <v>43.335599999999999</v>
      </c>
      <c r="Q271" s="44">
        <v>26.587599999999998</v>
      </c>
      <c r="R271" s="44">
        <v>43.504899999999999</v>
      </c>
    </row>
    <row r="272" spans="1:18">
      <c r="A272" s="44">
        <v>21.409500000000001</v>
      </c>
      <c r="B272" s="44">
        <v>39.375300000000003</v>
      </c>
      <c r="C272" s="44">
        <v>21.337199999999999</v>
      </c>
      <c r="D272" s="44">
        <v>39.529600000000002</v>
      </c>
      <c r="E272" s="44">
        <v>21.473700000000001</v>
      </c>
      <c r="F272" s="44">
        <v>39.8264</v>
      </c>
      <c r="G272" s="44">
        <v>21.337199999999999</v>
      </c>
      <c r="H272" s="44">
        <v>39.8919</v>
      </c>
      <c r="I272" s="44">
        <v>21.407</v>
      </c>
      <c r="J272" s="44">
        <v>40.069299999999998</v>
      </c>
      <c r="K272" s="44">
        <v>25.840699999999998</v>
      </c>
      <c r="L272" s="44">
        <v>42.950200000000002</v>
      </c>
      <c r="M272" s="44">
        <v>26.588100000000001</v>
      </c>
      <c r="N272" s="44">
        <v>43.491900000000001</v>
      </c>
      <c r="Q272" s="44">
        <v>26.858499999999999</v>
      </c>
      <c r="R272" s="44">
        <v>43.678699999999999</v>
      </c>
    </row>
    <row r="273" spans="1:18">
      <c r="A273" s="44">
        <v>21.612500000000001</v>
      </c>
      <c r="B273" s="44">
        <v>39.514299999999999</v>
      </c>
      <c r="C273" s="44">
        <v>21.540199999999999</v>
      </c>
      <c r="D273" s="44">
        <v>39.668599999999998</v>
      </c>
      <c r="E273" s="44">
        <v>21.6768</v>
      </c>
      <c r="F273" s="44">
        <v>39.953800000000001</v>
      </c>
      <c r="G273" s="44">
        <v>21.540199999999999</v>
      </c>
      <c r="H273" s="44">
        <v>40.019300000000001</v>
      </c>
      <c r="I273" s="44">
        <v>21.610099999999999</v>
      </c>
      <c r="J273" s="44">
        <v>40.1967</v>
      </c>
      <c r="K273" s="44">
        <v>26.111499999999999</v>
      </c>
      <c r="L273" s="44">
        <v>43.115200000000002</v>
      </c>
      <c r="M273" s="44">
        <v>26.858899999999998</v>
      </c>
      <c r="N273" s="44">
        <v>43.6569</v>
      </c>
      <c r="Q273" s="44">
        <v>27.129300000000001</v>
      </c>
      <c r="R273" s="44">
        <v>43.843800000000002</v>
      </c>
    </row>
    <row r="274" spans="1:18">
      <c r="A274" s="44">
        <v>21.8155</v>
      </c>
      <c r="B274" s="44">
        <v>39.653199999999998</v>
      </c>
      <c r="C274" s="44">
        <v>21.743300000000001</v>
      </c>
      <c r="D274" s="44">
        <v>39.784399999999998</v>
      </c>
      <c r="E274" s="44">
        <v>21.879899999999999</v>
      </c>
      <c r="F274" s="44">
        <v>40.092799999999997</v>
      </c>
      <c r="G274" s="44">
        <v>21.743300000000001</v>
      </c>
      <c r="H274" s="44">
        <v>40.158299999999997</v>
      </c>
      <c r="I274" s="44">
        <v>21.813199999999998</v>
      </c>
      <c r="J274" s="44">
        <v>40.335700000000003</v>
      </c>
      <c r="K274" s="44">
        <v>26.382200000000001</v>
      </c>
      <c r="L274" s="44">
        <v>43.280299999999997</v>
      </c>
      <c r="M274" s="44">
        <v>27.1296</v>
      </c>
      <c r="N274" s="44">
        <v>43.822000000000003</v>
      </c>
      <c r="Q274" s="44">
        <v>27.400099999999998</v>
      </c>
      <c r="R274" s="44">
        <v>44.008899999999997</v>
      </c>
    </row>
    <row r="275" spans="1:18">
      <c r="A275" s="44">
        <v>22.018599999999999</v>
      </c>
      <c r="B275" s="44">
        <v>39.7806</v>
      </c>
      <c r="C275" s="44">
        <v>21.946300000000001</v>
      </c>
      <c r="D275" s="44">
        <v>39.935000000000002</v>
      </c>
      <c r="E275" s="44">
        <v>22.082999999999998</v>
      </c>
      <c r="F275" s="44">
        <v>40.220100000000002</v>
      </c>
      <c r="G275" s="44">
        <v>21.946300000000001</v>
      </c>
      <c r="H275" s="44">
        <v>40.274099999999997</v>
      </c>
      <c r="I275" s="44">
        <v>22.016200000000001</v>
      </c>
      <c r="J275" s="44">
        <v>40.451500000000003</v>
      </c>
      <c r="K275" s="44">
        <v>26.652999999999999</v>
      </c>
      <c r="L275" s="44">
        <v>43.454000000000001</v>
      </c>
      <c r="M275" s="44">
        <v>27.400400000000001</v>
      </c>
      <c r="N275" s="44">
        <v>43.987000000000002</v>
      </c>
      <c r="Q275" s="44">
        <v>27.6709</v>
      </c>
      <c r="R275" s="44">
        <v>44.182699999999997</v>
      </c>
    </row>
    <row r="276" spans="1:18">
      <c r="A276" s="44">
        <v>22.221599999999999</v>
      </c>
      <c r="B276" s="44">
        <v>39.931199999999997</v>
      </c>
      <c r="C276" s="44">
        <v>22.1494</v>
      </c>
      <c r="D276" s="44">
        <v>40.062399999999997</v>
      </c>
      <c r="E276" s="44">
        <v>22.286100000000001</v>
      </c>
      <c r="F276" s="44">
        <v>40.347499999999997</v>
      </c>
      <c r="G276" s="44">
        <v>22.1494</v>
      </c>
      <c r="H276" s="44">
        <v>40.401499999999999</v>
      </c>
      <c r="I276" s="44">
        <v>22.2193</v>
      </c>
      <c r="J276" s="44">
        <v>40.578899999999997</v>
      </c>
      <c r="K276" s="44">
        <v>26.9237</v>
      </c>
      <c r="L276" s="44">
        <v>43.619</v>
      </c>
      <c r="M276" s="44">
        <v>27.671199999999999</v>
      </c>
      <c r="N276" s="44">
        <v>44.152000000000001</v>
      </c>
      <c r="Q276" s="44">
        <v>27.941700000000001</v>
      </c>
      <c r="R276" s="44">
        <v>44.339100000000002</v>
      </c>
    </row>
    <row r="277" spans="1:18">
      <c r="A277" s="44">
        <v>22.424600000000002</v>
      </c>
      <c r="B277" s="44">
        <v>40.046999999999997</v>
      </c>
      <c r="C277" s="44">
        <v>22.352399999999999</v>
      </c>
      <c r="D277" s="44">
        <v>40.2014</v>
      </c>
      <c r="E277" s="44">
        <v>22.4892</v>
      </c>
      <c r="F277" s="44">
        <v>40.486499999999999</v>
      </c>
      <c r="G277" s="44">
        <v>22.352399999999999</v>
      </c>
      <c r="H277" s="44">
        <v>40.540500000000002</v>
      </c>
      <c r="I277" s="44">
        <v>22.4224</v>
      </c>
      <c r="J277" s="44">
        <v>40.717799999999997</v>
      </c>
      <c r="K277" s="44">
        <v>27.194500000000001</v>
      </c>
      <c r="L277" s="44">
        <v>43.7928</v>
      </c>
      <c r="M277" s="44">
        <v>27.942</v>
      </c>
      <c r="N277" s="44">
        <v>44.325699999999998</v>
      </c>
      <c r="Q277" s="44">
        <v>28.212499999999999</v>
      </c>
      <c r="R277" s="44">
        <v>44.512900000000002</v>
      </c>
    </row>
    <row r="278" spans="1:18">
      <c r="A278" s="44">
        <v>22.627600000000001</v>
      </c>
      <c r="B278" s="44">
        <v>40.185899999999997</v>
      </c>
      <c r="C278" s="44">
        <v>22.555499999999999</v>
      </c>
      <c r="D278" s="44">
        <v>40.328800000000001</v>
      </c>
      <c r="E278" s="44">
        <v>22.692299999999999</v>
      </c>
      <c r="F278" s="44">
        <v>40.613900000000001</v>
      </c>
      <c r="G278" s="44">
        <v>22.555499999999999</v>
      </c>
      <c r="H278" s="44">
        <v>40.667999999999999</v>
      </c>
      <c r="I278" s="44">
        <v>22.625399999999999</v>
      </c>
      <c r="J278" s="44">
        <v>40.8337</v>
      </c>
      <c r="K278" s="44">
        <v>27.465299999999999</v>
      </c>
      <c r="L278" s="44">
        <v>43.957799999999999</v>
      </c>
      <c r="M278" s="44">
        <v>28.212800000000001</v>
      </c>
      <c r="N278" s="44">
        <v>44.490699999999997</v>
      </c>
      <c r="Q278" s="44">
        <v>28.4833</v>
      </c>
      <c r="R278" s="44">
        <v>44.677999999999997</v>
      </c>
    </row>
    <row r="279" spans="1:18">
      <c r="A279" s="44">
        <v>22.8306</v>
      </c>
      <c r="B279" s="44">
        <v>40.3249</v>
      </c>
      <c r="C279" s="44">
        <v>22.758500000000002</v>
      </c>
      <c r="D279" s="44">
        <v>40.467799999999997</v>
      </c>
      <c r="E279" s="44">
        <v>22.895399999999999</v>
      </c>
      <c r="F279" s="44">
        <v>40.752800000000001</v>
      </c>
      <c r="G279" s="44">
        <v>22.758500000000002</v>
      </c>
      <c r="H279" s="44">
        <v>40.795400000000001</v>
      </c>
      <c r="I279" s="44">
        <v>22.828499999999998</v>
      </c>
      <c r="J279" s="44">
        <v>40.961100000000002</v>
      </c>
      <c r="K279" s="44">
        <v>27.736000000000001</v>
      </c>
      <c r="L279" s="44">
        <v>44.122799999999998</v>
      </c>
      <c r="M279" s="44">
        <v>28.483599999999999</v>
      </c>
      <c r="N279" s="44">
        <v>44.655700000000003</v>
      </c>
      <c r="Q279" s="44">
        <v>28.754200000000001</v>
      </c>
      <c r="R279" s="44">
        <v>44.8431</v>
      </c>
    </row>
    <row r="280" spans="1:18">
      <c r="A280" s="44">
        <v>23.0336</v>
      </c>
      <c r="B280" s="44">
        <v>40.463799999999999</v>
      </c>
      <c r="C280" s="44">
        <v>22.961600000000001</v>
      </c>
      <c r="D280" s="44">
        <v>40.6068</v>
      </c>
      <c r="E280" s="44">
        <v>23.098500000000001</v>
      </c>
      <c r="F280" s="44">
        <v>40.880200000000002</v>
      </c>
      <c r="G280" s="44">
        <v>22.961600000000001</v>
      </c>
      <c r="H280" s="44">
        <v>40.922800000000002</v>
      </c>
      <c r="I280" s="44">
        <v>23.031600000000001</v>
      </c>
      <c r="J280" s="44">
        <v>41.1</v>
      </c>
      <c r="K280" s="44">
        <v>28.006799999999998</v>
      </c>
      <c r="L280" s="44">
        <v>44.2879</v>
      </c>
      <c r="M280" s="44">
        <v>28.7544</v>
      </c>
      <c r="N280" s="44">
        <v>44.812100000000001</v>
      </c>
      <c r="Q280" s="44">
        <v>29.024999999999999</v>
      </c>
      <c r="R280" s="44">
        <v>45.008200000000002</v>
      </c>
    </row>
    <row r="281" spans="1:18">
      <c r="A281" s="44">
        <v>23.236599999999999</v>
      </c>
      <c r="B281" s="44">
        <v>40.602800000000002</v>
      </c>
      <c r="C281" s="44">
        <v>23.1646</v>
      </c>
      <c r="D281" s="44">
        <v>40.745800000000003</v>
      </c>
      <c r="E281" s="44">
        <v>23.301500000000001</v>
      </c>
      <c r="F281" s="44">
        <v>41.007599999999996</v>
      </c>
      <c r="G281" s="44">
        <v>23.1646</v>
      </c>
      <c r="H281" s="44">
        <v>41.061799999999998</v>
      </c>
      <c r="I281" s="44">
        <v>23.2347</v>
      </c>
      <c r="J281" s="44">
        <v>41.215899999999998</v>
      </c>
      <c r="K281" s="44">
        <v>28.2775</v>
      </c>
      <c r="L281" s="44">
        <v>44.461599999999997</v>
      </c>
      <c r="M281" s="44">
        <v>29.025200000000002</v>
      </c>
      <c r="N281" s="44">
        <v>44.9771</v>
      </c>
      <c r="Q281" s="44">
        <v>29.2958</v>
      </c>
      <c r="R281" s="44">
        <v>45.1646</v>
      </c>
    </row>
    <row r="282" spans="1:18">
      <c r="A282" s="44">
        <v>23.439599999999999</v>
      </c>
      <c r="B282" s="44">
        <v>40.741799999999998</v>
      </c>
      <c r="C282" s="44">
        <v>23.367699999999999</v>
      </c>
      <c r="D282" s="44">
        <v>40.861699999999999</v>
      </c>
      <c r="E282" s="44">
        <v>23.5046</v>
      </c>
      <c r="F282" s="44">
        <v>41.134999999999998</v>
      </c>
      <c r="G282" s="44">
        <v>23.367699999999999</v>
      </c>
      <c r="H282" s="44">
        <v>41.1892</v>
      </c>
      <c r="I282" s="44">
        <v>23.4377</v>
      </c>
      <c r="J282" s="44">
        <v>41.343299999999999</v>
      </c>
      <c r="K282" s="44">
        <v>28.548300000000001</v>
      </c>
      <c r="L282" s="44">
        <v>44.626600000000003</v>
      </c>
      <c r="M282" s="44">
        <v>29.2959</v>
      </c>
      <c r="N282" s="44">
        <v>45.142099999999999</v>
      </c>
      <c r="Q282" s="44">
        <v>29.566600000000001</v>
      </c>
      <c r="R282" s="44">
        <v>45.320999999999998</v>
      </c>
    </row>
    <row r="283" spans="1:18">
      <c r="A283" s="44">
        <v>23.642700000000001</v>
      </c>
      <c r="B283" s="44">
        <v>40.869100000000003</v>
      </c>
      <c r="C283" s="44">
        <v>23.570699999999999</v>
      </c>
      <c r="D283" s="44">
        <v>41.000700000000002</v>
      </c>
      <c r="E283" s="44">
        <v>23.707699999999999</v>
      </c>
      <c r="F283" s="44">
        <v>41.273899999999998</v>
      </c>
      <c r="G283" s="44">
        <v>23.570699999999999</v>
      </c>
      <c r="H283" s="44">
        <v>41.316600000000001</v>
      </c>
      <c r="I283" s="44">
        <v>23.640799999999999</v>
      </c>
      <c r="J283" s="44">
        <v>41.482199999999999</v>
      </c>
      <c r="K283" s="44">
        <v>28.819099999999999</v>
      </c>
      <c r="L283" s="44">
        <v>44.800400000000003</v>
      </c>
      <c r="M283" s="44">
        <v>29.566700000000001</v>
      </c>
      <c r="N283" s="44">
        <v>45.315800000000003</v>
      </c>
      <c r="Q283" s="44">
        <v>29.837399999999999</v>
      </c>
      <c r="R283" s="44">
        <v>45.503500000000003</v>
      </c>
    </row>
    <row r="284" spans="1:18">
      <c r="A284" s="44">
        <v>23.845700000000001</v>
      </c>
      <c r="B284" s="44">
        <v>41.008099999999999</v>
      </c>
      <c r="C284" s="44">
        <v>23.773800000000001</v>
      </c>
      <c r="D284" s="44">
        <v>41.128100000000003</v>
      </c>
      <c r="E284" s="44">
        <v>23.910799999999998</v>
      </c>
      <c r="F284" s="44">
        <v>41.401299999999999</v>
      </c>
      <c r="G284" s="44">
        <v>23.773800000000001</v>
      </c>
      <c r="H284" s="44">
        <v>41.444000000000003</v>
      </c>
      <c r="I284" s="44">
        <v>23.843900000000001</v>
      </c>
      <c r="J284" s="44">
        <v>41.6096</v>
      </c>
      <c r="K284" s="44">
        <v>29.0898</v>
      </c>
      <c r="L284" s="44">
        <v>44.9741</v>
      </c>
      <c r="M284" s="44">
        <v>29.837499999999999</v>
      </c>
      <c r="N284" s="44">
        <v>45.480800000000002</v>
      </c>
      <c r="Q284" s="44">
        <v>30.1082</v>
      </c>
      <c r="R284" s="44">
        <v>45.668599999999998</v>
      </c>
    </row>
    <row r="285" spans="1:18">
      <c r="A285" s="44">
        <v>24.0487</v>
      </c>
      <c r="B285" s="44">
        <v>41.147100000000002</v>
      </c>
      <c r="C285" s="44">
        <v>23.976800000000001</v>
      </c>
      <c r="D285" s="44">
        <v>41.267099999999999</v>
      </c>
      <c r="E285" s="44">
        <v>24.113900000000001</v>
      </c>
      <c r="F285" s="44">
        <v>41.528700000000001</v>
      </c>
      <c r="G285" s="44">
        <v>23.976800000000001</v>
      </c>
      <c r="H285" s="44">
        <v>41.571399999999997</v>
      </c>
      <c r="I285" s="44">
        <v>24.046900000000001</v>
      </c>
      <c r="J285" s="44">
        <v>41.7254</v>
      </c>
      <c r="K285" s="44">
        <v>29.360600000000002</v>
      </c>
      <c r="L285" s="44">
        <v>45.139099999999999</v>
      </c>
      <c r="M285" s="44">
        <v>30.1083</v>
      </c>
      <c r="N285" s="44">
        <v>45.645800000000001</v>
      </c>
      <c r="Q285" s="44">
        <v>30.379100000000001</v>
      </c>
      <c r="R285" s="44">
        <v>45.825000000000003</v>
      </c>
    </row>
    <row r="286" spans="1:18">
      <c r="A286" s="44">
        <v>24.2517</v>
      </c>
      <c r="B286" s="44">
        <v>41.286000000000001</v>
      </c>
      <c r="C286" s="44">
        <v>24.1799</v>
      </c>
      <c r="D286" s="44">
        <v>41.406100000000002</v>
      </c>
      <c r="E286" s="44">
        <v>24.317</v>
      </c>
      <c r="F286" s="44">
        <v>41.6676</v>
      </c>
      <c r="G286" s="44">
        <v>24.1799</v>
      </c>
      <c r="H286" s="44">
        <v>41.698900000000002</v>
      </c>
      <c r="I286" s="44">
        <v>24.25</v>
      </c>
      <c r="J286" s="44">
        <v>41.864400000000003</v>
      </c>
      <c r="K286" s="44">
        <v>29.6313</v>
      </c>
      <c r="L286" s="44">
        <v>45.304200000000002</v>
      </c>
      <c r="M286" s="44">
        <v>30.379100000000001</v>
      </c>
      <c r="N286" s="44">
        <v>45.8108</v>
      </c>
      <c r="Q286" s="44">
        <v>30.649899999999999</v>
      </c>
      <c r="R286" s="44">
        <v>45.998800000000003</v>
      </c>
    </row>
    <row r="287" spans="1:18">
      <c r="A287" s="44">
        <v>24.454699999999999</v>
      </c>
      <c r="B287" s="44">
        <v>41.413400000000003</v>
      </c>
      <c r="C287" s="44">
        <v>24.382899999999999</v>
      </c>
      <c r="D287" s="44">
        <v>41.545099999999998</v>
      </c>
      <c r="E287" s="44">
        <v>24.520099999999999</v>
      </c>
      <c r="F287" s="44">
        <v>41.795000000000002</v>
      </c>
      <c r="G287" s="44">
        <v>24.382899999999999</v>
      </c>
      <c r="H287" s="44">
        <v>41.826300000000003</v>
      </c>
      <c r="I287" s="44">
        <v>24.453099999999999</v>
      </c>
      <c r="J287" s="44">
        <v>41.980200000000004</v>
      </c>
      <c r="K287" s="44">
        <v>29.902100000000001</v>
      </c>
      <c r="L287" s="44">
        <v>45.469200000000001</v>
      </c>
      <c r="M287" s="44">
        <v>30.649899999999999</v>
      </c>
      <c r="N287" s="44">
        <v>45.984499999999997</v>
      </c>
      <c r="Q287" s="44">
        <v>30.9207</v>
      </c>
      <c r="R287" s="44">
        <v>46.146500000000003</v>
      </c>
    </row>
    <row r="288" spans="1:18">
      <c r="A288" s="44">
        <v>24.657699999999998</v>
      </c>
      <c r="B288" s="44">
        <v>41.552399999999999</v>
      </c>
      <c r="C288" s="44">
        <v>24.585999999999999</v>
      </c>
      <c r="D288" s="44">
        <v>41.672499999999999</v>
      </c>
      <c r="E288" s="44">
        <v>24.723199999999999</v>
      </c>
      <c r="F288" s="44">
        <v>41.933999999999997</v>
      </c>
      <c r="G288" s="44">
        <v>24.585999999999999</v>
      </c>
      <c r="H288" s="44">
        <v>41.965299999999999</v>
      </c>
      <c r="I288" s="44">
        <v>24.656099999999999</v>
      </c>
      <c r="J288" s="44">
        <v>42.107599999999998</v>
      </c>
      <c r="K288" s="44">
        <v>30.172899999999998</v>
      </c>
      <c r="L288" s="44">
        <v>45.6342</v>
      </c>
      <c r="M288" s="44">
        <v>30.9207</v>
      </c>
      <c r="N288" s="44">
        <v>46.149500000000003</v>
      </c>
      <c r="Q288" s="44">
        <v>31.191500000000001</v>
      </c>
      <c r="R288" s="44">
        <v>46.320300000000003</v>
      </c>
    </row>
    <row r="289" spans="1:18">
      <c r="A289" s="44">
        <v>24.860700000000001</v>
      </c>
      <c r="B289" s="44">
        <v>41.691299999999998</v>
      </c>
      <c r="C289" s="44">
        <v>24.789000000000001</v>
      </c>
      <c r="D289" s="44">
        <v>41.799900000000001</v>
      </c>
      <c r="E289" s="44">
        <v>24.926300000000001</v>
      </c>
      <c r="F289" s="44">
        <v>42.061399999999999</v>
      </c>
      <c r="G289" s="44">
        <v>24.789000000000001</v>
      </c>
      <c r="H289" s="44">
        <v>42.092700000000001</v>
      </c>
      <c r="I289" s="44">
        <v>24.859200000000001</v>
      </c>
      <c r="J289" s="44">
        <v>42.246600000000001</v>
      </c>
      <c r="K289" s="44">
        <v>30.4436</v>
      </c>
      <c r="L289" s="44">
        <v>45.808</v>
      </c>
      <c r="M289" s="44">
        <v>31.191400000000002</v>
      </c>
      <c r="N289" s="44">
        <v>46.314599999999999</v>
      </c>
      <c r="Q289" s="44">
        <v>31.462299999999999</v>
      </c>
      <c r="R289" s="44">
        <v>46.485399999999998</v>
      </c>
    </row>
    <row r="290" spans="1:18">
      <c r="A290" s="44">
        <v>25.063700000000001</v>
      </c>
      <c r="B290" s="44">
        <v>41.830300000000001</v>
      </c>
      <c r="C290" s="44">
        <v>24.992100000000001</v>
      </c>
      <c r="D290" s="44">
        <v>41.938899999999997</v>
      </c>
      <c r="E290" s="44">
        <v>25.1294</v>
      </c>
      <c r="F290" s="44">
        <v>42.188699999999997</v>
      </c>
      <c r="G290" s="44">
        <v>24.992100000000001</v>
      </c>
      <c r="H290" s="44">
        <v>42.220100000000002</v>
      </c>
      <c r="I290" s="44">
        <v>25.0623</v>
      </c>
      <c r="J290" s="44">
        <v>42.374000000000002</v>
      </c>
      <c r="K290" s="44">
        <v>30.714400000000001</v>
      </c>
      <c r="L290" s="44">
        <v>45.972999999999999</v>
      </c>
      <c r="M290" s="44">
        <v>31.462199999999999</v>
      </c>
      <c r="N290" s="44">
        <v>46.479599999999998</v>
      </c>
      <c r="Q290" s="44">
        <v>31.7331</v>
      </c>
      <c r="R290" s="44">
        <v>46.650500000000001</v>
      </c>
    </row>
    <row r="291" spans="1:18">
      <c r="A291" s="44">
        <v>25.2667</v>
      </c>
      <c r="B291" s="44">
        <v>41.957700000000003</v>
      </c>
      <c r="C291" s="44">
        <v>25.1951</v>
      </c>
      <c r="D291" s="44">
        <v>42.066299999999998</v>
      </c>
      <c r="E291" s="44">
        <v>25.3324</v>
      </c>
      <c r="F291" s="44">
        <v>42.316099999999999</v>
      </c>
      <c r="G291" s="44">
        <v>25.1951</v>
      </c>
      <c r="H291" s="44">
        <v>42.347499999999997</v>
      </c>
      <c r="I291" s="44">
        <v>25.2653</v>
      </c>
      <c r="J291" s="44">
        <v>42.489800000000002</v>
      </c>
      <c r="K291" s="44">
        <v>30.985099999999999</v>
      </c>
      <c r="L291" s="44">
        <v>46.146700000000003</v>
      </c>
      <c r="M291" s="44">
        <v>31.733000000000001</v>
      </c>
      <c r="N291" s="44">
        <v>46.635899999999999</v>
      </c>
      <c r="Q291" s="44">
        <v>32.003900000000002</v>
      </c>
      <c r="R291" s="44">
        <v>46.824300000000001</v>
      </c>
    </row>
    <row r="292" spans="1:18">
      <c r="A292" s="44">
        <v>25.469799999999999</v>
      </c>
      <c r="B292" s="44">
        <v>42.096600000000002</v>
      </c>
      <c r="C292" s="44">
        <v>25.398099999999999</v>
      </c>
      <c r="D292" s="44">
        <v>42.205300000000001</v>
      </c>
      <c r="E292" s="44">
        <v>25.535499999999999</v>
      </c>
      <c r="F292" s="44">
        <v>42.455100000000002</v>
      </c>
      <c r="G292" s="44">
        <v>25.398099999999999</v>
      </c>
      <c r="H292" s="44">
        <v>42.474899999999998</v>
      </c>
      <c r="I292" s="44">
        <v>25.468399999999999</v>
      </c>
      <c r="J292" s="44">
        <v>42.628799999999998</v>
      </c>
      <c r="K292" s="44">
        <v>31.2559</v>
      </c>
      <c r="L292" s="44">
        <v>46.311799999999998</v>
      </c>
      <c r="M292" s="44">
        <v>32.003799999999998</v>
      </c>
      <c r="N292" s="44">
        <v>46.809600000000003</v>
      </c>
      <c r="Q292" s="44">
        <v>32.274799999999999</v>
      </c>
      <c r="R292" s="44">
        <v>46.989400000000003</v>
      </c>
    </row>
    <row r="293" spans="1:18">
      <c r="A293" s="44">
        <v>25.672799999999999</v>
      </c>
      <c r="B293" s="44">
        <v>42.235599999999998</v>
      </c>
      <c r="C293" s="44">
        <v>25.601199999999999</v>
      </c>
      <c r="D293" s="44">
        <v>42.344299999999997</v>
      </c>
      <c r="E293" s="44">
        <v>25.738600000000002</v>
      </c>
      <c r="F293" s="44">
        <v>42.582500000000003</v>
      </c>
      <c r="G293" s="44">
        <v>25.601199999999999</v>
      </c>
      <c r="H293" s="44">
        <v>42.6023</v>
      </c>
      <c r="I293" s="44">
        <v>25.671500000000002</v>
      </c>
      <c r="J293" s="44">
        <v>42.744599999999998</v>
      </c>
      <c r="K293" s="44">
        <v>31.526599999999998</v>
      </c>
      <c r="L293" s="44">
        <v>46.476799999999997</v>
      </c>
      <c r="M293" s="44">
        <v>32.2746</v>
      </c>
      <c r="N293" s="44">
        <v>46.965899999999998</v>
      </c>
      <c r="Q293" s="44">
        <v>32.5456</v>
      </c>
      <c r="R293" s="44">
        <v>47.163200000000003</v>
      </c>
    </row>
    <row r="294" spans="1:18">
      <c r="A294" s="44">
        <v>25.875800000000002</v>
      </c>
      <c r="B294" s="44">
        <v>42.374600000000001</v>
      </c>
      <c r="C294" s="44">
        <v>25.804200000000002</v>
      </c>
      <c r="D294" s="44">
        <v>42.471699999999998</v>
      </c>
      <c r="E294" s="44">
        <v>25.941700000000001</v>
      </c>
      <c r="F294" s="44">
        <v>42.709899999999998</v>
      </c>
      <c r="G294" s="44">
        <v>25.804200000000002</v>
      </c>
      <c r="H294" s="44">
        <v>42.729799999999997</v>
      </c>
      <c r="I294" s="44">
        <v>25.874600000000001</v>
      </c>
      <c r="J294" s="44">
        <v>42.872</v>
      </c>
      <c r="K294" s="44">
        <v>31.7974</v>
      </c>
      <c r="L294" s="44">
        <v>46.641800000000003</v>
      </c>
      <c r="M294" s="44">
        <v>32.545400000000001</v>
      </c>
      <c r="N294" s="44">
        <v>47.139600000000002</v>
      </c>
      <c r="Q294" s="44">
        <v>32.816400000000002</v>
      </c>
      <c r="R294" s="44">
        <v>47.328299999999999</v>
      </c>
    </row>
    <row r="295" spans="1:18">
      <c r="A295" s="44">
        <v>26.078800000000001</v>
      </c>
      <c r="B295" s="44">
        <v>42.513500000000001</v>
      </c>
      <c r="C295" s="44">
        <v>26.007300000000001</v>
      </c>
      <c r="D295" s="44">
        <v>42.610700000000001</v>
      </c>
      <c r="E295" s="44">
        <v>26.1448</v>
      </c>
      <c r="F295" s="44">
        <v>42.848799999999997</v>
      </c>
      <c r="G295" s="44">
        <v>26.007300000000001</v>
      </c>
      <c r="H295" s="44">
        <v>42.8688</v>
      </c>
      <c r="I295" s="44">
        <v>26.0776</v>
      </c>
      <c r="J295" s="44">
        <v>43.011000000000003</v>
      </c>
      <c r="K295" s="44">
        <v>32.068199999999997</v>
      </c>
      <c r="L295" s="44">
        <v>46.815600000000003</v>
      </c>
      <c r="M295" s="44">
        <v>32.816200000000002</v>
      </c>
      <c r="N295" s="44">
        <v>47.304699999999997</v>
      </c>
      <c r="Q295" s="44">
        <v>33.087200000000003</v>
      </c>
      <c r="R295" s="44">
        <v>47.475999999999999</v>
      </c>
    </row>
    <row r="296" spans="1:18">
      <c r="A296" s="44">
        <v>26.2818</v>
      </c>
      <c r="B296" s="44">
        <v>42.640900000000002</v>
      </c>
      <c r="C296" s="44">
        <v>26.2103</v>
      </c>
      <c r="D296" s="44">
        <v>42.738100000000003</v>
      </c>
      <c r="E296" s="44">
        <v>26.347899999999999</v>
      </c>
      <c r="F296" s="44">
        <v>42.976199999999999</v>
      </c>
      <c r="G296" s="44">
        <v>26.2103</v>
      </c>
      <c r="H296" s="44">
        <v>42.996200000000002</v>
      </c>
      <c r="I296" s="44">
        <v>26.2807</v>
      </c>
      <c r="J296" s="44">
        <v>43.138399999999997</v>
      </c>
      <c r="K296" s="44">
        <v>32.338900000000002</v>
      </c>
      <c r="L296" s="44">
        <v>46.9893</v>
      </c>
      <c r="M296" s="44">
        <v>33.087000000000003</v>
      </c>
      <c r="N296" s="44">
        <v>47.478400000000001</v>
      </c>
      <c r="Q296" s="44">
        <v>33.357999999999997</v>
      </c>
      <c r="R296" s="44">
        <v>47.649799999999999</v>
      </c>
    </row>
    <row r="297" spans="1:18">
      <c r="A297" s="44">
        <v>26.4848</v>
      </c>
      <c r="B297" s="44">
        <v>42.779899999999998</v>
      </c>
      <c r="C297" s="44">
        <v>26.413399999999999</v>
      </c>
      <c r="D297" s="44">
        <v>42.877099999999999</v>
      </c>
      <c r="E297" s="44">
        <v>26.550999999999998</v>
      </c>
      <c r="F297" s="44">
        <v>43.115200000000002</v>
      </c>
      <c r="G297" s="44">
        <v>26.413399999999999</v>
      </c>
      <c r="H297" s="44">
        <v>43.123600000000003</v>
      </c>
      <c r="I297" s="44">
        <v>26.483799999999999</v>
      </c>
      <c r="J297" s="44">
        <v>43.254199999999997</v>
      </c>
      <c r="K297" s="44">
        <v>32.609699999999997</v>
      </c>
      <c r="L297" s="44">
        <v>47.154299999999999</v>
      </c>
      <c r="M297" s="44">
        <v>33.357700000000001</v>
      </c>
      <c r="N297" s="44">
        <v>47.6434</v>
      </c>
      <c r="Q297" s="44">
        <v>33.628799999999998</v>
      </c>
      <c r="R297" s="44">
        <v>47.814900000000002</v>
      </c>
    </row>
    <row r="298" spans="1:18">
      <c r="A298" s="44">
        <v>26.687799999999999</v>
      </c>
      <c r="B298" s="44">
        <v>42.918799999999997</v>
      </c>
      <c r="C298" s="44">
        <v>26.616399999999999</v>
      </c>
      <c r="D298" s="44">
        <v>43.004600000000003</v>
      </c>
      <c r="E298" s="44">
        <v>26.754100000000001</v>
      </c>
      <c r="F298" s="44">
        <v>43.2425</v>
      </c>
      <c r="G298" s="44">
        <v>26.616399999999999</v>
      </c>
      <c r="H298" s="44">
        <v>43.250999999999998</v>
      </c>
      <c r="I298" s="44">
        <v>26.686800000000002</v>
      </c>
      <c r="J298" s="44">
        <v>43.3932</v>
      </c>
      <c r="K298" s="44">
        <v>32.880400000000002</v>
      </c>
      <c r="L298" s="44">
        <v>47.319400000000002</v>
      </c>
      <c r="M298" s="44">
        <v>33.628500000000003</v>
      </c>
      <c r="N298" s="44">
        <v>47.808399999999999</v>
      </c>
      <c r="Q298" s="44">
        <v>33.8996</v>
      </c>
      <c r="R298" s="44">
        <v>47.98</v>
      </c>
    </row>
    <row r="299" spans="1:18">
      <c r="A299" s="44">
        <v>26.890799999999999</v>
      </c>
      <c r="B299" s="44">
        <v>43.046199999999999</v>
      </c>
      <c r="C299" s="44">
        <v>26.819500000000001</v>
      </c>
      <c r="D299" s="44">
        <v>43.143500000000003</v>
      </c>
      <c r="E299" s="44">
        <v>26.9572</v>
      </c>
      <c r="F299" s="44">
        <v>43.369900000000001</v>
      </c>
      <c r="G299" s="44">
        <v>26.819500000000001</v>
      </c>
      <c r="H299" s="44">
        <v>43.39</v>
      </c>
      <c r="I299" s="44">
        <v>26.889900000000001</v>
      </c>
      <c r="J299" s="44">
        <v>43.520600000000002</v>
      </c>
      <c r="K299" s="44">
        <v>33.151200000000003</v>
      </c>
      <c r="L299" s="44">
        <v>47.484400000000001</v>
      </c>
      <c r="M299" s="44">
        <v>33.899299999999997</v>
      </c>
      <c r="N299" s="44">
        <v>47.973399999999998</v>
      </c>
      <c r="Q299" s="44">
        <v>34.170499999999997</v>
      </c>
      <c r="R299" s="44">
        <v>48.145099999999999</v>
      </c>
    </row>
    <row r="300" spans="1:18">
      <c r="A300" s="44">
        <v>27.093900000000001</v>
      </c>
      <c r="B300" s="44">
        <v>43.1967</v>
      </c>
      <c r="C300" s="44">
        <v>27.022500000000001</v>
      </c>
      <c r="D300" s="44">
        <v>43.282499999999999</v>
      </c>
      <c r="E300" s="44">
        <v>27.160299999999999</v>
      </c>
      <c r="F300" s="44">
        <v>43.497300000000003</v>
      </c>
      <c r="G300" s="44">
        <v>27.022500000000001</v>
      </c>
      <c r="H300" s="44">
        <v>43.517400000000002</v>
      </c>
      <c r="I300" s="44">
        <v>27.093</v>
      </c>
      <c r="J300" s="44">
        <v>43.636400000000002</v>
      </c>
      <c r="K300" s="44">
        <v>33.421999999999997</v>
      </c>
      <c r="L300" s="44">
        <v>47.658099999999997</v>
      </c>
      <c r="M300" s="44">
        <v>34.170099999999998</v>
      </c>
      <c r="N300" s="44">
        <v>48.138399999999997</v>
      </c>
      <c r="Q300" s="44">
        <v>34.441299999999998</v>
      </c>
      <c r="R300" s="44">
        <v>48.310200000000002</v>
      </c>
    </row>
    <row r="301" spans="1:18">
      <c r="A301" s="44">
        <v>27.296900000000001</v>
      </c>
      <c r="B301" s="44">
        <v>43.335700000000003</v>
      </c>
      <c r="C301" s="44">
        <v>27.2256</v>
      </c>
      <c r="D301" s="44">
        <v>43.41</v>
      </c>
      <c r="E301" s="44">
        <v>27.363399999999999</v>
      </c>
      <c r="F301" s="44">
        <v>43.636299999999999</v>
      </c>
      <c r="G301" s="44">
        <v>27.2256</v>
      </c>
      <c r="H301" s="44">
        <v>43.633200000000002</v>
      </c>
      <c r="I301" s="44">
        <v>27.295999999999999</v>
      </c>
      <c r="J301" s="44">
        <v>43.775399999999998</v>
      </c>
      <c r="K301" s="44">
        <v>33.692700000000002</v>
      </c>
      <c r="L301" s="44">
        <v>47.8232</v>
      </c>
      <c r="M301" s="44">
        <v>34.440899999999999</v>
      </c>
      <c r="N301" s="44">
        <v>48.303400000000003</v>
      </c>
      <c r="Q301" s="44">
        <v>34.7121</v>
      </c>
      <c r="R301" s="44">
        <v>48.484000000000002</v>
      </c>
    </row>
    <row r="302" spans="1:18">
      <c r="A302" s="44">
        <v>27.4999</v>
      </c>
      <c r="B302" s="44">
        <v>43.474699999999999</v>
      </c>
      <c r="C302" s="44">
        <v>27.428599999999999</v>
      </c>
      <c r="D302" s="44">
        <v>43.548999999999999</v>
      </c>
      <c r="E302" s="44">
        <v>27.566400000000002</v>
      </c>
      <c r="F302" s="44">
        <v>43.763599999999997</v>
      </c>
      <c r="G302" s="44">
        <v>27.428599999999999</v>
      </c>
      <c r="H302" s="44">
        <v>43.772199999999998</v>
      </c>
      <c r="I302" s="44">
        <v>27.499099999999999</v>
      </c>
      <c r="J302" s="44">
        <v>43.902799999999999</v>
      </c>
      <c r="K302" s="44">
        <v>33.963500000000003</v>
      </c>
      <c r="L302" s="44">
        <v>47.988199999999999</v>
      </c>
      <c r="M302" s="44">
        <v>34.7117</v>
      </c>
      <c r="N302" s="44">
        <v>48.468499999999999</v>
      </c>
      <c r="Q302" s="44">
        <v>34.982900000000001</v>
      </c>
      <c r="R302" s="44">
        <v>48.649099999999997</v>
      </c>
    </row>
    <row r="303" spans="1:18">
      <c r="A303" s="44">
        <v>27.7029</v>
      </c>
      <c r="B303" s="44">
        <v>43.601999999999997</v>
      </c>
      <c r="C303" s="44">
        <v>27.631699999999999</v>
      </c>
      <c r="D303" s="44">
        <v>43.676400000000001</v>
      </c>
      <c r="E303" s="44">
        <v>27.769500000000001</v>
      </c>
      <c r="F303" s="44">
        <v>43.890999999999998</v>
      </c>
      <c r="G303" s="44">
        <v>27.631699999999999</v>
      </c>
      <c r="H303" s="44">
        <v>43.899700000000003</v>
      </c>
      <c r="I303" s="44">
        <v>27.702200000000001</v>
      </c>
      <c r="J303" s="44">
        <v>44.018599999999999</v>
      </c>
      <c r="K303" s="44">
        <v>34.234200000000001</v>
      </c>
      <c r="L303" s="44">
        <v>48.153199999999998</v>
      </c>
      <c r="M303" s="44">
        <v>34.982500000000002</v>
      </c>
      <c r="N303" s="44">
        <v>48.642200000000003</v>
      </c>
      <c r="Q303" s="44">
        <v>35.253700000000002</v>
      </c>
      <c r="R303" s="44">
        <v>48.805500000000002</v>
      </c>
    </row>
    <row r="304" spans="1:18">
      <c r="A304" s="44">
        <v>27.905899999999999</v>
      </c>
      <c r="B304" s="44">
        <v>43.741</v>
      </c>
      <c r="C304" s="44">
        <v>27.834700000000002</v>
      </c>
      <c r="D304" s="44">
        <v>43.815399999999997</v>
      </c>
      <c r="E304" s="44">
        <v>27.9726</v>
      </c>
      <c r="F304" s="44">
        <v>44.03</v>
      </c>
      <c r="G304" s="44">
        <v>27.834700000000002</v>
      </c>
      <c r="H304" s="44">
        <v>44.027099999999997</v>
      </c>
      <c r="I304" s="44">
        <v>27.905200000000001</v>
      </c>
      <c r="J304" s="44">
        <v>44.157600000000002</v>
      </c>
      <c r="K304" s="44">
        <v>34.505000000000003</v>
      </c>
      <c r="L304" s="44">
        <v>48.318300000000001</v>
      </c>
      <c r="M304" s="44">
        <v>35.253300000000003</v>
      </c>
      <c r="N304" s="44">
        <v>48.807200000000002</v>
      </c>
      <c r="Q304" s="44">
        <v>35.524500000000003</v>
      </c>
      <c r="R304" s="44">
        <v>48.970599999999997</v>
      </c>
    </row>
    <row r="305" spans="1:18">
      <c r="A305" s="44">
        <v>28.108899999999998</v>
      </c>
      <c r="B305" s="44">
        <v>43.868400000000001</v>
      </c>
      <c r="C305" s="44">
        <v>28.037800000000001</v>
      </c>
      <c r="D305" s="44">
        <v>43.942799999999998</v>
      </c>
      <c r="E305" s="44">
        <v>28.175699999999999</v>
      </c>
      <c r="F305" s="44">
        <v>44.157400000000003</v>
      </c>
      <c r="G305" s="44">
        <v>28.037800000000001</v>
      </c>
      <c r="H305" s="44">
        <v>44.154499999999999</v>
      </c>
      <c r="I305" s="44">
        <v>28.1083</v>
      </c>
      <c r="J305" s="44">
        <v>44.284999999999997</v>
      </c>
      <c r="K305" s="44">
        <v>34.775799999999997</v>
      </c>
      <c r="L305" s="44">
        <v>48.4833</v>
      </c>
      <c r="M305" s="44">
        <v>35.524000000000001</v>
      </c>
      <c r="N305" s="44">
        <v>48.972200000000001</v>
      </c>
      <c r="Q305" s="44">
        <v>35.795400000000001</v>
      </c>
      <c r="R305" s="44">
        <v>49.144399999999997</v>
      </c>
    </row>
    <row r="306" spans="1:18">
      <c r="A306" s="44">
        <v>28.311900000000001</v>
      </c>
      <c r="B306" s="44">
        <v>44.007300000000001</v>
      </c>
      <c r="C306" s="44">
        <v>28.2408</v>
      </c>
      <c r="D306" s="44">
        <v>44.081800000000001</v>
      </c>
      <c r="E306" s="44">
        <v>28.378799999999998</v>
      </c>
      <c r="F306" s="44">
        <v>44.296300000000002</v>
      </c>
      <c r="G306" s="44">
        <v>28.2408</v>
      </c>
      <c r="H306" s="44">
        <v>44.293500000000002</v>
      </c>
      <c r="I306" s="44">
        <v>28.311399999999999</v>
      </c>
      <c r="J306" s="44">
        <v>44.400799999999997</v>
      </c>
      <c r="K306" s="44">
        <v>35.046500000000002</v>
      </c>
      <c r="L306" s="44">
        <v>48.665700000000001</v>
      </c>
      <c r="M306" s="44">
        <v>35.794800000000002</v>
      </c>
      <c r="N306" s="44">
        <v>49.145899999999997</v>
      </c>
      <c r="Q306" s="44">
        <v>36.066200000000002</v>
      </c>
      <c r="R306" s="44">
        <v>49.300800000000002</v>
      </c>
    </row>
    <row r="307" spans="1:18">
      <c r="A307" s="44">
        <v>28.514900000000001</v>
      </c>
      <c r="B307" s="44">
        <v>44.146299999999997</v>
      </c>
      <c r="C307" s="44">
        <v>28.443899999999999</v>
      </c>
      <c r="D307" s="44">
        <v>44.220799999999997</v>
      </c>
      <c r="E307" s="44">
        <v>28.581900000000001</v>
      </c>
      <c r="F307" s="44">
        <v>44.423699999999997</v>
      </c>
      <c r="G307" s="44">
        <v>28.443899999999999</v>
      </c>
      <c r="H307" s="44">
        <v>44.420900000000003</v>
      </c>
      <c r="I307" s="44">
        <v>28.514500000000002</v>
      </c>
      <c r="J307" s="44">
        <v>44.5398</v>
      </c>
      <c r="K307" s="44">
        <v>35.317300000000003</v>
      </c>
      <c r="L307" s="44">
        <v>48.830800000000004</v>
      </c>
      <c r="M307" s="44">
        <v>36.065600000000003</v>
      </c>
      <c r="N307" s="44">
        <v>49.302199999999999</v>
      </c>
      <c r="Q307" s="44">
        <v>36.337000000000003</v>
      </c>
      <c r="R307" s="44">
        <v>49.465899999999998</v>
      </c>
    </row>
    <row r="308" spans="1:18">
      <c r="A308" s="44">
        <v>28.7179</v>
      </c>
      <c r="B308" s="44">
        <v>44.285299999999999</v>
      </c>
      <c r="C308" s="44">
        <v>28.646899999999999</v>
      </c>
      <c r="D308" s="44">
        <v>44.348199999999999</v>
      </c>
      <c r="E308" s="44">
        <v>28.785</v>
      </c>
      <c r="F308" s="44">
        <v>44.551099999999998</v>
      </c>
      <c r="G308" s="44">
        <v>28.646899999999999</v>
      </c>
      <c r="H308" s="44">
        <v>44.536700000000003</v>
      </c>
      <c r="I308" s="44">
        <v>28.717500000000001</v>
      </c>
      <c r="J308" s="44">
        <v>44.667200000000001</v>
      </c>
      <c r="K308" s="44">
        <v>35.588000000000001</v>
      </c>
      <c r="L308" s="44">
        <v>49.0045</v>
      </c>
      <c r="M308" s="44">
        <v>36.336399999999998</v>
      </c>
      <c r="N308" s="44">
        <v>49.458500000000001</v>
      </c>
      <c r="Q308" s="44">
        <v>36.607799999999997</v>
      </c>
      <c r="R308" s="44">
        <v>49.639699999999998</v>
      </c>
    </row>
    <row r="309" spans="1:18">
      <c r="A309" s="44">
        <v>28.920999999999999</v>
      </c>
      <c r="B309" s="44">
        <v>44.424199999999999</v>
      </c>
      <c r="C309" s="44">
        <v>28.85</v>
      </c>
      <c r="D309" s="44">
        <v>44.487200000000001</v>
      </c>
      <c r="E309" s="44">
        <v>28.988099999999999</v>
      </c>
      <c r="F309" s="44">
        <v>44.6785</v>
      </c>
      <c r="G309" s="44">
        <v>28.85</v>
      </c>
      <c r="H309" s="44">
        <v>44.675699999999999</v>
      </c>
      <c r="I309" s="44">
        <v>28.9206</v>
      </c>
      <c r="J309" s="44">
        <v>44.783000000000001</v>
      </c>
      <c r="K309" s="44">
        <v>35.858800000000002</v>
      </c>
      <c r="L309" s="44">
        <v>49.169499999999999</v>
      </c>
      <c r="M309" s="44">
        <v>36.607199999999999</v>
      </c>
      <c r="N309" s="44">
        <v>49.640900000000002</v>
      </c>
      <c r="Q309" s="44">
        <v>36.878599999999999</v>
      </c>
      <c r="R309" s="44">
        <v>49.796100000000003</v>
      </c>
    </row>
    <row r="310" spans="1:18">
      <c r="A310" s="44">
        <v>29.123999999999999</v>
      </c>
      <c r="B310" s="44">
        <v>44.563200000000002</v>
      </c>
      <c r="C310" s="44">
        <v>29.053000000000001</v>
      </c>
      <c r="D310" s="44">
        <v>44.614600000000003</v>
      </c>
      <c r="E310" s="44">
        <v>29.191199999999998</v>
      </c>
      <c r="F310" s="44">
        <v>44.817399999999999</v>
      </c>
      <c r="G310" s="44">
        <v>29.053000000000001</v>
      </c>
      <c r="H310" s="44">
        <v>44.803100000000001</v>
      </c>
      <c r="I310" s="44">
        <v>29.123699999999999</v>
      </c>
      <c r="J310" s="44">
        <v>44.921999999999997</v>
      </c>
      <c r="K310" s="44">
        <v>36.129600000000003</v>
      </c>
      <c r="L310" s="44">
        <v>49.334600000000002</v>
      </c>
      <c r="M310" s="44">
        <v>36.878</v>
      </c>
      <c r="N310" s="44">
        <v>49.779899999999998</v>
      </c>
      <c r="Q310" s="44">
        <v>37.115600000000001</v>
      </c>
      <c r="R310" s="44">
        <v>49.938000000000002</v>
      </c>
    </row>
    <row r="311" spans="1:18">
      <c r="A311" s="44">
        <v>29.327000000000002</v>
      </c>
      <c r="B311" s="44">
        <v>44.690600000000003</v>
      </c>
      <c r="C311" s="44">
        <v>29.2561</v>
      </c>
      <c r="D311" s="44">
        <v>44.753599999999999</v>
      </c>
      <c r="E311" s="44">
        <v>29.394300000000001</v>
      </c>
      <c r="F311" s="44">
        <v>44.944800000000001</v>
      </c>
      <c r="G311" s="44">
        <v>29.2561</v>
      </c>
      <c r="H311" s="44">
        <v>44.930599999999998</v>
      </c>
      <c r="I311" s="44">
        <v>29.326699999999999</v>
      </c>
      <c r="J311" s="44">
        <v>45.049399999999999</v>
      </c>
      <c r="K311" s="44">
        <v>36.400300000000001</v>
      </c>
      <c r="L311" s="44">
        <v>49.499600000000001</v>
      </c>
      <c r="M311" s="44">
        <v>37.114899999999999</v>
      </c>
      <c r="N311" s="44">
        <v>49.939100000000003</v>
      </c>
    </row>
    <row r="312" spans="1:18">
      <c r="A312" s="44">
        <v>29.53</v>
      </c>
      <c r="B312" s="44">
        <v>44.829500000000003</v>
      </c>
      <c r="C312" s="44">
        <v>29.459099999999999</v>
      </c>
      <c r="D312" s="44">
        <v>44.881</v>
      </c>
      <c r="E312" s="44">
        <v>29.597300000000001</v>
      </c>
      <c r="F312" s="44">
        <v>45.072200000000002</v>
      </c>
      <c r="G312" s="44">
        <v>29.459099999999999</v>
      </c>
      <c r="H312" s="44">
        <v>45.058</v>
      </c>
      <c r="I312" s="44">
        <v>29.529800000000002</v>
      </c>
      <c r="J312" s="44">
        <v>45.1768</v>
      </c>
      <c r="K312" s="44">
        <v>36.671100000000003</v>
      </c>
      <c r="L312" s="44">
        <v>49.673299999999998</v>
      </c>
    </row>
    <row r="313" spans="1:18">
      <c r="A313" s="44">
        <v>29.733000000000001</v>
      </c>
      <c r="B313" s="44">
        <v>44.968499999999999</v>
      </c>
      <c r="C313" s="44">
        <v>29.662199999999999</v>
      </c>
      <c r="D313" s="44">
        <v>45.02</v>
      </c>
      <c r="E313" s="44">
        <v>29.8004</v>
      </c>
      <c r="F313" s="44">
        <v>45.211100000000002</v>
      </c>
      <c r="G313" s="44">
        <v>29.662199999999999</v>
      </c>
      <c r="H313" s="44">
        <v>45.197000000000003</v>
      </c>
      <c r="I313" s="44">
        <v>29.732900000000001</v>
      </c>
      <c r="J313" s="44">
        <v>45.304200000000002</v>
      </c>
      <c r="K313" s="44">
        <v>36.930500000000002</v>
      </c>
      <c r="L313" s="44">
        <v>49.820999999999998</v>
      </c>
    </row>
    <row r="314" spans="1:18">
      <c r="A314" s="44">
        <v>29.936</v>
      </c>
      <c r="B314" s="44">
        <v>45.084299999999999</v>
      </c>
      <c r="C314" s="44">
        <v>29.865200000000002</v>
      </c>
      <c r="D314" s="44">
        <v>45.158999999999999</v>
      </c>
      <c r="E314" s="44">
        <v>30.003499999999999</v>
      </c>
      <c r="F314" s="44">
        <v>45.338500000000003</v>
      </c>
      <c r="G314" s="44">
        <v>29.865200000000002</v>
      </c>
      <c r="H314" s="44">
        <v>45.324399999999997</v>
      </c>
      <c r="I314" s="44">
        <v>29.9359</v>
      </c>
      <c r="J314" s="44">
        <v>45.431600000000003</v>
      </c>
      <c r="K314" s="44">
        <v>37.1449</v>
      </c>
      <c r="L314" s="44">
        <v>49.96</v>
      </c>
    </row>
    <row r="315" spans="1:18">
      <c r="A315" s="44">
        <v>30.138999999999999</v>
      </c>
      <c r="B315" s="44">
        <v>45.2348</v>
      </c>
      <c r="C315" s="44">
        <v>30.068300000000001</v>
      </c>
      <c r="D315" s="44">
        <v>45.2864</v>
      </c>
      <c r="E315" s="44">
        <v>30.206600000000002</v>
      </c>
      <c r="F315" s="44">
        <v>45.477499999999999</v>
      </c>
      <c r="G315" s="44">
        <v>30.068300000000001</v>
      </c>
      <c r="H315" s="44">
        <v>45.451799999999999</v>
      </c>
      <c r="I315" s="44">
        <v>30.138999999999999</v>
      </c>
      <c r="J315" s="44">
        <v>45.547400000000003</v>
      </c>
    </row>
    <row r="316" spans="1:18">
      <c r="A316" s="44">
        <v>30.341999999999999</v>
      </c>
      <c r="B316" s="44">
        <v>45.373800000000003</v>
      </c>
      <c r="C316" s="44">
        <v>30.2713</v>
      </c>
      <c r="D316" s="44">
        <v>45.425400000000003</v>
      </c>
      <c r="E316" s="44">
        <v>30.409700000000001</v>
      </c>
      <c r="F316" s="44">
        <v>45.604900000000001</v>
      </c>
      <c r="G316" s="44">
        <v>30.2713</v>
      </c>
      <c r="H316" s="44">
        <v>45.5792</v>
      </c>
      <c r="I316" s="44">
        <v>30.342099999999999</v>
      </c>
      <c r="J316" s="44">
        <v>45.686399999999999</v>
      </c>
    </row>
    <row r="317" spans="1:18">
      <c r="A317" s="44">
        <v>30.545000000000002</v>
      </c>
      <c r="B317" s="44">
        <v>45.501199999999997</v>
      </c>
      <c r="C317" s="44">
        <v>30.474399999999999</v>
      </c>
      <c r="D317" s="44">
        <v>45.552799999999998</v>
      </c>
      <c r="E317" s="44">
        <v>30.6128</v>
      </c>
      <c r="F317" s="44">
        <v>45.732199999999999</v>
      </c>
      <c r="G317" s="44">
        <v>30.474399999999999</v>
      </c>
      <c r="H317" s="44">
        <v>45.718200000000003</v>
      </c>
      <c r="I317" s="44">
        <v>30.545100000000001</v>
      </c>
      <c r="J317" s="44">
        <v>45.813800000000001</v>
      </c>
    </row>
    <row r="318" spans="1:18">
      <c r="A318" s="44">
        <v>30.748100000000001</v>
      </c>
      <c r="B318" s="44">
        <v>45.640099999999997</v>
      </c>
      <c r="C318" s="44">
        <v>30.677399999999999</v>
      </c>
      <c r="D318" s="44">
        <v>45.691800000000001</v>
      </c>
      <c r="E318" s="44">
        <v>30.815899999999999</v>
      </c>
      <c r="F318" s="44">
        <v>45.8596</v>
      </c>
      <c r="G318" s="44">
        <v>30.677399999999999</v>
      </c>
      <c r="H318" s="44">
        <v>45.834099999999999</v>
      </c>
      <c r="I318" s="44">
        <v>30.748200000000001</v>
      </c>
      <c r="J318" s="44">
        <v>45.941200000000002</v>
      </c>
    </row>
    <row r="319" spans="1:18">
      <c r="A319" s="44">
        <v>30.9511</v>
      </c>
      <c r="B319" s="44">
        <v>45.7791</v>
      </c>
      <c r="C319" s="44">
        <v>30.880500000000001</v>
      </c>
      <c r="D319" s="44">
        <v>45.819299999999998</v>
      </c>
      <c r="E319" s="44">
        <v>31.018999999999998</v>
      </c>
      <c r="F319" s="44">
        <v>45.998600000000003</v>
      </c>
      <c r="G319" s="44">
        <v>30.880500000000001</v>
      </c>
      <c r="H319" s="44">
        <v>45.961500000000001</v>
      </c>
      <c r="I319" s="44">
        <v>30.9513</v>
      </c>
      <c r="J319" s="44">
        <v>46.068600000000004</v>
      </c>
    </row>
    <row r="320" spans="1:18">
      <c r="A320" s="44">
        <v>31.1541</v>
      </c>
      <c r="B320" s="44">
        <v>45.917999999999999</v>
      </c>
      <c r="C320" s="44">
        <v>31.083500000000001</v>
      </c>
      <c r="D320" s="44">
        <v>45.958300000000001</v>
      </c>
      <c r="E320" s="44">
        <v>31.222100000000001</v>
      </c>
      <c r="F320" s="44">
        <v>46.125999999999998</v>
      </c>
      <c r="G320" s="44">
        <v>31.083500000000001</v>
      </c>
      <c r="H320" s="44">
        <v>46.100499999999997</v>
      </c>
      <c r="I320" s="44">
        <v>31.154399999999999</v>
      </c>
      <c r="J320" s="44">
        <v>46.195900000000002</v>
      </c>
    </row>
    <row r="321" spans="1:10">
      <c r="A321" s="44">
        <v>31.357099999999999</v>
      </c>
      <c r="B321" s="44">
        <v>46.057000000000002</v>
      </c>
      <c r="C321" s="44">
        <v>31.2866</v>
      </c>
      <c r="D321" s="44">
        <v>46.085700000000003</v>
      </c>
      <c r="E321" s="44">
        <v>31.4252</v>
      </c>
      <c r="F321" s="44">
        <v>46.253300000000003</v>
      </c>
      <c r="G321" s="44">
        <v>31.2866</v>
      </c>
      <c r="H321" s="44">
        <v>46.227899999999998</v>
      </c>
      <c r="I321" s="44">
        <v>31.357399999999998</v>
      </c>
      <c r="J321" s="44">
        <v>46.323300000000003</v>
      </c>
    </row>
    <row r="322" spans="1:10">
      <c r="A322" s="44">
        <v>31.560099999999998</v>
      </c>
      <c r="B322" s="44">
        <v>46.195999999999998</v>
      </c>
      <c r="C322" s="44">
        <v>31.489599999999999</v>
      </c>
      <c r="D322" s="44">
        <v>46.224699999999999</v>
      </c>
      <c r="E322" s="44">
        <v>31.6282</v>
      </c>
      <c r="F322" s="44">
        <v>46.392299999999999</v>
      </c>
      <c r="G322" s="44">
        <v>31.489599999999999</v>
      </c>
      <c r="H322" s="44">
        <v>46.3553</v>
      </c>
      <c r="I322" s="44">
        <v>31.560500000000001</v>
      </c>
      <c r="J322" s="44">
        <v>46.450699999999998</v>
      </c>
    </row>
    <row r="323" spans="1:10">
      <c r="A323" s="44">
        <v>31.763100000000001</v>
      </c>
      <c r="B323" s="44">
        <v>46.334899999999998</v>
      </c>
      <c r="C323" s="44">
        <v>31.692699999999999</v>
      </c>
      <c r="D323" s="44">
        <v>46.363700000000001</v>
      </c>
      <c r="E323" s="44">
        <v>31.831299999999999</v>
      </c>
      <c r="F323" s="44">
        <v>46.5197</v>
      </c>
      <c r="G323" s="44">
        <v>31.692699999999999</v>
      </c>
      <c r="H323" s="44">
        <v>46.482700000000001</v>
      </c>
      <c r="I323" s="44">
        <v>31.7636</v>
      </c>
      <c r="J323" s="44">
        <v>46.578099999999999</v>
      </c>
    </row>
    <row r="324" spans="1:10">
      <c r="A324" s="44">
        <v>31.966100000000001</v>
      </c>
      <c r="B324" s="44">
        <v>46.462299999999999</v>
      </c>
      <c r="C324" s="44">
        <v>31.895700000000001</v>
      </c>
      <c r="D324" s="44">
        <v>46.491100000000003</v>
      </c>
      <c r="E324" s="44">
        <v>32.034399999999998</v>
      </c>
      <c r="F324" s="44">
        <v>46.6586</v>
      </c>
      <c r="G324" s="44">
        <v>31.895700000000001</v>
      </c>
      <c r="H324" s="44">
        <v>46.621699999999997</v>
      </c>
      <c r="I324" s="44">
        <v>31.9666</v>
      </c>
      <c r="J324" s="44">
        <v>46.705500000000001</v>
      </c>
    </row>
    <row r="325" spans="1:10">
      <c r="A325" s="44">
        <v>32.1691</v>
      </c>
      <c r="B325" s="44">
        <v>46.589700000000001</v>
      </c>
      <c r="C325" s="44">
        <v>32.098799999999997</v>
      </c>
      <c r="D325" s="44">
        <v>46.618499999999997</v>
      </c>
      <c r="E325" s="44">
        <v>32.237499999999997</v>
      </c>
      <c r="F325" s="44">
        <v>46.786000000000001</v>
      </c>
      <c r="G325" s="44">
        <v>32.098799999999997</v>
      </c>
      <c r="H325" s="44">
        <v>46.737499999999997</v>
      </c>
      <c r="I325" s="44">
        <v>32.169699999999999</v>
      </c>
      <c r="J325" s="44">
        <v>46.832900000000002</v>
      </c>
    </row>
    <row r="326" spans="1:10">
      <c r="A326" s="44">
        <v>32.372199999999999</v>
      </c>
      <c r="B326" s="44">
        <v>46.7286</v>
      </c>
      <c r="C326" s="44">
        <v>32.3018</v>
      </c>
      <c r="D326" s="44">
        <v>46.7575</v>
      </c>
      <c r="E326" s="44">
        <v>32.440600000000003</v>
      </c>
      <c r="F326" s="44">
        <v>46.913400000000003</v>
      </c>
      <c r="G326" s="44">
        <v>32.3018</v>
      </c>
      <c r="H326" s="44">
        <v>46.865000000000002</v>
      </c>
      <c r="I326" s="44">
        <v>32.372799999999998</v>
      </c>
      <c r="J326" s="44">
        <v>46.971899999999998</v>
      </c>
    </row>
    <row r="327" spans="1:10">
      <c r="A327" s="44">
        <v>32.575200000000002</v>
      </c>
      <c r="B327" s="44">
        <v>46.867600000000003</v>
      </c>
      <c r="C327" s="44">
        <v>32.504899999999999</v>
      </c>
      <c r="D327" s="44">
        <v>46.896500000000003</v>
      </c>
      <c r="E327" s="44">
        <v>32.643700000000003</v>
      </c>
      <c r="F327" s="44">
        <v>47.040799999999997</v>
      </c>
      <c r="G327" s="44">
        <v>32.504899999999999</v>
      </c>
      <c r="H327" s="44">
        <v>47.003999999999998</v>
      </c>
      <c r="I327" s="44">
        <v>32.575800000000001</v>
      </c>
      <c r="J327" s="44">
        <v>47.087699999999998</v>
      </c>
    </row>
    <row r="328" spans="1:10">
      <c r="A328" s="44">
        <v>32.778199999999998</v>
      </c>
      <c r="B328" s="44">
        <v>47.006599999999999</v>
      </c>
      <c r="C328" s="44">
        <v>32.707900000000002</v>
      </c>
      <c r="D328" s="44">
        <v>47.023899999999998</v>
      </c>
      <c r="E328" s="44">
        <v>32.846800000000002</v>
      </c>
      <c r="F328" s="44">
        <v>47.1798</v>
      </c>
      <c r="G328" s="44">
        <v>32.707900000000002</v>
      </c>
      <c r="H328" s="44">
        <v>47.131399999999999</v>
      </c>
      <c r="I328" s="44">
        <v>32.7789</v>
      </c>
      <c r="J328" s="44">
        <v>47.2151</v>
      </c>
    </row>
    <row r="329" spans="1:10">
      <c r="A329" s="44">
        <v>32.981200000000001</v>
      </c>
      <c r="B329" s="44">
        <v>47.145499999999998</v>
      </c>
      <c r="C329" s="44">
        <v>32.911000000000001</v>
      </c>
      <c r="D329" s="44">
        <v>47.1629</v>
      </c>
      <c r="E329" s="44">
        <v>33.049900000000001</v>
      </c>
      <c r="F329" s="44">
        <v>47.307099999999998</v>
      </c>
      <c r="G329" s="44">
        <v>32.911000000000001</v>
      </c>
      <c r="H329" s="44">
        <v>47.258800000000001</v>
      </c>
      <c r="I329" s="44">
        <v>32.981999999999999</v>
      </c>
      <c r="J329" s="44">
        <v>47.342500000000001</v>
      </c>
    </row>
    <row r="330" spans="1:10">
      <c r="A330" s="44">
        <v>33.184199999999997</v>
      </c>
      <c r="B330" s="44">
        <v>47.2729</v>
      </c>
      <c r="C330" s="44">
        <v>33.113999999999997</v>
      </c>
      <c r="D330" s="44">
        <v>47.290300000000002</v>
      </c>
      <c r="E330" s="44">
        <v>33.253</v>
      </c>
      <c r="F330" s="44">
        <v>47.4345</v>
      </c>
      <c r="G330" s="44">
        <v>33.113999999999997</v>
      </c>
      <c r="H330" s="44">
        <v>47.386200000000002</v>
      </c>
      <c r="I330" s="44">
        <v>33.185000000000002</v>
      </c>
      <c r="J330" s="44">
        <v>47.469900000000003</v>
      </c>
    </row>
    <row r="331" spans="1:10">
      <c r="A331" s="44">
        <v>33.3872</v>
      </c>
      <c r="B331" s="44">
        <v>47.411900000000003</v>
      </c>
      <c r="C331" s="44">
        <v>33.317</v>
      </c>
      <c r="D331" s="44">
        <v>47.429299999999998</v>
      </c>
      <c r="E331" s="44">
        <v>33.456099999999999</v>
      </c>
      <c r="F331" s="44">
        <v>47.573500000000003</v>
      </c>
      <c r="G331" s="44">
        <v>33.317</v>
      </c>
      <c r="H331" s="44">
        <v>47.525199999999998</v>
      </c>
      <c r="I331" s="44">
        <v>33.388100000000001</v>
      </c>
      <c r="J331" s="44">
        <v>47.597299999999997</v>
      </c>
    </row>
    <row r="332" spans="1:10">
      <c r="A332" s="44">
        <v>33.590200000000003</v>
      </c>
      <c r="B332" s="44">
        <v>47.539200000000001</v>
      </c>
      <c r="C332" s="44">
        <v>33.520099999999999</v>
      </c>
      <c r="D332" s="44">
        <v>47.556699999999999</v>
      </c>
      <c r="E332" s="44">
        <v>33.659100000000002</v>
      </c>
      <c r="F332" s="44">
        <v>47.700899999999997</v>
      </c>
      <c r="G332" s="44">
        <v>33.520099999999999</v>
      </c>
      <c r="H332" s="44">
        <v>47.6526</v>
      </c>
      <c r="I332" s="44">
        <v>33.591200000000001</v>
      </c>
      <c r="J332" s="44">
        <v>47.7363</v>
      </c>
    </row>
    <row r="333" spans="1:10">
      <c r="A333" s="44">
        <v>33.793199999999999</v>
      </c>
      <c r="B333" s="44">
        <v>47.678199999999997</v>
      </c>
      <c r="C333" s="44">
        <v>33.723100000000002</v>
      </c>
      <c r="D333" s="44">
        <v>47.695700000000002</v>
      </c>
      <c r="E333" s="44">
        <v>33.862200000000001</v>
      </c>
      <c r="F333" s="44">
        <v>47.839799999999997</v>
      </c>
      <c r="G333" s="44">
        <v>33.723100000000002</v>
      </c>
      <c r="H333" s="44">
        <v>47.78</v>
      </c>
      <c r="I333" s="44">
        <v>33.7943</v>
      </c>
      <c r="J333" s="44">
        <v>47.8521</v>
      </c>
    </row>
    <row r="334" spans="1:10">
      <c r="A334" s="44">
        <v>33.996200000000002</v>
      </c>
      <c r="B334" s="44">
        <v>47.828699999999998</v>
      </c>
      <c r="C334" s="44">
        <v>33.926200000000001</v>
      </c>
      <c r="D334" s="44">
        <v>47.834699999999998</v>
      </c>
      <c r="E334" s="44">
        <v>34.065300000000001</v>
      </c>
      <c r="F334" s="44">
        <v>47.967199999999998</v>
      </c>
      <c r="G334" s="44">
        <v>33.926200000000001</v>
      </c>
      <c r="H334" s="44">
        <v>47.907400000000003</v>
      </c>
      <c r="I334" s="44">
        <v>33.997300000000003</v>
      </c>
      <c r="J334" s="44">
        <v>47.991100000000003</v>
      </c>
    </row>
    <row r="335" spans="1:10">
      <c r="A335" s="44">
        <v>34.199300000000001</v>
      </c>
      <c r="B335" s="44">
        <v>47.967700000000001</v>
      </c>
      <c r="C335" s="44">
        <v>34.129199999999997</v>
      </c>
      <c r="D335" s="44">
        <v>47.9621</v>
      </c>
      <c r="E335" s="44">
        <v>34.2684</v>
      </c>
      <c r="F335" s="44">
        <v>48.0946</v>
      </c>
      <c r="G335" s="44">
        <v>34.129199999999997</v>
      </c>
      <c r="H335" s="44">
        <v>48.0349</v>
      </c>
      <c r="I335" s="44">
        <v>34.200400000000002</v>
      </c>
      <c r="J335" s="44">
        <v>48.106900000000003</v>
      </c>
    </row>
    <row r="336" spans="1:10">
      <c r="A336" s="44">
        <v>34.402299999999997</v>
      </c>
      <c r="B336" s="44">
        <v>48.106699999999996</v>
      </c>
      <c r="C336" s="44">
        <v>34.332299999999996</v>
      </c>
      <c r="D336" s="44">
        <v>48.101100000000002</v>
      </c>
      <c r="E336" s="44">
        <v>34.471499999999999</v>
      </c>
      <c r="F336" s="44">
        <v>48.222000000000001</v>
      </c>
      <c r="G336" s="44">
        <v>34.332299999999996</v>
      </c>
      <c r="H336" s="44">
        <v>48.162300000000002</v>
      </c>
      <c r="I336" s="44">
        <v>34.403500000000001</v>
      </c>
      <c r="J336" s="44">
        <v>48.234299999999998</v>
      </c>
    </row>
    <row r="337" spans="1:10">
      <c r="A337" s="44">
        <v>34.6053</v>
      </c>
      <c r="B337" s="44">
        <v>48.234000000000002</v>
      </c>
      <c r="C337" s="44">
        <v>34.535299999999999</v>
      </c>
      <c r="D337" s="44">
        <v>48.2286</v>
      </c>
      <c r="E337" s="44">
        <v>34.674599999999998</v>
      </c>
      <c r="F337" s="44">
        <v>48.360900000000001</v>
      </c>
      <c r="G337" s="44">
        <v>34.535299999999999</v>
      </c>
      <c r="H337" s="44">
        <v>48.289700000000003</v>
      </c>
      <c r="I337" s="44">
        <v>34.606499999999997</v>
      </c>
      <c r="J337" s="44">
        <v>48.361699999999999</v>
      </c>
    </row>
    <row r="338" spans="1:10">
      <c r="A338" s="44">
        <v>34.808300000000003</v>
      </c>
      <c r="B338" s="44">
        <v>48.372999999999998</v>
      </c>
      <c r="C338" s="44">
        <v>34.738399999999999</v>
      </c>
      <c r="D338" s="44">
        <v>48.367600000000003</v>
      </c>
      <c r="E338" s="44">
        <v>34.877699999999997</v>
      </c>
      <c r="F338" s="44">
        <v>48.488300000000002</v>
      </c>
      <c r="G338" s="44">
        <v>34.738399999999999</v>
      </c>
      <c r="H338" s="44">
        <v>48.428699999999999</v>
      </c>
      <c r="I338" s="44">
        <v>34.809600000000003</v>
      </c>
      <c r="J338" s="44">
        <v>48.489100000000001</v>
      </c>
    </row>
    <row r="339" spans="1:10">
      <c r="A339" s="44">
        <v>35.011299999999999</v>
      </c>
      <c r="B339" s="44">
        <v>48.512</v>
      </c>
      <c r="C339" s="44">
        <v>34.941400000000002</v>
      </c>
      <c r="D339" s="44">
        <v>48.494999999999997</v>
      </c>
      <c r="E339" s="44">
        <v>35.080800000000004</v>
      </c>
      <c r="F339" s="44">
        <v>48.615699999999997</v>
      </c>
      <c r="G339" s="44">
        <v>34.941400000000002</v>
      </c>
      <c r="H339" s="44">
        <v>48.556100000000001</v>
      </c>
      <c r="I339" s="44">
        <v>35.012700000000002</v>
      </c>
      <c r="J339" s="44">
        <v>48.616500000000002</v>
      </c>
    </row>
    <row r="340" spans="1:10">
      <c r="A340" s="44">
        <v>35.214300000000001</v>
      </c>
      <c r="B340" s="44">
        <v>48.6509</v>
      </c>
      <c r="C340" s="44">
        <v>35.144500000000001</v>
      </c>
      <c r="D340" s="44">
        <v>48.634</v>
      </c>
      <c r="E340" s="44">
        <v>35.283900000000003</v>
      </c>
      <c r="F340" s="44">
        <v>48.754600000000003</v>
      </c>
      <c r="G340" s="44">
        <v>35.144500000000001</v>
      </c>
      <c r="H340" s="44">
        <v>48.683500000000002</v>
      </c>
      <c r="I340" s="44">
        <v>35.215699999999998</v>
      </c>
      <c r="J340" s="44">
        <v>48.755499999999998</v>
      </c>
    </row>
    <row r="341" spans="1:10">
      <c r="A341" s="44">
        <v>35.417299999999997</v>
      </c>
      <c r="B341" s="44">
        <v>48.789900000000003</v>
      </c>
      <c r="C341" s="44">
        <v>35.347499999999997</v>
      </c>
      <c r="D341" s="44">
        <v>48.773000000000003</v>
      </c>
      <c r="E341" s="44">
        <v>35.487000000000002</v>
      </c>
      <c r="F341" s="44">
        <v>48.881999999999998</v>
      </c>
      <c r="G341" s="44">
        <v>35.347499999999997</v>
      </c>
      <c r="H341" s="44">
        <v>48.810899999999997</v>
      </c>
      <c r="I341" s="44">
        <v>35.418799999999997</v>
      </c>
      <c r="J341" s="44">
        <v>48.882899999999999</v>
      </c>
    </row>
    <row r="342" spans="1:10">
      <c r="A342" s="44">
        <v>35.6203</v>
      </c>
      <c r="B342" s="44">
        <v>48.917299999999997</v>
      </c>
      <c r="C342" s="44">
        <v>35.550600000000003</v>
      </c>
      <c r="D342" s="44">
        <v>48.900399999999998</v>
      </c>
      <c r="E342" s="44">
        <v>35.69</v>
      </c>
      <c r="F342" s="44">
        <v>49.021000000000001</v>
      </c>
      <c r="G342" s="44">
        <v>35.550600000000003</v>
      </c>
      <c r="H342" s="44">
        <v>48.9499</v>
      </c>
      <c r="I342" s="44">
        <v>35.621899999999997</v>
      </c>
      <c r="J342" s="44">
        <v>49.010300000000001</v>
      </c>
    </row>
    <row r="343" spans="1:10">
      <c r="A343" s="44">
        <v>35.823399999999999</v>
      </c>
      <c r="B343" s="44">
        <v>49.056199999999997</v>
      </c>
      <c r="C343" s="44">
        <v>35.753599999999999</v>
      </c>
      <c r="D343" s="44">
        <v>49.039400000000001</v>
      </c>
      <c r="E343" s="44">
        <v>35.893099999999997</v>
      </c>
      <c r="F343" s="44">
        <v>49.148400000000002</v>
      </c>
      <c r="G343" s="44">
        <v>35.753599999999999</v>
      </c>
      <c r="H343" s="44">
        <v>49.077300000000001</v>
      </c>
      <c r="I343" s="44">
        <v>35.8249</v>
      </c>
      <c r="J343" s="44">
        <v>49.126100000000001</v>
      </c>
    </row>
    <row r="344" spans="1:10">
      <c r="A344" s="44">
        <v>36.026400000000002</v>
      </c>
      <c r="B344" s="44">
        <v>49.1952</v>
      </c>
      <c r="C344" s="44">
        <v>35.956699999999998</v>
      </c>
      <c r="D344" s="44">
        <v>49.166800000000002</v>
      </c>
      <c r="E344" s="44">
        <v>36.096200000000003</v>
      </c>
      <c r="F344" s="44">
        <v>49.275700000000001</v>
      </c>
      <c r="G344" s="44">
        <v>35.956699999999998</v>
      </c>
      <c r="H344" s="44">
        <v>49.204799999999999</v>
      </c>
      <c r="I344" s="44">
        <v>36.027999999999999</v>
      </c>
      <c r="J344" s="44">
        <v>49.265099999999997</v>
      </c>
    </row>
    <row r="345" spans="1:10">
      <c r="A345" s="44">
        <v>36.229399999999998</v>
      </c>
      <c r="B345" s="44">
        <v>49.334099999999999</v>
      </c>
      <c r="C345" s="44">
        <v>36.159700000000001</v>
      </c>
      <c r="D345" s="44">
        <v>49.305799999999998</v>
      </c>
      <c r="E345" s="44">
        <v>36.299300000000002</v>
      </c>
      <c r="F345" s="44">
        <v>49.403100000000002</v>
      </c>
      <c r="G345" s="44">
        <v>36.159700000000001</v>
      </c>
      <c r="H345" s="44">
        <v>49.3322</v>
      </c>
      <c r="I345" s="44">
        <v>36.231099999999998</v>
      </c>
      <c r="J345" s="44">
        <v>49.380899999999997</v>
      </c>
    </row>
    <row r="346" spans="1:10">
      <c r="A346" s="44">
        <v>36.432400000000001</v>
      </c>
      <c r="B346" s="44">
        <v>49.461500000000001</v>
      </c>
      <c r="C346" s="44">
        <v>36.3628</v>
      </c>
      <c r="D346" s="44">
        <v>49.444800000000001</v>
      </c>
      <c r="E346" s="44">
        <v>36.502400000000002</v>
      </c>
      <c r="F346" s="44">
        <v>49.542099999999998</v>
      </c>
      <c r="G346" s="44">
        <v>36.3628</v>
      </c>
      <c r="H346" s="44">
        <v>49.471200000000003</v>
      </c>
      <c r="I346" s="44">
        <v>36.434199999999997</v>
      </c>
      <c r="J346" s="44">
        <v>49.5199</v>
      </c>
    </row>
    <row r="347" spans="1:10">
      <c r="A347" s="44">
        <v>36.635399999999997</v>
      </c>
      <c r="B347" s="44">
        <v>49.600499999999997</v>
      </c>
      <c r="C347" s="44">
        <v>36.565800000000003</v>
      </c>
      <c r="D347" s="44">
        <v>49.572200000000002</v>
      </c>
      <c r="E347" s="44">
        <v>36.705500000000001</v>
      </c>
      <c r="F347" s="44">
        <v>49.680999999999997</v>
      </c>
      <c r="G347" s="44">
        <v>36.565800000000003</v>
      </c>
      <c r="H347" s="44">
        <v>49.587000000000003</v>
      </c>
      <c r="I347" s="44">
        <v>36.6372</v>
      </c>
      <c r="J347" s="44">
        <v>49.647300000000001</v>
      </c>
    </row>
    <row r="348" spans="1:10">
      <c r="A348" s="44">
        <v>36.804600000000001</v>
      </c>
      <c r="B348" s="44">
        <v>49.722099999999998</v>
      </c>
      <c r="C348" s="44">
        <v>36.768900000000002</v>
      </c>
      <c r="D348" s="44">
        <v>49.711199999999998</v>
      </c>
      <c r="E348" s="44">
        <v>36.9086</v>
      </c>
      <c r="F348" s="44">
        <v>49.796799999999998</v>
      </c>
      <c r="G348" s="44">
        <v>36.768900000000002</v>
      </c>
      <c r="H348" s="44">
        <v>49.714399999999998</v>
      </c>
      <c r="I348" s="44">
        <v>36.840299999999999</v>
      </c>
      <c r="J348" s="44">
        <v>49.763100000000001</v>
      </c>
    </row>
    <row r="349" spans="1:10">
      <c r="A349" s="44">
        <v>37.041400000000003</v>
      </c>
      <c r="B349" s="44">
        <v>49.878399999999999</v>
      </c>
      <c r="C349" s="44">
        <v>36.971899999999998</v>
      </c>
      <c r="D349" s="44">
        <v>49.8386</v>
      </c>
      <c r="E349" s="44">
        <v>37.111699999999999</v>
      </c>
      <c r="F349" s="44">
        <v>49.9358</v>
      </c>
      <c r="G349" s="44">
        <v>36.971899999999998</v>
      </c>
      <c r="H349" s="44">
        <v>49.841799999999999</v>
      </c>
      <c r="I349" s="44">
        <v>37.1111</v>
      </c>
      <c r="J349" s="44">
        <v>49.936799999999998</v>
      </c>
    </row>
    <row r="350" spans="1:10">
      <c r="A350" s="44">
        <v>37.1768</v>
      </c>
      <c r="B350" s="44">
        <v>49.947899999999997</v>
      </c>
      <c r="C350" s="44">
        <v>37.141100000000002</v>
      </c>
      <c r="D350" s="44">
        <v>49.954500000000003</v>
      </c>
      <c r="G350" s="44">
        <v>37.141100000000002</v>
      </c>
      <c r="H350" s="44">
        <v>49.957700000000003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Расчеты-уравнения кривых</vt:lpstr>
      <vt:lpstr>Координаты кривых влажности</vt:lpstr>
      <vt:lpstr>Координаты кривых плотности</vt:lpstr>
      <vt:lpstr>Координаты кривых перепад тем-р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2020-12-30T08:25:39Z</dcterms:modified>
</cp:coreProperties>
</file>