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Дмитрий\Downloads\-=1 Проекты=-\Энрике\"/>
    </mc:Choice>
  </mc:AlternateContent>
  <bookViews>
    <workbookView xWindow="0" yWindow="0" windowWidth="28800" windowHeight="11730" activeTab="1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7" i="1" s="1"/>
  <c r="D7" i="1"/>
  <c r="B4" i="1"/>
  <c r="B5" i="1"/>
  <c r="B6" i="1"/>
  <c r="B3" i="1"/>
  <c r="D1" i="1"/>
  <c r="B7" i="1" l="1"/>
</calcChain>
</file>

<file path=xl/sharedStrings.xml><?xml version="1.0" encoding="utf-8"?>
<sst xmlns="http://schemas.openxmlformats.org/spreadsheetml/2006/main" count="37" uniqueCount="20">
  <si>
    <t>Медиа</t>
  </si>
  <si>
    <t>ТВ</t>
  </si>
  <si>
    <t>Радио</t>
  </si>
  <si>
    <t>ООН</t>
  </si>
  <si>
    <t>SЕО</t>
  </si>
  <si>
    <t>ИТОГО: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</si>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</sst>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#,##0.00\ _₽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6"/>
  <sheetViews>
    <sheetView workbookViewId="0">
      <selection activeCell="D9" sqref="D8:D9"/>
    </sheetView>
  </sheetViews>
  <sheetFormatPr defaultRowHeight="15" x14ac:dyDescent="0.25"/>
  <cols>
    <col min="1" max="1" width="12.28515625" customWidth="1"/>
    <col min="2" max="2" width="13.140625" bestFit="1" customWidth="1"/>
    <col min="3" max="3" width="14.42578125" customWidth="1"/>
    <col min="4" max="4" width="13.5703125" customWidth="1"/>
    <col min="5" max="5" width="15.85546875" customWidth="1"/>
    <col min="6" max="6" width="13" customWidth="1"/>
    <col min="7" max="7" width="11.28515625" customWidth="1"/>
    <col min="10" max="13" width="11.5703125" customWidth="1"/>
  </cols>
  <sheetData>
    <row r="1" spans="1:13" ht="15.75" x14ac:dyDescent="0.25">
      <c r="A1" s="4" t="s">
        <v>0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18</v>
      </c>
    </row>
    <row r="2" spans="1:13" ht="15.75" x14ac:dyDescent="0.25">
      <c r="A2" s="6" t="s">
        <v>1</v>
      </c>
      <c r="B2" s="8">
        <v>24000</v>
      </c>
      <c r="C2" s="8">
        <v>120000</v>
      </c>
      <c r="D2" s="8">
        <v>5020</v>
      </c>
      <c r="E2" s="8">
        <v>1388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</row>
    <row r="3" spans="1:13" ht="15.75" x14ac:dyDescent="0.25">
      <c r="A3" s="6" t="s">
        <v>1</v>
      </c>
      <c r="B3" s="8">
        <v>1200</v>
      </c>
      <c r="C3" s="8">
        <v>12000</v>
      </c>
      <c r="D3" s="8">
        <v>989</v>
      </c>
      <c r="E3" s="8">
        <v>4064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</row>
    <row r="4" spans="1:13" ht="15.75" x14ac:dyDescent="0.25">
      <c r="A4" s="6" t="s">
        <v>1</v>
      </c>
      <c r="B4" s="8">
        <v>18652.8</v>
      </c>
      <c r="C4" s="8">
        <v>1322</v>
      </c>
      <c r="D4" s="8">
        <v>3081</v>
      </c>
      <c r="E4" s="8">
        <v>2479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</row>
    <row r="5" spans="1:13" ht="15.75" x14ac:dyDescent="0.25">
      <c r="A5" s="6" t="s">
        <v>1</v>
      </c>
      <c r="B5" s="8">
        <v>1813.2</v>
      </c>
      <c r="C5" s="8">
        <v>8982</v>
      </c>
      <c r="D5" s="8">
        <v>9216</v>
      </c>
      <c r="E5" s="8">
        <v>1866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</row>
    <row r="6" spans="1:13" ht="15.75" x14ac:dyDescent="0.25">
      <c r="A6" s="6" t="s">
        <v>1</v>
      </c>
      <c r="B6" s="8">
        <v>2773.2</v>
      </c>
      <c r="C6" s="8">
        <v>692</v>
      </c>
      <c r="D6" s="8">
        <v>9252</v>
      </c>
      <c r="E6" s="8">
        <v>4320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</row>
    <row r="7" spans="1:13" ht="15.75" x14ac:dyDescent="0.25">
      <c r="A7" s="6" t="s">
        <v>1</v>
      </c>
      <c r="B7" s="8">
        <v>27733.200000000001</v>
      </c>
      <c r="C7" s="8">
        <v>9932</v>
      </c>
      <c r="D7" s="8">
        <v>1551</v>
      </c>
      <c r="E7" s="8">
        <v>6912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</row>
    <row r="8" spans="1:13" ht="15.75" x14ac:dyDescent="0.25">
      <c r="A8" s="6" t="s">
        <v>1</v>
      </c>
      <c r="B8" s="8">
        <v>25732.799999999999</v>
      </c>
      <c r="C8" s="8">
        <v>6297</v>
      </c>
      <c r="D8" s="8">
        <v>7309</v>
      </c>
      <c r="E8" s="8">
        <v>5545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3" ht="15.75" x14ac:dyDescent="0.25">
      <c r="A9" s="6" t="s">
        <v>1</v>
      </c>
      <c r="B9" s="8">
        <v>655852.80000000005</v>
      </c>
      <c r="C9" s="8">
        <v>3944</v>
      </c>
      <c r="D9" s="8">
        <v>9056</v>
      </c>
      <c r="E9" s="8">
        <v>9800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</row>
    <row r="10" spans="1:13" ht="15.75" x14ac:dyDescent="0.25">
      <c r="A10" s="6" t="s">
        <v>2</v>
      </c>
      <c r="B10" s="8">
        <v>24000</v>
      </c>
      <c r="C10" s="8">
        <v>7840</v>
      </c>
      <c r="D10" s="8">
        <v>7966</v>
      </c>
      <c r="E10" s="8">
        <v>2173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</row>
    <row r="11" spans="1:13" ht="15.75" x14ac:dyDescent="0.25">
      <c r="A11" s="6" t="s">
        <v>2</v>
      </c>
      <c r="B11" s="8">
        <v>24000</v>
      </c>
      <c r="C11" s="8">
        <v>4110</v>
      </c>
      <c r="D11" s="8">
        <v>8336</v>
      </c>
      <c r="E11" s="8">
        <v>1196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</row>
    <row r="12" spans="1:13" ht="15.75" x14ac:dyDescent="0.25">
      <c r="A12" s="6" t="s">
        <v>2</v>
      </c>
      <c r="B12" s="8">
        <v>24000</v>
      </c>
      <c r="C12" s="8">
        <v>6219</v>
      </c>
      <c r="D12" s="8">
        <v>3788</v>
      </c>
      <c r="E12" s="8">
        <v>9357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</row>
    <row r="13" spans="1:13" ht="15.75" x14ac:dyDescent="0.25">
      <c r="A13" s="6" t="s">
        <v>2</v>
      </c>
      <c r="B13" s="8">
        <v>24000</v>
      </c>
      <c r="C13" s="8">
        <v>7825</v>
      </c>
      <c r="D13" s="8">
        <v>7752</v>
      </c>
      <c r="E13" s="8">
        <v>2443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ht="15.75" x14ac:dyDescent="0.25">
      <c r="A14" s="6" t="s">
        <v>2</v>
      </c>
      <c r="B14" s="8">
        <v>24000</v>
      </c>
      <c r="C14" s="8">
        <v>9080</v>
      </c>
      <c r="D14" s="8">
        <v>9899</v>
      </c>
      <c r="E14" s="8">
        <v>4057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ht="15.75" x14ac:dyDescent="0.25">
      <c r="A15" s="6" t="s">
        <v>2</v>
      </c>
      <c r="B15" s="8">
        <v>24000</v>
      </c>
      <c r="C15" s="8">
        <v>6326</v>
      </c>
      <c r="D15" s="8">
        <v>1668</v>
      </c>
      <c r="E15" s="8">
        <v>434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15.75" x14ac:dyDescent="0.25">
      <c r="A16" s="7" t="s">
        <v>2</v>
      </c>
      <c r="B16" s="8">
        <v>24000</v>
      </c>
      <c r="C16" s="8">
        <v>8853</v>
      </c>
      <c r="D16" s="8">
        <v>7165</v>
      </c>
      <c r="E16" s="8">
        <v>188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>
      <selection activeCell="B3" sqref="B3"/>
    </sheetView>
  </sheetViews>
  <sheetFormatPr defaultRowHeight="15" x14ac:dyDescent="0.25"/>
  <cols>
    <col min="1" max="1" width="20.28515625" bestFit="1" customWidth="1"/>
    <col min="2" max="2" width="20.7109375" bestFit="1" customWidth="1"/>
    <col min="3" max="3" width="19.28515625" bestFit="1" customWidth="1"/>
    <col min="4" max="4" width="21.85546875" bestFit="1" customWidth="1"/>
  </cols>
  <sheetData>
    <row r="1" spans="1:4" x14ac:dyDescent="0.25">
      <c r="A1" s="1" t="s">
        <v>6</v>
      </c>
      <c r="B1" s="1" t="s">
        <v>8</v>
      </c>
      <c r="C1" s="3">
        <f>MATCH($B$1,Лист2!$1:$1,0)</f>
        <v>3</v>
      </c>
      <c r="D1" t="str">
        <f ca="1">INDIRECT("Лист2!R1C"&amp;C1,FALSE)</f>
        <v>Февраль</v>
      </c>
    </row>
    <row r="2" spans="1:4" x14ac:dyDescent="0.25">
      <c r="A2" s="9" t="s">
        <v>0</v>
      </c>
      <c r="B2" s="9" t="s">
        <v>19</v>
      </c>
      <c r="C2" s="2"/>
      <c r="D2" s="2"/>
    </row>
    <row r="3" spans="1:4" x14ac:dyDescent="0.25">
      <c r="A3" s="3" t="s">
        <v>1</v>
      </c>
      <c r="B3" s="3">
        <f>SUMIFS(Лист2!$B:$B,Лист2!$A:$A,Лист1!A3)</f>
        <v>757758</v>
      </c>
      <c r="D3" s="3"/>
    </row>
    <row r="4" spans="1:4" x14ac:dyDescent="0.25">
      <c r="A4" s="3" t="s">
        <v>2</v>
      </c>
      <c r="B4" s="3">
        <f>SUMIFS(Лист2!$B:$B,Лист2!$A:$A,Лист1!A4)</f>
        <v>168000</v>
      </c>
      <c r="C4" s="3"/>
      <c r="D4" s="3"/>
    </row>
    <row r="5" spans="1:4" x14ac:dyDescent="0.25">
      <c r="A5" s="3" t="s">
        <v>3</v>
      </c>
      <c r="B5" s="3">
        <f>SUMIFS(Лист2!$B:$B,Лист2!$A:$A,Лист1!A5)</f>
        <v>0</v>
      </c>
      <c r="C5" s="3"/>
      <c r="D5" s="3"/>
    </row>
    <row r="6" spans="1:4" x14ac:dyDescent="0.25">
      <c r="A6" s="3" t="s">
        <v>4</v>
      </c>
      <c r="B6" s="3">
        <f>SUMIFS(Лист2!$B:$B,Лист2!$A:$A,Лист1!A6)</f>
        <v>0</v>
      </c>
      <c r="C6" s="3"/>
      <c r="D6" s="3"/>
    </row>
    <row r="7" spans="1:4" x14ac:dyDescent="0.25">
      <c r="A7" s="10" t="s">
        <v>5</v>
      </c>
      <c r="B7" s="10">
        <f>SUM(B3:B6)</f>
        <v>925758</v>
      </c>
      <c r="C7" s="10">
        <f>SUM(C1:C6)</f>
        <v>3</v>
      </c>
      <c r="D7" s="10">
        <f>SUM(D3:D6)</f>
        <v>0</v>
      </c>
    </row>
  </sheetData>
  <dataValidations count="1">
    <dataValidation type="list" allowBlank="1" showInputMessage="1" showErrorMessage="1" sqref="B1">
      <formula1>"Январь,Февраль,Март,Арель,Май,Июнь,Июль,Август,Сентябрь,Октябрь,Ноябрь,Декабрь"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2020-12-18T12:17:07Z</dcterms:created>
  <dcterms:modified xsi:type="dcterms:W3CDTF">2020-12-18T12:30:50Z</dcterms:modified>
</cp:coreProperties>
</file>