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9D00948-B6F3-4374-A13F-2BE441B80867}" xr6:coauthVersionLast="46" xr6:coauthVersionMax="46" xr10:uidLastSave="{00000000-0000-0000-0000-000000000000}"/>
  <bookViews>
    <workbookView xWindow="-120" yWindow="-120" windowWidth="38640" windowHeight="15840" xr2:uid="{5AB488BB-65CB-4D05-AE85-8C9BD0682F33}"/>
  </bookViews>
  <sheets>
    <sheet name="Общие данные" sheetId="1" r:id="rId1"/>
    <sheet name="Форма В3" sheetId="2" r:id="rId2"/>
  </sheet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<sst xmlns="http://schemas.openxmlformats.org/spreadsheetml/2006/main" count="104" uniqueCount="23">
  <si>
    <t>Имущество</t>
  </si>
  <si>
    <t>Противогаз ГП-7</t>
  </si>
  <si>
    <t>к-т</t>
  </si>
  <si>
    <t>Ед.Изм.</t>
  </si>
  <si>
    <t>№ партии (зав. Номер)</t>
  </si>
  <si>
    <t>кол-во</t>
  </si>
  <si>
    <t>Год изготовл.</t>
  </si>
  <si>
    <t>Респиратор Р-2</t>
  </si>
  <si>
    <t>шт.</t>
  </si>
  <si>
    <t>Гарант. Срок хранен.</t>
  </si>
  <si>
    <t>Год освеж. (лаб испыт.)</t>
  </si>
  <si>
    <t>Всего имеется</t>
  </si>
  <si>
    <t>Как нужно</t>
  </si>
  <si>
    <t>Данная таблица на листе Форма В3</t>
  </si>
  <si>
    <t>В зависимости от Имущества, Партии и Года изготовления сумировать Количество.</t>
  </si>
  <si>
    <t>Общий итог</t>
  </si>
  <si>
    <t>2011</t>
  </si>
  <si>
    <t>2016</t>
  </si>
  <si>
    <t>2013</t>
  </si>
  <si>
    <t>2015</t>
  </si>
  <si>
    <t>2014</t>
  </si>
  <si>
    <t>2018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</si>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</sst>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2" borderId="0" xfId="0" applyFont="1" applyFill="1"/>
    <xf numFmtId="0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pivotButton="1" applyAlignment="1">
      <alignment horizontal="center"/>
    </xf>
  </cellXfs>
  <cellStyles count="1">
    <cellStyle name="Обычный" xfId="0" builtinId="0"/>
  </cellStyles>
  <dxfs count="2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numFmt numFmtId="164" formatCode="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numFmt numFmtId="164" formatCode="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4198.551453125001" createdVersion="6" refreshedVersion="6" minRefreshableVersion="3" recordCount="11" xr:uid="{35AAF0AC-EDB3-4024-8015-8C849F968BA8}">
  <cacheSource type="worksheet">
    <worksheetSource name="Таблица1"/>
  </cacheSource>
  <cacheFields count="7">
    <cacheField name="Имущество" numFmtId="0">
      <sharedItems count="2">
        <s v="Противогаз ГП-7"/>
        <s v="Респиратор Р-2"/>
      </sharedItems>
    </cacheField>
    <cacheField name="Ед.Изм." numFmtId="0">
      <sharedItems count="2">
        <s v="к-т"/>
        <s v="шт."/>
      </sharedItems>
    </cacheField>
    <cacheField name="№ партии (зав. Номер)" numFmtId="0">
      <sharedItems containsSemiMixedTypes="0" containsString="0" containsNumber="1" containsInteger="1" minValue="5" maxValue="44" count="5">
        <n v="22"/>
        <n v="33"/>
        <n v="44"/>
        <n v="5"/>
        <n v="8"/>
      </sharedItems>
    </cacheField>
    <cacheField name="Всего имеется" numFmtId="0">
      <sharedItems containsSemiMixedTypes="0" containsString="0" containsNumber="1" containsInteger="1" minValue="20" maxValue="100"/>
    </cacheField>
    <cacheField name="Год изготовл." numFmtId="164">
      <sharedItems containsSemiMixedTypes="0" containsNonDate="0" containsDate="1" containsString="0" minDate="2011-01-01T00:00:00" maxDate="2018-06-07T00:00:00" count="9">
        <d v="2011-01-01T00:00:00"/>
        <d v="2013-01-01T00:00:00"/>
        <d v="2015-06-01T00:00:00"/>
        <d v="2016-05-01T00:00:00"/>
        <d v="2016-01-20T00:00:00"/>
        <d v="2016-06-15T00:00:00"/>
        <d v="2014-07-05T00:00:00"/>
        <d v="2018-06-05T00:00:00"/>
        <d v="2018-06-06T00:00:00"/>
      </sharedItems>
      <fieldGroup base="4">
        <rangePr groupBy="years" startDate="2011-01-01T00:00:00" endDate="2018-06-07T00:00:00"/>
        <groupItems count="10">
          <s v="&lt;01.01.2011"/>
          <s v="2011"/>
          <s v="2012"/>
          <s v="2013"/>
          <s v="2014"/>
          <s v="2015"/>
          <s v="2016"/>
          <s v="2017"/>
          <s v="2018"/>
          <s v="&gt;07.06.2018"/>
        </groupItems>
      </fieldGroup>
    </cacheField>
    <cacheField name="Гарант. Срок хранен." numFmtId="0">
      <sharedItems containsSemiMixedTypes="0" containsString="0" containsNumber="1" containsInteger="1" minValue="7" maxValue="12"/>
    </cacheField>
    <cacheField name="Год освеж. (лаб испыт.)" numFmtId="164">
      <sharedItems containsSemiMixedTypes="0" containsNonDate="0" containsDate="1" containsString="0" minDate="2020-11-30T00:00:00" maxDate="2027-12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x v="0"/>
    <n v="20"/>
    <x v="0"/>
    <n v="12"/>
    <d v="2022-11-30T00:00:00"/>
  </r>
  <r>
    <x v="0"/>
    <x v="0"/>
    <x v="1"/>
    <n v="20"/>
    <x v="1"/>
    <n v="12"/>
    <d v="2024-11-30T00:00:00"/>
  </r>
  <r>
    <x v="0"/>
    <x v="0"/>
    <x v="1"/>
    <n v="20"/>
    <x v="1"/>
    <n v="12"/>
    <d v="2024-11-30T00:00:00"/>
  </r>
  <r>
    <x v="0"/>
    <x v="0"/>
    <x v="2"/>
    <n v="20"/>
    <x v="2"/>
    <n v="12"/>
    <d v="2026-11-30T00:00:00"/>
  </r>
  <r>
    <x v="0"/>
    <x v="0"/>
    <x v="0"/>
    <n v="40"/>
    <x v="3"/>
    <n v="12"/>
    <d v="2027-11-30T00:00:00"/>
  </r>
  <r>
    <x v="0"/>
    <x v="0"/>
    <x v="1"/>
    <n v="20"/>
    <x v="4"/>
    <n v="12"/>
    <d v="2027-11-30T00:00:00"/>
  </r>
  <r>
    <x v="0"/>
    <x v="0"/>
    <x v="2"/>
    <n v="40"/>
    <x v="5"/>
    <n v="12"/>
    <d v="2027-11-30T00:00:00"/>
  </r>
  <r>
    <x v="1"/>
    <x v="1"/>
    <x v="3"/>
    <n v="50"/>
    <x v="6"/>
    <n v="7"/>
    <d v="2020-11-30T00:00:00"/>
  </r>
  <r>
    <x v="1"/>
    <x v="1"/>
    <x v="3"/>
    <n v="100"/>
    <x v="6"/>
    <n v="7"/>
    <d v="2020-11-30T00:00:00"/>
  </r>
  <r>
    <x v="1"/>
    <x v="1"/>
    <x v="4"/>
    <n v="100"/>
    <x v="7"/>
    <n v="7"/>
    <d v="2024-11-30T00:00:00"/>
  </r>
  <r>
    <x v="1"/>
    <x v="1"/>
    <x v="4"/>
    <n v="30"/>
    <x v="8"/>
    <n v="7"/>
    <d v="2024-11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56055C-C1F5-44B6-9060-4F2924B3F3CE}" name="Сводная таблица1" cacheId="6" applyNumberFormats="0" applyBorderFormats="0" applyFontFormats="0" applyPatternFormats="0" applyAlignmentFormats="0" applyWidthHeightFormats="1" dataCaption="Значения" updatedVersion="6" minRefreshableVersion="3" showDrill="0" itemPrintTitles="1" createdVersion="6" indent="0" compact="0" compactData="0" multipleFieldFilters="0">
  <location ref="I20:M29" firstHeaderRow="1" firstDataRow="1" firstDataCol="4"/>
  <pivotFields count="7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3"/>
        <item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4"/>
  </rowFields>
  <rowItems count="9">
    <i>
      <x/>
      <x/>
      <x v="2"/>
      <x v="1"/>
    </i>
    <i r="3">
      <x v="6"/>
    </i>
    <i r="2">
      <x v="3"/>
      <x v="3"/>
    </i>
    <i r="3">
      <x v="6"/>
    </i>
    <i r="2">
      <x v="4"/>
      <x v="5"/>
    </i>
    <i r="3">
      <x v="6"/>
    </i>
    <i>
      <x v="1"/>
      <x v="1"/>
      <x/>
      <x v="4"/>
    </i>
    <i r="2">
      <x v="1"/>
      <x v="8"/>
    </i>
    <i t="grand">
      <x/>
    </i>
  </rowItems>
  <colItems count="1">
    <i/>
  </colItems>
  <dataFields count="1">
    <dataField name="Кол-во" fld="3" baseField="0" baseItem="0"/>
  </dataFields>
  <formats count="9">
    <format dxfId="0">
      <pivotArea dataOnly="0" labelOnly="1" outline="0" fieldPosition="0">
        <references count="1">
          <reference field="1" count="0"/>
        </references>
      </pivotArea>
    </format>
    <format dxfId="1">
      <pivotArea dataOnly="0" labelOnly="1" outline="0" fieldPosition="0">
        <references count="1">
          <reference field="2" count="0"/>
        </references>
      </pivotArea>
    </format>
    <format dxfId="2">
      <pivotArea dataOnly="0" labelOnly="1" outline="0" fieldPosition="0">
        <references count="1">
          <reference field="4" count="0"/>
        </references>
      </pivotArea>
    </format>
    <format dxfId="3">
      <pivotArea dataOnly="0" outline="0" axis="axisValues" fieldPosition="0"/>
    </format>
    <format dxfId="4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6">
      <pivotArea field="2" type="button" dataOnly="0" labelOnly="1" outline="0" axis="axisRow" fieldPosition="2"/>
    </format>
    <format dxfId="7">
      <pivotArea field="4" type="button" dataOnly="0" labelOnly="1" outline="0" axis="axisRow" fieldPosition="3"/>
    </format>
    <format dxfId="8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10DEAC-ED84-4C5E-BA60-B5E9B34C7ED6}" name="Таблица1" displayName="Таблица1" ref="A5:G16" totalsRowShown="0" headerRowDxfId="20" dataDxfId="18" headerRowBorderDxfId="19" tableBorderDxfId="17" totalsRowBorderDxfId="16">
  <autoFilter ref="A5:G16" xr:uid="{96813DDF-AECF-4817-9B10-55B4B0521B97}"/>
  <tableColumns count="7">
    <tableColumn id="1" xr3:uid="{67188E1B-F490-478C-9DBB-2CFF38B65C48}" name="Имущество" dataDxfId="15"/>
    <tableColumn id="2" xr3:uid="{75FC0310-C3E6-47C4-9E92-CC5FFF9D32D8}" name="Ед.Изм." dataDxfId="14"/>
    <tableColumn id="3" xr3:uid="{2410AFBF-1D15-45E8-B544-D6BEF7CDCCC1}" name="№ партии (зав. Номер)" dataDxfId="13"/>
    <tableColumn id="4" xr3:uid="{44C20B23-E569-4B67-BBCD-6B46D925F870}" name="Всего имеется" dataDxfId="12"/>
    <tableColumn id="5" xr3:uid="{CB0E1FA6-6843-4474-8CC6-7DAE5DEB7C7D}" name="Год изготовл." dataDxfId="11"/>
    <tableColumn id="6" xr3:uid="{66BEFBE5-B76A-4E53-B73D-80DF6161F6CD}" name="Гарант. Срок хранен." dataDxfId="10"/>
    <tableColumn id="7" xr3:uid="{0A1DF2B1-39E8-412F-8854-E33D49A3727E}" name="Год освеж. (лаб испыт.)" dataDxfId="9">
      <calculatedColumnFormula>DATE(YEAR(Таблица1[[#This Row],[Год изготовл.]])+Таблица1[[#This Row],[Гарант. Срок хранен.]],0,0)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BC1C-42E5-46A9-BE8B-E1BB58234B47}">
  <sheetPr codeName="Лист1"/>
  <dimension ref="A2:N37"/>
  <sheetViews>
    <sheetView tabSelected="1" workbookViewId="0">
      <selection activeCell="J21" sqref="J21"/>
    </sheetView>
  </sheetViews>
  <sheetFormatPr defaultRowHeight="15.75" x14ac:dyDescent="0.25"/>
  <cols>
    <col min="1" max="1" width="28.5703125" style="1" customWidth="1"/>
    <col min="2" max="2" width="9.85546875" style="1" customWidth="1"/>
    <col min="3" max="3" width="13.42578125" style="1" customWidth="1"/>
    <col min="4" max="4" width="10.42578125" style="1" customWidth="1"/>
    <col min="5" max="5" width="10.140625" style="1" customWidth="1"/>
    <col min="6" max="6" width="11.42578125" style="1" customWidth="1"/>
    <col min="7" max="7" width="12.5703125" style="1" customWidth="1"/>
    <col min="8" max="8" width="9.140625" style="1"/>
    <col min="9" max="9" width="19" style="1" customWidth="1"/>
    <col min="10" max="10" width="10.5703125" style="1" bestFit="1" customWidth="1"/>
    <col min="11" max="11" width="24.85546875" style="1" bestFit="1" customWidth="1"/>
    <col min="12" max="12" width="15.7109375" style="1" bestFit="1" customWidth="1"/>
    <col min="13" max="13" width="16.7109375" style="1" bestFit="1" customWidth="1"/>
    <col min="14" max="14" width="15.7109375" style="1" bestFit="1" customWidth="1"/>
    <col min="15" max="16384" width="9.140625" style="1"/>
  </cols>
  <sheetData>
    <row r="2" spans="1:13" x14ac:dyDescent="0.25">
      <c r="I2" s="37" t="s">
        <v>12</v>
      </c>
    </row>
    <row r="4" spans="1:13" x14ac:dyDescent="0.25">
      <c r="I4" s="25" t="s">
        <v>13</v>
      </c>
      <c r="J4" s="25"/>
      <c r="K4" s="25"/>
      <c r="L4" s="25"/>
      <c r="M4" s="25"/>
    </row>
    <row r="5" spans="1:13" ht="78.75" x14ac:dyDescent="0.25">
      <c r="A5" s="22" t="s">
        <v>0</v>
      </c>
      <c r="B5" s="23" t="s">
        <v>3</v>
      </c>
      <c r="C5" s="23" t="s">
        <v>4</v>
      </c>
      <c r="D5" s="23" t="s">
        <v>11</v>
      </c>
      <c r="E5" s="23" t="s">
        <v>6</v>
      </c>
      <c r="F5" s="23" t="s">
        <v>9</v>
      </c>
      <c r="G5" s="24" t="s">
        <v>10</v>
      </c>
      <c r="I5" s="5" t="s">
        <v>0</v>
      </c>
      <c r="J5" s="4" t="s">
        <v>3</v>
      </c>
      <c r="K5" s="4" t="s">
        <v>4</v>
      </c>
      <c r="L5" s="5" t="s">
        <v>5</v>
      </c>
      <c r="M5" s="4" t="s">
        <v>6</v>
      </c>
    </row>
    <row r="6" spans="1:13" x14ac:dyDescent="0.25">
      <c r="A6" s="15" t="s">
        <v>1</v>
      </c>
      <c r="B6" s="16" t="s">
        <v>2</v>
      </c>
      <c r="C6" s="16">
        <v>22</v>
      </c>
      <c r="D6" s="16">
        <v>20</v>
      </c>
      <c r="E6" s="17">
        <v>40544</v>
      </c>
      <c r="F6" s="18">
        <v>12</v>
      </c>
      <c r="G6" s="19">
        <f>DATE(YEAR(Таблица1[[#This Row],[Год изготовл.]])+Таблица1[[#This Row],[Гарант. Срок хранен.]],0,0)</f>
        <v>44895</v>
      </c>
      <c r="I6" s="3" t="s">
        <v>1</v>
      </c>
      <c r="J6" s="2" t="s">
        <v>2</v>
      </c>
      <c r="K6" s="2">
        <v>22</v>
      </c>
      <c r="L6" s="2">
        <v>20</v>
      </c>
      <c r="M6" s="6">
        <v>40544</v>
      </c>
    </row>
    <row r="7" spans="1:13" x14ac:dyDescent="0.25">
      <c r="A7" s="29" t="s">
        <v>1</v>
      </c>
      <c r="B7" s="16" t="s">
        <v>2</v>
      </c>
      <c r="C7" s="27">
        <v>33</v>
      </c>
      <c r="D7" s="27">
        <v>20</v>
      </c>
      <c r="E7" s="28">
        <v>41275</v>
      </c>
      <c r="F7" s="33">
        <v>12</v>
      </c>
      <c r="G7" s="34">
        <f>DATE(YEAR(Таблица1[[#This Row],[Год изготовл.]])+Таблица1[[#This Row],[Гарант. Срок хранен.]],0,0)</f>
        <v>45626</v>
      </c>
      <c r="I7" s="10" t="s">
        <v>1</v>
      </c>
      <c r="J7" s="11" t="s">
        <v>2</v>
      </c>
      <c r="K7" s="13">
        <v>33</v>
      </c>
      <c r="L7" s="13">
        <v>40</v>
      </c>
      <c r="M7" s="14">
        <v>41275</v>
      </c>
    </row>
    <row r="8" spans="1:13" x14ac:dyDescent="0.25">
      <c r="A8" s="29" t="s">
        <v>1</v>
      </c>
      <c r="B8" s="16" t="s">
        <v>2</v>
      </c>
      <c r="C8" s="27">
        <v>33</v>
      </c>
      <c r="D8" s="27">
        <v>20</v>
      </c>
      <c r="E8" s="28">
        <v>41275</v>
      </c>
      <c r="F8" s="33">
        <v>12</v>
      </c>
      <c r="G8" s="34">
        <f>DATE(YEAR(Таблица1[[#This Row],[Год изготовл.]])+Таблица1[[#This Row],[Гарант. Срок хранен.]],0,0)</f>
        <v>45626</v>
      </c>
      <c r="I8" s="3" t="s">
        <v>1</v>
      </c>
      <c r="J8" s="2" t="s">
        <v>2</v>
      </c>
      <c r="K8" s="2">
        <v>44</v>
      </c>
      <c r="L8" s="2">
        <v>20</v>
      </c>
      <c r="M8" s="6">
        <v>42156</v>
      </c>
    </row>
    <row r="9" spans="1:13" x14ac:dyDescent="0.25">
      <c r="A9" s="15" t="s">
        <v>1</v>
      </c>
      <c r="B9" s="16" t="s">
        <v>2</v>
      </c>
      <c r="C9" s="16">
        <v>44</v>
      </c>
      <c r="D9" s="16">
        <v>20</v>
      </c>
      <c r="E9" s="17">
        <v>42156</v>
      </c>
      <c r="F9" s="18">
        <v>12</v>
      </c>
      <c r="G9" s="19">
        <f>DATE(YEAR(Таблица1[[#This Row],[Год изготовл.]])+Таблица1[[#This Row],[Гарант. Срок хранен.]],0,0)</f>
        <v>46356</v>
      </c>
      <c r="I9" s="3" t="s">
        <v>1</v>
      </c>
      <c r="J9" s="2" t="s">
        <v>2</v>
      </c>
      <c r="K9" s="2">
        <v>22</v>
      </c>
      <c r="L9" s="2">
        <v>40</v>
      </c>
      <c r="M9" s="6">
        <v>42491</v>
      </c>
    </row>
    <row r="10" spans="1:13" x14ac:dyDescent="0.25">
      <c r="A10" s="15" t="s">
        <v>1</v>
      </c>
      <c r="B10" s="16" t="s">
        <v>2</v>
      </c>
      <c r="C10" s="16">
        <v>22</v>
      </c>
      <c r="D10" s="16">
        <v>40</v>
      </c>
      <c r="E10" s="17">
        <v>42491</v>
      </c>
      <c r="F10" s="18">
        <v>12</v>
      </c>
      <c r="G10" s="19">
        <f>DATE(YEAR(Таблица1[[#This Row],[Год изготовл.]])+Таблица1[[#This Row],[Гарант. Срок хранен.]],0,0)</f>
        <v>46721</v>
      </c>
      <c r="I10" s="3" t="s">
        <v>1</v>
      </c>
      <c r="J10" s="2" t="s">
        <v>2</v>
      </c>
      <c r="K10" s="2">
        <v>33</v>
      </c>
      <c r="L10" s="2">
        <v>20</v>
      </c>
      <c r="M10" s="6">
        <v>42389</v>
      </c>
    </row>
    <row r="11" spans="1:13" x14ac:dyDescent="0.25">
      <c r="A11" s="15" t="s">
        <v>1</v>
      </c>
      <c r="B11" s="16" t="s">
        <v>2</v>
      </c>
      <c r="C11" s="16">
        <v>33</v>
      </c>
      <c r="D11" s="16">
        <v>20</v>
      </c>
      <c r="E11" s="17">
        <v>42389</v>
      </c>
      <c r="F11" s="18">
        <v>12</v>
      </c>
      <c r="G11" s="19">
        <f>DATE(YEAR(Таблица1[[#This Row],[Год изготовл.]])+Таблица1[[#This Row],[Гарант. Срок хранен.]],0,0)</f>
        <v>46721</v>
      </c>
      <c r="I11" s="3" t="s">
        <v>1</v>
      </c>
      <c r="J11" s="2" t="s">
        <v>2</v>
      </c>
      <c r="K11" s="2">
        <v>44</v>
      </c>
      <c r="L11" s="2">
        <v>40</v>
      </c>
      <c r="M11" s="6">
        <v>42536</v>
      </c>
    </row>
    <row r="12" spans="1:13" x14ac:dyDescent="0.25">
      <c r="A12" s="15" t="s">
        <v>1</v>
      </c>
      <c r="B12" s="16" t="s">
        <v>2</v>
      </c>
      <c r="C12" s="16">
        <v>44</v>
      </c>
      <c r="D12" s="16">
        <v>40</v>
      </c>
      <c r="E12" s="17">
        <v>42536</v>
      </c>
      <c r="F12" s="18">
        <v>12</v>
      </c>
      <c r="G12" s="19">
        <f>DATE(YEAR(Таблица1[[#This Row],[Год изготовл.]])+Таблица1[[#This Row],[Гарант. Срок хранен.]],0,0)</f>
        <v>46721</v>
      </c>
      <c r="I12" s="10" t="s">
        <v>7</v>
      </c>
      <c r="J12" s="11" t="s">
        <v>8</v>
      </c>
      <c r="K12" s="13">
        <v>5</v>
      </c>
      <c r="L12" s="13">
        <v>150</v>
      </c>
      <c r="M12" s="14">
        <v>41825</v>
      </c>
    </row>
    <row r="13" spans="1:13" x14ac:dyDescent="0.25">
      <c r="A13" s="29" t="s">
        <v>7</v>
      </c>
      <c r="B13" s="35" t="s">
        <v>8</v>
      </c>
      <c r="C13" s="27">
        <v>5</v>
      </c>
      <c r="D13" s="27">
        <v>50</v>
      </c>
      <c r="E13" s="28">
        <v>41825</v>
      </c>
      <c r="F13" s="18">
        <v>7</v>
      </c>
      <c r="G13" s="19">
        <f>DATE(YEAR(Таблица1[[#This Row],[Год изготовл.]])+Таблица1[[#This Row],[Гарант. Срок хранен.]],0,0)</f>
        <v>44165</v>
      </c>
      <c r="I13" s="10" t="s">
        <v>7</v>
      </c>
      <c r="J13" s="11" t="s">
        <v>8</v>
      </c>
      <c r="K13" s="13">
        <v>8</v>
      </c>
      <c r="L13" s="13">
        <v>130</v>
      </c>
      <c r="M13" s="14">
        <v>43256</v>
      </c>
    </row>
    <row r="14" spans="1:13" x14ac:dyDescent="0.25">
      <c r="A14" s="29" t="s">
        <v>7</v>
      </c>
      <c r="B14" s="35" t="s">
        <v>8</v>
      </c>
      <c r="C14" s="27">
        <v>5</v>
      </c>
      <c r="D14" s="27">
        <v>100</v>
      </c>
      <c r="E14" s="28">
        <v>41825</v>
      </c>
      <c r="F14" s="18">
        <v>7</v>
      </c>
      <c r="G14" s="19">
        <f>DATE(YEAR(Таблица1[[#This Row],[Год изготовл.]])+Таблица1[[#This Row],[Гарант. Срок хранен.]],0,0)</f>
        <v>44165</v>
      </c>
      <c r="I14" s="7"/>
      <c r="J14" s="8"/>
      <c r="K14" s="8"/>
      <c r="L14" s="8"/>
      <c r="M14" s="9"/>
    </row>
    <row r="15" spans="1:13" x14ac:dyDescent="0.25">
      <c r="A15" s="29" t="s">
        <v>7</v>
      </c>
      <c r="B15" s="35" t="s">
        <v>8</v>
      </c>
      <c r="C15" s="27">
        <v>8</v>
      </c>
      <c r="D15" s="27">
        <v>100</v>
      </c>
      <c r="E15" s="28">
        <v>43256</v>
      </c>
      <c r="F15" s="18">
        <v>7</v>
      </c>
      <c r="G15" s="19">
        <f>DATE(YEAR(Таблица1[[#This Row],[Год изготовл.]])+Таблица1[[#This Row],[Гарант. Срок хранен.]],0,0)</f>
        <v>45626</v>
      </c>
    </row>
    <row r="16" spans="1:13" x14ac:dyDescent="0.25">
      <c r="A16" s="30" t="s">
        <v>7</v>
      </c>
      <c r="B16" s="36" t="s">
        <v>8</v>
      </c>
      <c r="C16" s="31">
        <v>8</v>
      </c>
      <c r="D16" s="31">
        <v>30</v>
      </c>
      <c r="E16" s="32">
        <v>43257</v>
      </c>
      <c r="F16" s="20">
        <v>7</v>
      </c>
      <c r="G16" s="21">
        <f>DATE(YEAR(Таблица1[[#This Row],[Год изготовл.]])+Таблица1[[#This Row],[Гарант. Срок хранен.]],0,0)</f>
        <v>45626</v>
      </c>
      <c r="I16" s="26" t="s">
        <v>14</v>
      </c>
      <c r="J16"/>
      <c r="K16"/>
      <c r="L16"/>
      <c r="M16"/>
    </row>
    <row r="20" spans="9:14" x14ac:dyDescent="0.25">
      <c r="I20" s="41" t="s">
        <v>0</v>
      </c>
      <c r="J20" s="41" t="s">
        <v>3</v>
      </c>
      <c r="K20" s="41" t="s">
        <v>4</v>
      </c>
      <c r="L20" s="41" t="s">
        <v>6</v>
      </c>
      <c r="M20" s="39" t="s">
        <v>22</v>
      </c>
      <c r="N20"/>
    </row>
    <row r="21" spans="9:14" x14ac:dyDescent="0.25">
      <c r="I21" t="s">
        <v>1</v>
      </c>
      <c r="J21" s="39" t="s">
        <v>2</v>
      </c>
      <c r="K21" s="39">
        <v>22</v>
      </c>
      <c r="L21" s="40" t="s">
        <v>16</v>
      </c>
      <c r="M21" s="38">
        <v>20</v>
      </c>
      <c r="N21"/>
    </row>
    <row r="22" spans="9:14" x14ac:dyDescent="0.25">
      <c r="I22" t="s">
        <v>1</v>
      </c>
      <c r="J22" s="39" t="s">
        <v>2</v>
      </c>
      <c r="K22" s="39">
        <v>22</v>
      </c>
      <c r="L22" s="40" t="s">
        <v>17</v>
      </c>
      <c r="M22" s="38">
        <v>40</v>
      </c>
      <c r="N22"/>
    </row>
    <row r="23" spans="9:14" x14ac:dyDescent="0.25">
      <c r="I23" t="s">
        <v>1</v>
      </c>
      <c r="J23" s="39" t="s">
        <v>2</v>
      </c>
      <c r="K23" s="39">
        <v>33</v>
      </c>
      <c r="L23" s="40" t="s">
        <v>18</v>
      </c>
      <c r="M23" s="38">
        <v>40</v>
      </c>
      <c r="N23"/>
    </row>
    <row r="24" spans="9:14" x14ac:dyDescent="0.25">
      <c r="I24" t="s">
        <v>1</v>
      </c>
      <c r="J24" s="39" t="s">
        <v>2</v>
      </c>
      <c r="K24" s="39">
        <v>33</v>
      </c>
      <c r="L24" s="40" t="s">
        <v>17</v>
      </c>
      <c r="M24" s="38">
        <v>20</v>
      </c>
      <c r="N24"/>
    </row>
    <row r="25" spans="9:14" x14ac:dyDescent="0.25">
      <c r="I25" t="s">
        <v>1</v>
      </c>
      <c r="J25" s="39" t="s">
        <v>2</v>
      </c>
      <c r="K25" s="39">
        <v>44</v>
      </c>
      <c r="L25" s="40" t="s">
        <v>19</v>
      </c>
      <c r="M25" s="38">
        <v>20</v>
      </c>
      <c r="N25"/>
    </row>
    <row r="26" spans="9:14" x14ac:dyDescent="0.25">
      <c r="I26" t="s">
        <v>1</v>
      </c>
      <c r="J26" s="39" t="s">
        <v>2</v>
      </c>
      <c r="K26" s="39">
        <v>44</v>
      </c>
      <c r="L26" s="40" t="s">
        <v>17</v>
      </c>
      <c r="M26" s="38">
        <v>40</v>
      </c>
      <c r="N26"/>
    </row>
    <row r="27" spans="9:14" x14ac:dyDescent="0.25">
      <c r="I27" t="s">
        <v>7</v>
      </c>
      <c r="J27" s="39" t="s">
        <v>8</v>
      </c>
      <c r="K27" s="39">
        <v>5</v>
      </c>
      <c r="L27" s="40" t="s">
        <v>20</v>
      </c>
      <c r="M27" s="38">
        <v>150</v>
      </c>
      <c r="N27"/>
    </row>
    <row r="28" spans="9:14" x14ac:dyDescent="0.25">
      <c r="I28" t="s">
        <v>7</v>
      </c>
      <c r="J28" s="39" t="s">
        <v>8</v>
      </c>
      <c r="K28" s="39">
        <v>8</v>
      </c>
      <c r="L28" s="40" t="s">
        <v>21</v>
      </c>
      <c r="M28" s="38">
        <v>130</v>
      </c>
      <c r="N28"/>
    </row>
    <row r="29" spans="9:14" x14ac:dyDescent="0.25">
      <c r="I29" t="s">
        <v>15</v>
      </c>
      <c r="J29"/>
      <c r="K29"/>
      <c r="L29"/>
      <c r="M29" s="38">
        <v>460</v>
      </c>
      <c r="N29"/>
    </row>
    <row r="30" spans="9:14" x14ac:dyDescent="0.25">
      <c r="I30"/>
      <c r="J30"/>
      <c r="K30"/>
      <c r="L30"/>
    </row>
    <row r="31" spans="9:14" x14ac:dyDescent="0.25">
      <c r="I31"/>
      <c r="J31"/>
      <c r="K31"/>
    </row>
    <row r="32" spans="9:14" x14ac:dyDescent="0.25">
      <c r="I32"/>
      <c r="J32"/>
      <c r="K32"/>
    </row>
    <row r="33" spans="9:11" x14ac:dyDescent="0.25">
      <c r="I33"/>
      <c r="J33"/>
      <c r="K33"/>
    </row>
    <row r="34" spans="9:11" x14ac:dyDescent="0.25">
      <c r="I34"/>
      <c r="J34"/>
      <c r="K34"/>
    </row>
    <row r="35" spans="9:11" x14ac:dyDescent="0.25">
      <c r="I35"/>
      <c r="J35"/>
      <c r="K35"/>
    </row>
    <row r="36" spans="9:11" x14ac:dyDescent="0.25">
      <c r="I36"/>
      <c r="J36"/>
      <c r="K36"/>
    </row>
    <row r="37" spans="9:11" x14ac:dyDescent="0.25">
      <c r="I37"/>
      <c r="J37"/>
      <c r="K37"/>
    </row>
  </sheetData>
  <phoneticPr fontId="2" type="noConversion"/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981F-052A-43FE-8BAC-7BA78D1F9A2A}">
  <sheetPr codeName="Лист2"/>
  <dimension ref="A5:E16"/>
  <sheetViews>
    <sheetView workbookViewId="0">
      <selection activeCell="K10" sqref="K10"/>
    </sheetView>
  </sheetViews>
  <sheetFormatPr defaultRowHeight="15" x14ac:dyDescent="0.25"/>
  <cols>
    <col min="1" max="1" width="26.7109375" customWidth="1"/>
    <col min="2" max="2" width="10" customWidth="1"/>
    <col min="3" max="3" width="10.140625" customWidth="1"/>
    <col min="5" max="5" width="12.140625" customWidth="1"/>
  </cols>
  <sheetData>
    <row r="5" spans="1:5" s="1" customFormat="1" ht="63" x14ac:dyDescent="0.25">
      <c r="A5" s="5" t="s">
        <v>0</v>
      </c>
      <c r="B5" s="4" t="s">
        <v>3</v>
      </c>
      <c r="C5" s="4" t="s">
        <v>4</v>
      </c>
      <c r="D5" s="5" t="s">
        <v>5</v>
      </c>
      <c r="E5" s="4" t="s">
        <v>6</v>
      </c>
    </row>
    <row r="6" spans="1:5" s="1" customFormat="1" ht="15.75" x14ac:dyDescent="0.25">
      <c r="A6" s="3" t="s">
        <v>1</v>
      </c>
      <c r="B6" s="2" t="s">
        <v>2</v>
      </c>
      <c r="C6" s="2">
        <v>22</v>
      </c>
      <c r="D6" s="2">
        <v>20</v>
      </c>
      <c r="E6" s="6">
        <v>40544</v>
      </c>
    </row>
    <row r="7" spans="1:5" s="1" customFormat="1" ht="15.75" x14ac:dyDescent="0.25">
      <c r="A7" s="10" t="s">
        <v>1</v>
      </c>
      <c r="B7" s="11" t="s">
        <v>2</v>
      </c>
      <c r="C7" s="11">
        <v>33</v>
      </c>
      <c r="D7" s="13">
        <v>40</v>
      </c>
      <c r="E7" s="12">
        <v>41275</v>
      </c>
    </row>
    <row r="8" spans="1:5" s="1" customFormat="1" ht="15.75" x14ac:dyDescent="0.25">
      <c r="A8" s="3" t="s">
        <v>1</v>
      </c>
      <c r="B8" s="2" t="s">
        <v>2</v>
      </c>
      <c r="C8" s="2">
        <v>44</v>
      </c>
      <c r="D8" s="2">
        <v>20</v>
      </c>
      <c r="E8" s="6">
        <v>42156</v>
      </c>
    </row>
    <row r="9" spans="1:5" s="1" customFormat="1" ht="15.75" x14ac:dyDescent="0.25">
      <c r="A9" s="3" t="s">
        <v>1</v>
      </c>
      <c r="B9" s="2" t="s">
        <v>2</v>
      </c>
      <c r="C9" s="2">
        <v>22</v>
      </c>
      <c r="D9" s="2">
        <v>40</v>
      </c>
      <c r="E9" s="6">
        <v>42491</v>
      </c>
    </row>
    <row r="10" spans="1:5" s="1" customFormat="1" ht="15.75" x14ac:dyDescent="0.25">
      <c r="A10" s="3" t="s">
        <v>1</v>
      </c>
      <c r="B10" s="2" t="s">
        <v>2</v>
      </c>
      <c r="C10" s="2">
        <v>33</v>
      </c>
      <c r="D10" s="2">
        <v>20</v>
      </c>
      <c r="E10" s="6">
        <v>42389</v>
      </c>
    </row>
    <row r="11" spans="1:5" s="1" customFormat="1" ht="15.75" x14ac:dyDescent="0.25">
      <c r="A11" s="3" t="s">
        <v>1</v>
      </c>
      <c r="B11" s="2" t="s">
        <v>2</v>
      </c>
      <c r="C11" s="2">
        <v>44</v>
      </c>
      <c r="D11" s="2">
        <v>40</v>
      </c>
      <c r="E11" s="6">
        <v>42536</v>
      </c>
    </row>
    <row r="12" spans="1:5" s="1" customFormat="1" ht="15.75" x14ac:dyDescent="0.25">
      <c r="A12" s="10" t="s">
        <v>7</v>
      </c>
      <c r="B12" s="11" t="s">
        <v>8</v>
      </c>
      <c r="C12" s="11">
        <v>5</v>
      </c>
      <c r="D12" s="13">
        <v>150</v>
      </c>
      <c r="E12" s="12">
        <v>41825</v>
      </c>
    </row>
    <row r="13" spans="1:5" s="1" customFormat="1" ht="15.75" x14ac:dyDescent="0.25">
      <c r="A13" s="10" t="s">
        <v>7</v>
      </c>
      <c r="B13" s="11" t="s">
        <v>8</v>
      </c>
      <c r="C13" s="11">
        <v>8</v>
      </c>
      <c r="D13" s="13">
        <v>130</v>
      </c>
      <c r="E13" s="12">
        <v>43256</v>
      </c>
    </row>
    <row r="14" spans="1:5" s="1" customFormat="1" ht="15.75" x14ac:dyDescent="0.25"/>
    <row r="15" spans="1:5" s="1" customFormat="1" ht="15.75" x14ac:dyDescent="0.25"/>
    <row r="16" spans="1:5" s="1" customFormat="1" ht="15.7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Общие данные</vt:lpstr>
      <vt:lpstr>Форма В3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Elena</cp:lastModifiedBy>
  <dcterms:created xsi:type="dcterms:W3CDTF">2020-12-14T07:33:47Z</dcterms:created>
  <dcterms:modified xsi:type="dcterms:W3CDTF">2021-01-02T10:19:50Z</dcterms:modified>
</cp:coreProperties>
</file>