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45"/>
  </bookViews>
  <sheets>
    <sheet name="Общие данные" sheetId="1" r:id="rId1"/>
    <sheet name="Форма В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L6" i="1"/>
  <c r="G6" i="1" l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<sst xmlns="http://schemas.openxmlformats.org/spreadsheetml/2006/main" count="74" uniqueCount="15">
  <si>
    <t>Имущество</t>
  </si>
  <si>
    <t>Противогаз ГП-7</t>
  </si>
  <si>
    <t>к-т</t>
  </si>
  <si>
    <t>Ед.Изм.</t>
  </si>
  <si>
    <t>№ партии (зав. Номер)</t>
  </si>
  <si>
    <t>кол-во</t>
  </si>
  <si>
    <t>Год изготовл.</t>
  </si>
  <si>
    <t>Респиратор Р-2</t>
  </si>
  <si>
    <t>шт.</t>
  </si>
  <si>
    <t>Гарант. Срок хранен.</t>
  </si>
  <si>
    <t>Год освеж. (лаб испыт.)</t>
  </si>
  <si>
    <t>Всего имеется</t>
  </si>
  <si>
    <t>Как нужно</t>
  </si>
  <si>
    <t>Данная таблица на листе Форма В3</t>
  </si>
  <si>
    <t>В зависимости от Имущества, Партии и Года изготовления сумировать Количество.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</si>
</sst>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Fill="1" applyBorder="1"/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2" borderId="0" xfId="0" applyFont="1" applyFill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numFmt numFmtId="164" formatCode="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numFmt numFmtId="164" formatCode="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mbria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5:G16" totalsRowShown="0" headerRowDxfId="11" dataDxfId="9" headerRowBorderDxfId="10" tableBorderDxfId="8" totalsRowBorderDxfId="7">
  <autoFilter ref="A5:G16"/>
  <tableColumns count="7">
    <tableColumn id="1" name="Имущество" dataDxfId="6"/>
    <tableColumn id="2" name="Ед.Изм." dataDxfId="5"/>
    <tableColumn id="3" name="№ партии (зав. Номер)" dataDxfId="4"/>
    <tableColumn id="4" name="Всего имеется" dataDxfId="3"/>
    <tableColumn id="5" name="Год изготовл." dataDxfId="2"/>
    <tableColumn id="6" name="Гарант. Срок хранен." dataDxfId="1"/>
    <tableColumn id="7" name="Год освеж. (лаб испыт.)" dataDxfId="0">
      <calculatedColumnFormula>DATE(YEAR(Таблица1[[#This Row],[Год изготовл.]])+Таблица1[[#This Row],[Гарант. Срок хранен.]],0,0)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16"/>
  <sheetViews>
    <sheetView tabSelected="1" workbookViewId="0">
      <selection activeCell="L6" sqref="L6:L13"/>
    </sheetView>
  </sheetViews>
  <sheetFormatPr defaultRowHeight="15.75" x14ac:dyDescent="0.25"/>
  <cols>
    <col min="1" max="1" width="28.5703125" style="1" customWidth="1"/>
    <col min="2" max="2" width="9.85546875" style="1" customWidth="1"/>
    <col min="3" max="3" width="13.42578125" style="1" customWidth="1"/>
    <col min="4" max="4" width="10.42578125" style="1" customWidth="1"/>
    <col min="5" max="5" width="10.140625" style="1" customWidth="1"/>
    <col min="6" max="6" width="11.42578125" style="1" customWidth="1"/>
    <col min="7" max="7" width="12.5703125" style="1" customWidth="1"/>
    <col min="8" max="8" width="9.140625" style="1"/>
    <col min="9" max="9" width="19.140625" style="1" bestFit="1" customWidth="1"/>
    <col min="10" max="10" width="6.5703125" style="1" customWidth="1"/>
    <col min="11" max="16384" width="9.140625" style="1"/>
  </cols>
  <sheetData>
    <row r="2" spans="1:13" x14ac:dyDescent="0.25">
      <c r="I2" s="37" t="s">
        <v>12</v>
      </c>
    </row>
    <row r="4" spans="1:13" x14ac:dyDescent="0.25">
      <c r="I4" s="25" t="s">
        <v>13</v>
      </c>
      <c r="J4" s="25"/>
      <c r="K4" s="25"/>
      <c r="L4" s="25"/>
      <c r="M4" s="25"/>
    </row>
    <row r="5" spans="1:13" ht="78.75" x14ac:dyDescent="0.25">
      <c r="A5" s="22" t="s">
        <v>0</v>
      </c>
      <c r="B5" s="23" t="s">
        <v>3</v>
      </c>
      <c r="C5" s="23" t="s">
        <v>4</v>
      </c>
      <c r="D5" s="23" t="s">
        <v>11</v>
      </c>
      <c r="E5" s="23" t="s">
        <v>6</v>
      </c>
      <c r="F5" s="23" t="s">
        <v>9</v>
      </c>
      <c r="G5" s="24" t="s">
        <v>10</v>
      </c>
      <c r="I5" s="5" t="s">
        <v>0</v>
      </c>
      <c r="J5" s="4" t="s">
        <v>3</v>
      </c>
      <c r="K5" s="4" t="s">
        <v>4</v>
      </c>
      <c r="L5" s="5" t="s">
        <v>5</v>
      </c>
      <c r="M5" s="4" t="s">
        <v>6</v>
      </c>
    </row>
    <row r="6" spans="1:13" x14ac:dyDescent="0.25">
      <c r="A6" s="15" t="s">
        <v>1</v>
      </c>
      <c r="B6" s="16" t="s">
        <v>2</v>
      </c>
      <c r="C6" s="16">
        <v>22</v>
      </c>
      <c r="D6" s="16">
        <v>20</v>
      </c>
      <c r="E6" s="17">
        <v>40544</v>
      </c>
      <c r="F6" s="18">
        <v>12</v>
      </c>
      <c r="G6" s="19">
        <f>DATE(YEAR(Таблица1[[#This Row],[Год изготовл.]])+Таблица1[[#This Row],[Гарант. Срок хранен.]],0,0)</f>
        <v>44895</v>
      </c>
      <c r="I6" s="3" t="s">
        <v>1</v>
      </c>
      <c r="J6" s="2" t="s">
        <v>2</v>
      </c>
      <c r="K6" s="2">
        <v>22</v>
      </c>
      <c r="L6" s="2">
        <f>SUMPRODUCT((Таблица1[Имущество]=I6)*(Таблица1[№ партии (зав. Номер)]=K6)*(YEAR(Таблица1[Год изготовл.])=YEAR(M6))*Таблица1[Всего имеется])</f>
        <v>20</v>
      </c>
      <c r="M6" s="6">
        <v>40544</v>
      </c>
    </row>
    <row r="7" spans="1:13" x14ac:dyDescent="0.25">
      <c r="A7" s="29" t="s">
        <v>1</v>
      </c>
      <c r="B7" s="16" t="s">
        <v>2</v>
      </c>
      <c r="C7" s="27">
        <v>33</v>
      </c>
      <c r="D7" s="27">
        <v>20</v>
      </c>
      <c r="E7" s="28">
        <v>41275</v>
      </c>
      <c r="F7" s="33">
        <v>12</v>
      </c>
      <c r="G7" s="34">
        <f>DATE(YEAR(Таблица1[[#This Row],[Год изготовл.]])+Таблица1[[#This Row],[Гарант. Срок хранен.]],0,0)</f>
        <v>45626</v>
      </c>
      <c r="I7" s="10" t="s">
        <v>1</v>
      </c>
      <c r="J7" s="11" t="s">
        <v>2</v>
      </c>
      <c r="K7" s="13">
        <v>33</v>
      </c>
      <c r="L7" s="13">
        <f>SUMPRODUCT((Таблица1[Имущество]=I7)*(Таблица1[№ партии (зав. Номер)]=K7)*(YEAR(Таблица1[Год изготовл.])=YEAR(M7))*Таблица1[Всего имеется])</f>
        <v>40</v>
      </c>
      <c r="M7" s="14">
        <v>41275</v>
      </c>
    </row>
    <row r="8" spans="1:13" x14ac:dyDescent="0.25">
      <c r="A8" s="29" t="s">
        <v>1</v>
      </c>
      <c r="B8" s="16" t="s">
        <v>2</v>
      </c>
      <c r="C8" s="27">
        <v>33</v>
      </c>
      <c r="D8" s="27">
        <v>20</v>
      </c>
      <c r="E8" s="28">
        <v>41275</v>
      </c>
      <c r="F8" s="33">
        <v>12</v>
      </c>
      <c r="G8" s="34">
        <f>DATE(YEAR(Таблица1[[#This Row],[Год изготовл.]])+Таблица1[[#This Row],[Гарант. Срок хранен.]],0,0)</f>
        <v>45626</v>
      </c>
      <c r="I8" s="3" t="s">
        <v>1</v>
      </c>
      <c r="J8" s="2" t="s">
        <v>2</v>
      </c>
      <c r="K8" s="2">
        <v>44</v>
      </c>
      <c r="L8" s="2">
        <f>SUMPRODUCT((Таблица1[Имущество]=I8)*(Таблица1[№ партии (зав. Номер)]=K8)*(YEAR(Таблица1[Год изготовл.])=YEAR(M8))*Таблица1[Всего имеется])</f>
        <v>20</v>
      </c>
      <c r="M8" s="6">
        <v>42156</v>
      </c>
    </row>
    <row r="9" spans="1:13" x14ac:dyDescent="0.25">
      <c r="A9" s="15" t="s">
        <v>1</v>
      </c>
      <c r="B9" s="16" t="s">
        <v>2</v>
      </c>
      <c r="C9" s="16">
        <v>44</v>
      </c>
      <c r="D9" s="16">
        <v>20</v>
      </c>
      <c r="E9" s="17">
        <v>42156</v>
      </c>
      <c r="F9" s="18">
        <v>12</v>
      </c>
      <c r="G9" s="19">
        <f>DATE(YEAR(Таблица1[[#This Row],[Год изготовл.]])+Таблица1[[#This Row],[Гарант. Срок хранен.]],0,0)</f>
        <v>46356</v>
      </c>
      <c r="I9" s="3" t="s">
        <v>1</v>
      </c>
      <c r="J9" s="2" t="s">
        <v>2</v>
      </c>
      <c r="K9" s="2">
        <v>22</v>
      </c>
      <c r="L9" s="2">
        <f>SUMPRODUCT((Таблица1[Имущество]=I9)*(Таблица1[№ партии (зав. Номер)]=K9)*(YEAR(Таблица1[Год изготовл.])=YEAR(M9))*Таблица1[Всего имеется])</f>
        <v>40</v>
      </c>
      <c r="M9" s="6">
        <v>42491</v>
      </c>
    </row>
    <row r="10" spans="1:13" x14ac:dyDescent="0.25">
      <c r="A10" s="15" t="s">
        <v>1</v>
      </c>
      <c r="B10" s="16" t="s">
        <v>2</v>
      </c>
      <c r="C10" s="16">
        <v>22</v>
      </c>
      <c r="D10" s="16">
        <v>40</v>
      </c>
      <c r="E10" s="17">
        <v>42491</v>
      </c>
      <c r="F10" s="18">
        <v>12</v>
      </c>
      <c r="G10" s="19">
        <f>DATE(YEAR(Таблица1[[#This Row],[Год изготовл.]])+Таблица1[[#This Row],[Гарант. Срок хранен.]],0,0)</f>
        <v>46721</v>
      </c>
      <c r="I10" s="3" t="s">
        <v>1</v>
      </c>
      <c r="J10" s="2" t="s">
        <v>2</v>
      </c>
      <c r="K10" s="2">
        <v>33</v>
      </c>
      <c r="L10" s="2">
        <f>SUMPRODUCT((Таблица1[Имущество]=I10)*(Таблица1[№ партии (зав. Номер)]=K10)*(YEAR(Таблица1[Год изготовл.])=YEAR(M10))*Таблица1[Всего имеется])</f>
        <v>20</v>
      </c>
      <c r="M10" s="6">
        <v>42389</v>
      </c>
    </row>
    <row r="11" spans="1:13" x14ac:dyDescent="0.25">
      <c r="A11" s="15" t="s">
        <v>1</v>
      </c>
      <c r="B11" s="16" t="s">
        <v>2</v>
      </c>
      <c r="C11" s="16">
        <v>33</v>
      </c>
      <c r="D11" s="16">
        <v>20</v>
      </c>
      <c r="E11" s="17">
        <v>42389</v>
      </c>
      <c r="F11" s="18">
        <v>12</v>
      </c>
      <c r="G11" s="19">
        <f>DATE(YEAR(Таблица1[[#This Row],[Год изготовл.]])+Таблица1[[#This Row],[Гарант. Срок хранен.]],0,0)</f>
        <v>46721</v>
      </c>
      <c r="I11" s="3" t="s">
        <v>1</v>
      </c>
      <c r="J11" s="2" t="s">
        <v>2</v>
      </c>
      <c r="K11" s="2">
        <v>44</v>
      </c>
      <c r="L11" s="2">
        <f>SUMPRODUCT((Таблица1[Имущество]=I11)*(Таблица1[№ партии (зав. Номер)]=K11)*(YEAR(Таблица1[Год изготовл.])=YEAR(M11))*Таблица1[Всего имеется])</f>
        <v>40</v>
      </c>
      <c r="M11" s="6">
        <v>42536</v>
      </c>
    </row>
    <row r="12" spans="1:13" x14ac:dyDescent="0.25">
      <c r="A12" s="15" t="s">
        <v>1</v>
      </c>
      <c r="B12" s="16" t="s">
        <v>2</v>
      </c>
      <c r="C12" s="16">
        <v>44</v>
      </c>
      <c r="D12" s="16">
        <v>40</v>
      </c>
      <c r="E12" s="17">
        <v>42536</v>
      </c>
      <c r="F12" s="18">
        <v>12</v>
      </c>
      <c r="G12" s="19">
        <f>DATE(YEAR(Таблица1[[#This Row],[Год изготовл.]])+Таблица1[[#This Row],[Гарант. Срок хранен.]],0,0)</f>
        <v>46721</v>
      </c>
      <c r="I12" s="10" t="s">
        <v>7</v>
      </c>
      <c r="J12" s="11" t="s">
        <v>8</v>
      </c>
      <c r="K12" s="13">
        <v>5</v>
      </c>
      <c r="L12" s="13">
        <f>SUMPRODUCT((Таблица1[Имущество]=I12)*(Таблица1[№ партии (зав. Номер)]=K12)*(YEAR(Таблица1[Год изготовл.])=YEAR(M12))*Таблица1[Всего имеется])</f>
        <v>150</v>
      </c>
      <c r="M12" s="14">
        <v>41825</v>
      </c>
    </row>
    <row r="13" spans="1:13" x14ac:dyDescent="0.25">
      <c r="A13" s="29" t="s">
        <v>7</v>
      </c>
      <c r="B13" s="35" t="s">
        <v>8</v>
      </c>
      <c r="C13" s="27">
        <v>5</v>
      </c>
      <c r="D13" s="27">
        <v>50</v>
      </c>
      <c r="E13" s="28">
        <v>41825</v>
      </c>
      <c r="F13" s="18">
        <v>7</v>
      </c>
      <c r="G13" s="19">
        <f>DATE(YEAR(Таблица1[[#This Row],[Год изготовл.]])+Таблица1[[#This Row],[Гарант. Срок хранен.]],0,0)</f>
        <v>44165</v>
      </c>
      <c r="I13" s="10" t="s">
        <v>7</v>
      </c>
      <c r="J13" s="11" t="s">
        <v>8</v>
      </c>
      <c r="K13" s="13">
        <v>8</v>
      </c>
      <c r="L13" s="13">
        <f>SUMPRODUCT((Таблица1[Имущество]=I13)*(Таблица1[№ партии (зав. Номер)]=K13)*(YEAR(Таблица1[Год изготовл.])=YEAR(M13))*Таблица1[Всего имеется])</f>
        <v>130</v>
      </c>
      <c r="M13" s="14">
        <v>43256</v>
      </c>
    </row>
    <row r="14" spans="1:13" x14ac:dyDescent="0.25">
      <c r="A14" s="29" t="s">
        <v>7</v>
      </c>
      <c r="B14" s="35" t="s">
        <v>8</v>
      </c>
      <c r="C14" s="27">
        <v>5</v>
      </c>
      <c r="D14" s="27">
        <v>100</v>
      </c>
      <c r="E14" s="28">
        <v>41825</v>
      </c>
      <c r="F14" s="18">
        <v>7</v>
      </c>
      <c r="G14" s="19">
        <f>DATE(YEAR(Таблица1[[#This Row],[Год изготовл.]])+Таблица1[[#This Row],[Гарант. Срок хранен.]],0,0)</f>
        <v>44165</v>
      </c>
      <c r="I14" s="7"/>
      <c r="J14" s="8"/>
      <c r="K14" s="8"/>
      <c r="L14" s="8"/>
      <c r="M14" s="9"/>
    </row>
    <row r="15" spans="1:13" x14ac:dyDescent="0.25">
      <c r="A15" s="29" t="s">
        <v>7</v>
      </c>
      <c r="B15" s="35" t="s">
        <v>8</v>
      </c>
      <c r="C15" s="27">
        <v>8</v>
      </c>
      <c r="D15" s="27">
        <v>100</v>
      </c>
      <c r="E15" s="28">
        <v>43256</v>
      </c>
      <c r="F15" s="18">
        <v>7</v>
      </c>
      <c r="G15" s="19">
        <f>DATE(YEAR(Таблица1[[#This Row],[Год изготовл.]])+Таблица1[[#This Row],[Гарант. Срок хранен.]],0,0)</f>
        <v>45626</v>
      </c>
    </row>
    <row r="16" spans="1:13" x14ac:dyDescent="0.25">
      <c r="A16" s="30" t="s">
        <v>7</v>
      </c>
      <c r="B16" s="36" t="s">
        <v>8</v>
      </c>
      <c r="C16" s="31">
        <v>8</v>
      </c>
      <c r="D16" s="31">
        <v>30</v>
      </c>
      <c r="E16" s="32">
        <v>43257</v>
      </c>
      <c r="F16" s="20">
        <v>7</v>
      </c>
      <c r="G16" s="21">
        <f>DATE(YEAR(Таблица1[[#This Row],[Год изготовл.]])+Таблица1[[#This Row],[Гарант. Срок хранен.]],0,0)</f>
        <v>45626</v>
      </c>
      <c r="I16" s="26" t="s">
        <v>14</v>
      </c>
      <c r="J16"/>
      <c r="K16"/>
      <c r="L16"/>
      <c r="M16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E16"/>
  <sheetViews>
    <sheetView workbookViewId="0">
      <selection activeCell="K10" sqref="K10"/>
    </sheetView>
  </sheetViews>
  <sheetFormatPr defaultRowHeight="15" x14ac:dyDescent="0.25"/>
  <cols>
    <col min="1" max="1" width="26.7109375" customWidth="1"/>
    <col min="2" max="2" width="10" customWidth="1"/>
    <col min="3" max="3" width="10.140625" customWidth="1"/>
    <col min="5" max="5" width="12.140625" customWidth="1"/>
  </cols>
  <sheetData>
    <row r="5" spans="1:5" s="1" customFormat="1" ht="63" x14ac:dyDescent="0.25">
      <c r="A5" s="5" t="s">
        <v>0</v>
      </c>
      <c r="B5" s="4" t="s">
        <v>3</v>
      </c>
      <c r="C5" s="4" t="s">
        <v>4</v>
      </c>
      <c r="D5" s="5" t="s">
        <v>5</v>
      </c>
      <c r="E5" s="4" t="s">
        <v>6</v>
      </c>
    </row>
    <row r="6" spans="1:5" s="1" customFormat="1" ht="15.75" x14ac:dyDescent="0.25">
      <c r="A6" s="3" t="s">
        <v>1</v>
      </c>
      <c r="B6" s="2" t="s">
        <v>2</v>
      </c>
      <c r="C6" s="2">
        <v>22</v>
      </c>
      <c r="D6" s="2">
        <v>20</v>
      </c>
      <c r="E6" s="6">
        <v>40544</v>
      </c>
    </row>
    <row r="7" spans="1:5" s="1" customFormat="1" ht="15.75" x14ac:dyDescent="0.25">
      <c r="A7" s="10" t="s">
        <v>1</v>
      </c>
      <c r="B7" s="11" t="s">
        <v>2</v>
      </c>
      <c r="C7" s="11">
        <v>33</v>
      </c>
      <c r="D7" s="13">
        <v>40</v>
      </c>
      <c r="E7" s="12">
        <v>41275</v>
      </c>
    </row>
    <row r="8" spans="1:5" s="1" customFormat="1" ht="15.75" x14ac:dyDescent="0.25">
      <c r="A8" s="3" t="s">
        <v>1</v>
      </c>
      <c r="B8" s="2" t="s">
        <v>2</v>
      </c>
      <c r="C8" s="2">
        <v>44</v>
      </c>
      <c r="D8" s="2">
        <v>20</v>
      </c>
      <c r="E8" s="6">
        <v>42156</v>
      </c>
    </row>
    <row r="9" spans="1:5" s="1" customFormat="1" ht="15.75" x14ac:dyDescent="0.25">
      <c r="A9" s="3" t="s">
        <v>1</v>
      </c>
      <c r="B9" s="2" t="s">
        <v>2</v>
      </c>
      <c r="C9" s="2">
        <v>22</v>
      </c>
      <c r="D9" s="2">
        <v>40</v>
      </c>
      <c r="E9" s="6">
        <v>42491</v>
      </c>
    </row>
    <row r="10" spans="1:5" s="1" customFormat="1" ht="15.75" x14ac:dyDescent="0.25">
      <c r="A10" s="3" t="s">
        <v>1</v>
      </c>
      <c r="B10" s="2" t="s">
        <v>2</v>
      </c>
      <c r="C10" s="2">
        <v>33</v>
      </c>
      <c r="D10" s="2">
        <v>20</v>
      </c>
      <c r="E10" s="6">
        <v>42389</v>
      </c>
    </row>
    <row r="11" spans="1:5" s="1" customFormat="1" ht="15.75" x14ac:dyDescent="0.25">
      <c r="A11" s="3" t="s">
        <v>1</v>
      </c>
      <c r="B11" s="2" t="s">
        <v>2</v>
      </c>
      <c r="C11" s="2">
        <v>44</v>
      </c>
      <c r="D11" s="2">
        <v>40</v>
      </c>
      <c r="E11" s="6">
        <v>42536</v>
      </c>
    </row>
    <row r="12" spans="1:5" s="1" customFormat="1" ht="15.75" x14ac:dyDescent="0.25">
      <c r="A12" s="10" t="s">
        <v>7</v>
      </c>
      <c r="B12" s="11" t="s">
        <v>8</v>
      </c>
      <c r="C12" s="11">
        <v>5</v>
      </c>
      <c r="D12" s="13">
        <v>150</v>
      </c>
      <c r="E12" s="12">
        <v>41825</v>
      </c>
    </row>
    <row r="13" spans="1:5" s="1" customFormat="1" ht="15.75" x14ac:dyDescent="0.25">
      <c r="A13" s="10" t="s">
        <v>7</v>
      </c>
      <c r="B13" s="11" t="s">
        <v>8</v>
      </c>
      <c r="C13" s="11">
        <v>8</v>
      </c>
      <c r="D13" s="13">
        <v>130</v>
      </c>
      <c r="E13" s="12">
        <v>43256</v>
      </c>
    </row>
    <row r="14" spans="1:5" s="1" customFormat="1" ht="15.75" x14ac:dyDescent="0.25"/>
    <row r="15" spans="1:5" s="1" customFormat="1" ht="15.75" x14ac:dyDescent="0.25"/>
    <row r="16" spans="1:5" s="1" customFormat="1" ht="15.7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Общие данные</vt:lpstr>
      <vt:lpstr>Форма В3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User</cp:lastModifiedBy>
  <dcterms:created xsi:type="dcterms:W3CDTF">2020-12-14T07:33:47Z</dcterms:created>
  <dcterms:modified xsi:type="dcterms:W3CDTF">2021-01-02T10:14:34Z</dcterms:modified>
</cp:coreProperties>
</file>