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Sheet1" sheetId="2" r:id="rId1"/>
    <sheet name="фев" sheetId="1" r:id="rId2"/>
  </sheets>
  <definedNames>
    <definedName name="дн">{"Вс";"Пн";"Вт";"Ср";"Чт";"Пт";"Сб"}</definedName>
    <definedName name="месяц">{" январь ";" февраль ";" март ";" апрель ";" май ";" июнь ";" июль ";" август ";" сентябрь ";" октябрь";" ноябрь";" декабрь"}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C11" i="2"/>
  <c r="AM26" i="2"/>
  <c r="AL26" i="2"/>
  <c r="AK26" i="2"/>
  <c r="AJ26" i="2"/>
  <c r="AI26" i="2"/>
  <c r="AH26" i="2"/>
  <c r="AM25" i="2"/>
  <c r="AL25" i="2"/>
  <c r="AK25" i="2"/>
  <c r="AJ25" i="2"/>
  <c r="AI25" i="2"/>
  <c r="AH25" i="2"/>
  <c r="AM24" i="2"/>
  <c r="AL24" i="2"/>
  <c r="AK24" i="2"/>
  <c r="AJ24" i="2"/>
  <c r="AI24" i="2"/>
  <c r="AH24" i="2"/>
  <c r="AM23" i="2"/>
  <c r="AL23" i="2"/>
  <c r="AK23" i="2"/>
  <c r="AJ23" i="2"/>
  <c r="AI23" i="2"/>
  <c r="AH23" i="2"/>
  <c r="AM22" i="2"/>
  <c r="AL22" i="2"/>
  <c r="AK22" i="2"/>
  <c r="AJ22" i="2"/>
  <c r="AI22" i="2"/>
  <c r="AH22" i="2"/>
  <c r="AM21" i="2"/>
  <c r="AL21" i="2"/>
  <c r="AK21" i="2"/>
  <c r="AJ21" i="2"/>
  <c r="AI21" i="2"/>
  <c r="AH21" i="2"/>
  <c r="AM20" i="2"/>
  <c r="AL20" i="2"/>
  <c r="AK20" i="2"/>
  <c r="AJ20" i="2"/>
  <c r="AI20" i="2"/>
  <c r="AH20" i="2"/>
  <c r="AM19" i="2"/>
  <c r="AL19" i="2"/>
  <c r="AK19" i="2"/>
  <c r="AJ19" i="2"/>
  <c r="AI19" i="2"/>
  <c r="AH19" i="2"/>
  <c r="AM18" i="2"/>
  <c r="AL18" i="2"/>
  <c r="AK18" i="2"/>
  <c r="AJ18" i="2"/>
  <c r="AI18" i="2"/>
  <c r="AH18" i="2"/>
  <c r="AM17" i="2"/>
  <c r="AL17" i="2"/>
  <c r="AK17" i="2"/>
  <c r="AJ17" i="2"/>
  <c r="AI17" i="2"/>
  <c r="AH17" i="2"/>
  <c r="AM16" i="2"/>
  <c r="AL16" i="2"/>
  <c r="AK16" i="2"/>
  <c r="AJ16" i="2"/>
  <c r="AI16" i="2"/>
  <c r="AH16" i="2"/>
  <c r="AM15" i="2"/>
  <c r="AL15" i="2"/>
  <c r="AK15" i="2"/>
  <c r="AJ15" i="2"/>
  <c r="AI15" i="2"/>
  <c r="AH15" i="2"/>
  <c r="AM14" i="2"/>
  <c r="AL14" i="2"/>
  <c r="AK14" i="2"/>
  <c r="AJ14" i="2"/>
  <c r="AI14" i="2"/>
  <c r="AH14" i="2"/>
  <c r="AM13" i="2"/>
  <c r="AL13" i="2"/>
  <c r="AK13" i="2"/>
  <c r="AJ13" i="2"/>
  <c r="AI13" i="2"/>
  <c r="AH13" i="2"/>
  <c r="AM12" i="2"/>
  <c r="AL12" i="2"/>
  <c r="AK12" i="2"/>
  <c r="AJ12" i="2"/>
  <c r="AI12" i="2"/>
  <c r="AH12" i="2"/>
  <c r="D10" i="2"/>
  <c r="E10" i="2" s="1"/>
  <c r="AG9" i="2"/>
  <c r="AF9" i="2"/>
  <c r="AE9" i="2"/>
  <c r="D9" i="2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C9" i="2"/>
  <c r="T6" i="2"/>
  <c r="O6" i="2"/>
  <c r="F10" i="2" l="1"/>
  <c r="G10" i="2" l="1"/>
  <c r="H10" i="2" l="1"/>
  <c r="I10" i="2" l="1"/>
  <c r="J10" i="2" l="1"/>
  <c r="K10" i="2" l="1"/>
  <c r="L10" i="2" l="1"/>
  <c r="M10" i="2" l="1"/>
  <c r="N10" i="2" l="1"/>
  <c r="O10" i="2" l="1"/>
  <c r="P10" i="2" l="1"/>
  <c r="Q10" i="2" l="1"/>
  <c r="R10" i="2" l="1"/>
  <c r="S10" i="2" l="1"/>
  <c r="T10" i="2" l="1"/>
  <c r="U10" i="2" l="1"/>
  <c r="V10" i="2" l="1"/>
  <c r="W10" i="2" l="1"/>
  <c r="X10" i="2" l="1"/>
  <c r="Y10" i="2" l="1"/>
  <c r="Z10" i="2" l="1"/>
  <c r="AA10" i="2" l="1"/>
  <c r="AB10" i="2" l="1"/>
  <c r="AC10" i="2" l="1"/>
  <c r="AD10" i="2" l="1"/>
</calcChain>
</file>

<file path=xl/sharedStrings.xml><?xml version="1.0" encoding="utf-8"?>
<sst xmlns="http://schemas.openxmlformats.org/spreadsheetml/2006/main" count="54" uniqueCount="29">
  <si>
    <t>пн</t>
  </si>
  <si>
    <t>вт</t>
  </si>
  <si>
    <t>ср</t>
  </si>
  <si>
    <t>чт</t>
  </si>
  <si>
    <t>пт</t>
  </si>
  <si>
    <t>сб</t>
  </si>
  <si>
    <t>вс</t>
  </si>
  <si>
    <t>раб 1</t>
  </si>
  <si>
    <t>раб 2</t>
  </si>
  <si>
    <t>раб 3</t>
  </si>
  <si>
    <t>раб 4</t>
  </si>
  <si>
    <t>раб 5</t>
  </si>
  <si>
    <t>ъхз</t>
  </si>
  <si>
    <t>Согласовано</t>
  </si>
  <si>
    <t>организация</t>
  </si>
  <si>
    <t>Табель учета рабочего времени.</t>
  </si>
  <si>
    <t>Утверждаю:</t>
  </si>
  <si>
    <t>за</t>
  </si>
  <si>
    <t>г.</t>
  </si>
  <si>
    <t>подразделение</t>
  </si>
  <si>
    <t>ФИО</t>
  </si>
  <si>
    <t>должность</t>
  </si>
  <si>
    <t>Итого часов, минут</t>
  </si>
  <si>
    <t>Больнич ный лист</t>
  </si>
  <si>
    <t>Отпуск</t>
  </si>
  <si>
    <t>Выхдные дни</t>
  </si>
  <si>
    <t>Отпуск по уходу за ребенком</t>
  </si>
  <si>
    <t>Всего отработано дней</t>
  </si>
  <si>
    <t>Начальник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</si>
</sst>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"/>
    <numFmt numFmtId="165" formatCode="[h]:mm"/>
    <numFmt numFmtId="166" formatCode="ddd"/>
  </numFmts>
  <fonts count="10" x14ac:knownFonts="1"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 tint="0.499984740745262"/>
      <name val="Arial"/>
      <family val="2"/>
      <charset val="204"/>
    </font>
    <font>
      <sz val="10"/>
      <name val="Times New Roman"/>
      <family val="1"/>
      <charset val="186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4" borderId="0" xfId="0" applyFont="1" applyFill="1" applyAlignment="1"/>
    <xf numFmtId="0" fontId="4" fillId="0" borderId="0" xfId="0" applyFont="1" applyAlignment="1"/>
    <xf numFmtId="0" fontId="0" fillId="0" borderId="18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>
      <alignment horizontal="center"/>
    </xf>
    <xf numFmtId="0" fontId="5" fillId="0" borderId="19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165" fontId="8" fillId="0" borderId="12" xfId="0" applyNumberFormat="1" applyFont="1" applyBorder="1" applyAlignment="1" applyProtection="1">
      <alignment horizontal="left"/>
      <protection locked="0"/>
    </xf>
    <xf numFmtId="165" fontId="9" fillId="0" borderId="27" xfId="0" applyNumberFormat="1" applyFon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12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165" fontId="8" fillId="0" borderId="8" xfId="0" applyNumberFormat="1" applyFont="1" applyBorder="1" applyAlignment="1" applyProtection="1">
      <alignment horizontal="left"/>
      <protection locked="0"/>
    </xf>
    <xf numFmtId="165" fontId="8" fillId="0" borderId="9" xfId="0" applyNumberFormat="1" applyFont="1" applyBorder="1" applyAlignment="1" applyProtection="1">
      <alignment horizontal="left"/>
      <protection locked="0"/>
    </xf>
    <xf numFmtId="165" fontId="8" fillId="0" borderId="10" xfId="0" applyNumberFormat="1" applyFont="1" applyBorder="1" applyAlignment="1" applyProtection="1">
      <alignment horizontal="left"/>
      <protection locked="0"/>
    </xf>
    <xf numFmtId="166" fontId="0" fillId="0" borderId="5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5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4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8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0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2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3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1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2" name="Line 3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4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6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8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0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1" name="Line 3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3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7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0" name="Line 3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2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4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6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8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9" name="Line 3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 flipV="1">
          <a:off x="75057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3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5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7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8" name="Line 3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0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2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4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6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7" name="Line 3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9" name="Line 2"/>
        <xdr:cNvSpPr>
          <a:spLocks noChangeShapeType="1"/>
        </xdr:cNvSpPr>
      </xdr:nvSpPr>
      <xdr:spPr bwMode="auto">
        <a:xfrm flipV="1">
          <a:off x="94392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1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3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5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6" name="Line 3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8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0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2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4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5" name="Line 3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7" name="Line 2"/>
        <xdr:cNvSpPr>
          <a:spLocks noChangeShapeType="1"/>
        </xdr:cNvSpPr>
      </xdr:nvSpPr>
      <xdr:spPr bwMode="auto">
        <a:xfrm flipV="1">
          <a:off x="99822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29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1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3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4" name="Line 3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6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8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0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2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3" name="Line 3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5" name="Line 2"/>
        <xdr:cNvSpPr>
          <a:spLocks noChangeShapeType="1"/>
        </xdr:cNvSpPr>
      </xdr:nvSpPr>
      <xdr:spPr bwMode="auto">
        <a:xfrm flipV="1">
          <a:off x="8058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7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9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1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2" name="Line 3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3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4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5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6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7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8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9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0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1" name="Line 3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2" name="Line 1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3" name="Line 2"/>
        <xdr:cNvSpPr>
          <a:spLocks noChangeShapeType="1"/>
        </xdr:cNvSpPr>
      </xdr:nvSpPr>
      <xdr:spPr bwMode="auto">
        <a:xfrm flipV="1">
          <a:off x="55721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4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5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6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7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8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9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0" name="Line 3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1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2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3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4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5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6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7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8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9" name="Line 3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80" name="Line 1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81" name="Line 2"/>
        <xdr:cNvSpPr>
          <a:spLocks noChangeShapeType="1"/>
        </xdr:cNvSpPr>
      </xdr:nvSpPr>
      <xdr:spPr bwMode="auto">
        <a:xfrm flipV="1">
          <a:off x="61245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2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3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4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5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6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7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8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9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0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1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2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3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4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5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6" name="Line 2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7" name="Line 3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8" name="Line 1"/>
        <xdr:cNvSpPr>
          <a:spLocks noChangeShapeType="1"/>
        </xdr:cNvSpPr>
      </xdr:nvSpPr>
      <xdr:spPr bwMode="auto">
        <a:xfrm flipV="1">
          <a:off x="35528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66676</xdr:colOff>
      <xdr:row>27</xdr:row>
      <xdr:rowOff>47624</xdr:rowOff>
    </xdr:from>
    <xdr:to>
      <xdr:col>9</xdr:col>
      <xdr:colOff>114300</xdr:colOff>
      <xdr:row>27</xdr:row>
      <xdr:rowOff>85723</xdr:rowOff>
    </xdr:to>
    <xdr:sp macro="" textlink="">
      <xdr:nvSpPr>
        <xdr:cNvPr id="199" name="Line 2"/>
        <xdr:cNvSpPr>
          <a:spLocks noChangeShapeType="1"/>
        </xdr:cNvSpPr>
      </xdr:nvSpPr>
      <xdr:spPr bwMode="auto">
        <a:xfrm flipV="1">
          <a:off x="3552826" y="5257799"/>
          <a:ext cx="47624" cy="380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0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1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2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3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4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5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6" name="Line 3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7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8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9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0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1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2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3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4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5" name="Line 3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6" name="Line 1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7" name="Line 2"/>
        <xdr:cNvSpPr>
          <a:spLocks noChangeShapeType="1"/>
        </xdr:cNvSpPr>
      </xdr:nvSpPr>
      <xdr:spPr bwMode="auto">
        <a:xfrm flipV="1">
          <a:off x="414337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18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19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0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1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2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3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4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5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6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7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8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9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0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1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2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3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4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5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6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7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8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9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0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1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2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3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4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5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6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7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8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9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0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1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2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3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4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5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6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7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8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9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0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1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2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3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4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5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6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7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8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9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0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1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2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3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4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5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6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7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8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9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0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1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2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3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4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5" name="Line 1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6" name="Line 2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7" name="Line 3"/>
        <xdr:cNvSpPr>
          <a:spLocks noChangeShapeType="1"/>
        </xdr:cNvSpPr>
      </xdr:nvSpPr>
      <xdr:spPr bwMode="auto">
        <a:xfrm flipV="1">
          <a:off x="272415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27</xdr:row>
      <xdr:rowOff>28575</xdr:rowOff>
    </xdr:from>
    <xdr:to>
      <xdr:col>6</xdr:col>
      <xdr:colOff>66676</xdr:colOff>
      <xdr:row>27</xdr:row>
      <xdr:rowOff>28575</xdr:rowOff>
    </xdr:to>
    <xdr:sp macro="" textlink="">
      <xdr:nvSpPr>
        <xdr:cNvPr id="288" name="Line 1"/>
        <xdr:cNvSpPr>
          <a:spLocks noChangeShapeType="1"/>
        </xdr:cNvSpPr>
      </xdr:nvSpPr>
      <xdr:spPr bwMode="auto">
        <a:xfrm flipH="1" flipV="1">
          <a:off x="2714625" y="5238750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190500</xdr:colOff>
      <xdr:row>27</xdr:row>
      <xdr:rowOff>47625</xdr:rowOff>
    </xdr:from>
    <xdr:to>
      <xdr:col>26</xdr:col>
      <xdr:colOff>0</xdr:colOff>
      <xdr:row>27</xdr:row>
      <xdr:rowOff>57150</xdr:rowOff>
    </xdr:to>
    <xdr:sp macro="" textlink="">
      <xdr:nvSpPr>
        <xdr:cNvPr id="289" name="Line 2"/>
        <xdr:cNvSpPr>
          <a:spLocks noChangeShapeType="1"/>
        </xdr:cNvSpPr>
      </xdr:nvSpPr>
      <xdr:spPr bwMode="auto">
        <a:xfrm flipV="1">
          <a:off x="8181975" y="5257800"/>
          <a:ext cx="857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0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1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2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3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4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5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6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7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8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9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0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1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2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3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4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5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6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7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8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9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0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1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2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3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4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5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6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7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8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9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0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1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2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3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4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5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6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7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8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9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0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1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2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3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4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5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6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7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8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9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0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1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2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3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4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5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6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7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8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9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0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1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2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3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4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5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6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7" name="Line 1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8" name="Line 2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9" name="Line 3"/>
        <xdr:cNvSpPr>
          <a:spLocks noChangeShapeType="1"/>
        </xdr:cNvSpPr>
      </xdr:nvSpPr>
      <xdr:spPr bwMode="auto">
        <a:xfrm flipV="1">
          <a:off x="47339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57150</xdr:colOff>
      <xdr:row>27</xdr:row>
      <xdr:rowOff>28575</xdr:rowOff>
    </xdr:from>
    <xdr:to>
      <xdr:col>13</xdr:col>
      <xdr:colOff>66676</xdr:colOff>
      <xdr:row>27</xdr:row>
      <xdr:rowOff>28575</xdr:rowOff>
    </xdr:to>
    <xdr:sp macro="" textlink="">
      <xdr:nvSpPr>
        <xdr:cNvPr id="360" name="Line 1"/>
        <xdr:cNvSpPr>
          <a:spLocks noChangeShapeType="1"/>
        </xdr:cNvSpPr>
      </xdr:nvSpPr>
      <xdr:spPr bwMode="auto">
        <a:xfrm flipH="1" flipV="1">
          <a:off x="4724400" y="5238750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1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2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3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4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5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6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7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8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9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0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1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2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3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4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5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6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7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8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9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0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1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2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3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4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5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6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7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8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9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0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1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2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3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4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5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6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7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8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9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0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1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2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3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4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5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6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7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8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9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0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1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2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3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4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5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6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7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8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9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0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1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2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3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4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5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6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7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8" name="Line 1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9" name="Line 2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30" name="Line 3"/>
        <xdr:cNvSpPr>
          <a:spLocks noChangeShapeType="1"/>
        </xdr:cNvSpPr>
      </xdr:nvSpPr>
      <xdr:spPr bwMode="auto">
        <a:xfrm flipV="1">
          <a:off x="66770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27</xdr:row>
      <xdr:rowOff>28575</xdr:rowOff>
    </xdr:from>
    <xdr:to>
      <xdr:col>20</xdr:col>
      <xdr:colOff>66676</xdr:colOff>
      <xdr:row>27</xdr:row>
      <xdr:rowOff>28575</xdr:rowOff>
    </xdr:to>
    <xdr:sp macro="" textlink="">
      <xdr:nvSpPr>
        <xdr:cNvPr id="431" name="Line 1"/>
        <xdr:cNvSpPr>
          <a:spLocks noChangeShapeType="1"/>
        </xdr:cNvSpPr>
      </xdr:nvSpPr>
      <xdr:spPr bwMode="auto">
        <a:xfrm flipH="1" flipV="1">
          <a:off x="6667500" y="5238750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2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3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4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5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6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7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8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9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0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1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2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3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4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5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6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7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8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9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0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1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2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3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4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5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6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7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8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9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0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1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2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3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4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5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6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7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8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9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0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1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2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3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4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5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6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7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8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9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0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1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2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3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4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5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6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7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8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9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0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1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2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3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4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5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6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7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8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9" name="Line 1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500" name="Line 2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501" name="Line 3"/>
        <xdr:cNvSpPr>
          <a:spLocks noChangeShapeType="1"/>
        </xdr:cNvSpPr>
      </xdr:nvSpPr>
      <xdr:spPr bwMode="auto">
        <a:xfrm flipV="1">
          <a:off x="8610600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27</xdr:row>
      <xdr:rowOff>28575</xdr:rowOff>
    </xdr:from>
    <xdr:to>
      <xdr:col>27</xdr:col>
      <xdr:colOff>66676</xdr:colOff>
      <xdr:row>27</xdr:row>
      <xdr:rowOff>28575</xdr:rowOff>
    </xdr:to>
    <xdr:sp macro="" textlink="">
      <xdr:nvSpPr>
        <xdr:cNvPr id="502" name="Line 1"/>
        <xdr:cNvSpPr>
          <a:spLocks noChangeShapeType="1"/>
        </xdr:cNvSpPr>
      </xdr:nvSpPr>
      <xdr:spPr bwMode="auto">
        <a:xfrm flipH="1" flipV="1">
          <a:off x="8601075" y="5238750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3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4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5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6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7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8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9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0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1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2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3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4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5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6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7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8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9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0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1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2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3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4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5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6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7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8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9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0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1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2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3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4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5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6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7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8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9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0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1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2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3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4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5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6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7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8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9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0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1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2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3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4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5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6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7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8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9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0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1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2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3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5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6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7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8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9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70" name="Line 1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71" name="Line 2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72" name="Line 3"/>
        <xdr:cNvSpPr>
          <a:spLocks noChangeShapeType="1"/>
        </xdr:cNvSpPr>
      </xdr:nvSpPr>
      <xdr:spPr bwMode="auto">
        <a:xfrm flipV="1">
          <a:off x="10753725" y="52292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57150</xdr:colOff>
      <xdr:row>27</xdr:row>
      <xdr:rowOff>28575</xdr:rowOff>
    </xdr:from>
    <xdr:to>
      <xdr:col>34</xdr:col>
      <xdr:colOff>66676</xdr:colOff>
      <xdr:row>27</xdr:row>
      <xdr:rowOff>28575</xdr:rowOff>
    </xdr:to>
    <xdr:sp macro="" textlink="">
      <xdr:nvSpPr>
        <xdr:cNvPr id="573" name="Line 1"/>
        <xdr:cNvSpPr>
          <a:spLocks noChangeShapeType="1"/>
        </xdr:cNvSpPr>
      </xdr:nvSpPr>
      <xdr:spPr bwMode="auto">
        <a:xfrm flipH="1" flipV="1">
          <a:off x="10744200" y="5238750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tabSelected="1" workbookViewId="0">
      <selection activeCell="AL6" sqref="AL6"/>
    </sheetView>
  </sheetViews>
  <sheetFormatPr defaultRowHeight="15" x14ac:dyDescent="0.2"/>
  <cols>
    <col min="1" max="1" width="10.33203125" style="47" customWidth="1"/>
    <col min="2" max="2" width="7.6640625" style="47" customWidth="1"/>
    <col min="3" max="3" width="3.33203125" style="47" customWidth="1"/>
    <col min="4" max="10" width="3.21875" style="47" customWidth="1"/>
    <col min="11" max="12" width="3.6640625" style="47" customWidth="1"/>
    <col min="13" max="14" width="3.21875" style="47" customWidth="1"/>
    <col min="15" max="15" width="3.33203125" style="47" customWidth="1"/>
    <col min="16" max="30" width="3.21875" style="47" customWidth="1"/>
    <col min="31" max="31" width="3" style="47" customWidth="1"/>
    <col min="32" max="32" width="3.33203125" style="47" customWidth="1"/>
    <col min="33" max="33" width="3.21875" style="47" customWidth="1"/>
    <col min="34" max="34" width="5.77734375" style="47" customWidth="1"/>
    <col min="35" max="35" width="6.77734375" style="47" customWidth="1"/>
    <col min="36" max="36" width="5.21875" style="47" customWidth="1"/>
    <col min="37" max="37" width="6.21875" style="47" customWidth="1"/>
    <col min="38" max="38" width="8.88671875" style="47"/>
    <col min="39" max="39" width="8.44140625" style="47" customWidth="1"/>
    <col min="40" max="16384" width="8.88671875" style="47"/>
  </cols>
  <sheetData>
    <row r="1" spans="1:39" x14ac:dyDescent="0.2">
      <c r="A1" s="43">
        <v>2021</v>
      </c>
      <c r="B1" s="44"/>
      <c r="C1" s="45"/>
      <c r="D1" s="45"/>
      <c r="E1" s="45"/>
      <c r="F1" s="45"/>
      <c r="G1" s="45"/>
      <c r="H1" s="45"/>
      <c r="I1" s="45"/>
      <c r="J1" s="45"/>
      <c r="K1" s="46"/>
      <c r="L1" s="46"/>
      <c r="M1" s="46"/>
      <c r="N1" s="46"/>
      <c r="O1" s="46"/>
      <c r="P1" s="46"/>
      <c r="Q1" s="46"/>
      <c r="R1" s="46"/>
      <c r="X1" s="48"/>
      <c r="Y1" s="48"/>
      <c r="Z1" s="48"/>
      <c r="AA1" s="48"/>
      <c r="AI1" s="47" t="s">
        <v>13</v>
      </c>
      <c r="AK1" s="45"/>
      <c r="AL1" s="45"/>
      <c r="AM1" s="45"/>
    </row>
    <row r="2" spans="1:39" x14ac:dyDescent="0.2">
      <c r="A2" s="43">
        <v>2</v>
      </c>
      <c r="B2" s="44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AK2" s="46"/>
      <c r="AL2" s="46"/>
      <c r="AM2" s="46"/>
    </row>
    <row r="3" spans="1:39" x14ac:dyDescent="0.2">
      <c r="A3" s="49"/>
      <c r="B3" s="49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AK3" s="46"/>
      <c r="AL3" s="46"/>
      <c r="AM3" s="46"/>
    </row>
    <row r="4" spans="1:39" x14ac:dyDescent="0.2">
      <c r="A4" s="50" t="s">
        <v>14</v>
      </c>
      <c r="B4" s="50"/>
      <c r="C4" s="50"/>
      <c r="D4" s="50"/>
      <c r="E4" s="50"/>
      <c r="F4" s="50"/>
      <c r="G4" s="50"/>
      <c r="H4" s="50"/>
      <c r="I4" s="50"/>
      <c r="J4" s="50"/>
      <c r="K4" s="51"/>
      <c r="L4" s="51"/>
      <c r="M4" s="51"/>
      <c r="N4" s="51"/>
      <c r="O4" s="51"/>
      <c r="P4" s="51"/>
      <c r="Q4" s="51"/>
      <c r="R4" s="51"/>
    </row>
    <row r="5" spans="1:39" ht="18.75" x14ac:dyDescent="0.3">
      <c r="K5" s="52"/>
      <c r="M5" s="52"/>
      <c r="N5" s="53" t="s">
        <v>15</v>
      </c>
      <c r="O5" s="52"/>
      <c r="P5" s="52"/>
      <c r="Q5" s="52"/>
      <c r="R5" s="52"/>
      <c r="AI5" s="47" t="s">
        <v>16</v>
      </c>
    </row>
    <row r="6" spans="1:39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6"/>
      <c r="L6" s="46"/>
      <c r="M6" s="46"/>
      <c r="N6" s="54" t="s">
        <v>17</v>
      </c>
      <c r="O6" s="55" t="str">
        <f>INDEX(месяц,A2)</f>
        <v xml:space="preserve"> февраль </v>
      </c>
      <c r="P6" s="55"/>
      <c r="Q6" s="55"/>
      <c r="R6" s="55"/>
      <c r="S6" s="55"/>
      <c r="T6" s="56">
        <f>A1</f>
        <v>2021</v>
      </c>
      <c r="U6" s="56"/>
      <c r="V6" s="47" t="s">
        <v>18</v>
      </c>
      <c r="AE6" s="57"/>
      <c r="AI6" s="45"/>
      <c r="AJ6" s="45"/>
      <c r="AK6" s="45"/>
      <c r="AL6" s="45"/>
      <c r="AM6" s="45"/>
    </row>
    <row r="7" spans="1:39" x14ac:dyDescent="0.2">
      <c r="A7" s="50" t="s">
        <v>19</v>
      </c>
      <c r="B7" s="50"/>
      <c r="C7" s="50"/>
      <c r="D7" s="50"/>
      <c r="E7" s="50"/>
      <c r="F7" s="50"/>
      <c r="G7" s="50"/>
      <c r="H7" s="50"/>
      <c r="I7" s="50"/>
      <c r="J7" s="50"/>
      <c r="K7" s="58"/>
      <c r="L7" s="58"/>
      <c r="M7" s="58"/>
      <c r="N7" s="58"/>
      <c r="O7" s="58"/>
      <c r="P7" s="58"/>
      <c r="Q7" s="58"/>
      <c r="R7" s="58"/>
      <c r="AE7" s="57"/>
    </row>
    <row r="8" spans="1:39" ht="15.75" thickBot="1" x14ac:dyDescent="0.25"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</row>
    <row r="9" spans="1:39" x14ac:dyDescent="0.2">
      <c r="A9" s="60" t="s">
        <v>20</v>
      </c>
      <c r="B9" s="61" t="s">
        <v>21</v>
      </c>
      <c r="C9" s="62">
        <f>DATE(A1,A2,1)</f>
        <v>44228</v>
      </c>
      <c r="D9" s="62">
        <f>C9+1</f>
        <v>44229</v>
      </c>
      <c r="E9" s="62">
        <f>D9+1</f>
        <v>44230</v>
      </c>
      <c r="F9" s="62">
        <f t="shared" ref="F9:U10" si="0">E9+1</f>
        <v>44231</v>
      </c>
      <c r="G9" s="62">
        <f t="shared" si="0"/>
        <v>44232</v>
      </c>
      <c r="H9" s="62">
        <f t="shared" si="0"/>
        <v>44233</v>
      </c>
      <c r="I9" s="62">
        <f t="shared" si="0"/>
        <v>44234</v>
      </c>
      <c r="J9" s="62">
        <f t="shared" si="0"/>
        <v>44235</v>
      </c>
      <c r="K9" s="62">
        <f t="shared" si="0"/>
        <v>44236</v>
      </c>
      <c r="L9" s="62">
        <f t="shared" si="0"/>
        <v>44237</v>
      </c>
      <c r="M9" s="62">
        <f t="shared" si="0"/>
        <v>44238</v>
      </c>
      <c r="N9" s="62">
        <f t="shared" si="0"/>
        <v>44239</v>
      </c>
      <c r="O9" s="62">
        <f t="shared" si="0"/>
        <v>44240</v>
      </c>
      <c r="P9" s="62">
        <f t="shared" si="0"/>
        <v>44241</v>
      </c>
      <c r="Q9" s="62">
        <f t="shared" si="0"/>
        <v>44242</v>
      </c>
      <c r="R9" s="62">
        <f t="shared" si="0"/>
        <v>44243</v>
      </c>
      <c r="S9" s="62">
        <f t="shared" si="0"/>
        <v>44244</v>
      </c>
      <c r="T9" s="62">
        <f t="shared" si="0"/>
        <v>44245</v>
      </c>
      <c r="U9" s="62">
        <f t="shared" si="0"/>
        <v>44246</v>
      </c>
      <c r="V9" s="62">
        <f t="shared" ref="V9:AD10" si="1">U9+1</f>
        <v>44247</v>
      </c>
      <c r="W9" s="62">
        <f t="shared" si="1"/>
        <v>44248</v>
      </c>
      <c r="X9" s="62">
        <f t="shared" si="1"/>
        <v>44249</v>
      </c>
      <c r="Y9" s="62">
        <f t="shared" si="1"/>
        <v>44250</v>
      </c>
      <c r="Z9" s="62">
        <f t="shared" si="1"/>
        <v>44251</v>
      </c>
      <c r="AA9" s="62">
        <f t="shared" si="1"/>
        <v>44252</v>
      </c>
      <c r="AB9" s="62">
        <f t="shared" si="1"/>
        <v>44253</v>
      </c>
      <c r="AC9" s="62">
        <f t="shared" si="1"/>
        <v>44254</v>
      </c>
      <c r="AD9" s="62">
        <f t="shared" si="1"/>
        <v>44255</v>
      </c>
      <c r="AE9" s="62" t="str">
        <f>IFERROR(DATE($A$1,$A$2,IF(DAY(DATE($A$1,$A$2,29))=29,29,"")),"")</f>
        <v/>
      </c>
      <c r="AF9" s="62" t="str">
        <f>IFERROR(DATE($A$1,$A$2,IF(DAY(DATE($A$1,$A$2,30))=30,30,"")),"")</f>
        <v/>
      </c>
      <c r="AG9" s="62" t="str">
        <f>IFERROR(DATE($A$1,$A$2,IF(DAY(DATE($A$1,$A$2,31))=31,31,"")),"")</f>
        <v/>
      </c>
      <c r="AH9" s="63" t="s">
        <v>22</v>
      </c>
      <c r="AI9" s="64" t="s">
        <v>23</v>
      </c>
      <c r="AJ9" s="64" t="s">
        <v>24</v>
      </c>
      <c r="AK9" s="64" t="s">
        <v>25</v>
      </c>
      <c r="AL9" s="64" t="s">
        <v>26</v>
      </c>
      <c r="AM9" s="65" t="s">
        <v>27</v>
      </c>
    </row>
    <row r="10" spans="1:39" x14ac:dyDescent="0.2">
      <c r="A10" s="66"/>
      <c r="B10" s="67"/>
      <c r="C10" s="68"/>
      <c r="D10" s="68">
        <f>C9+1</f>
        <v>44229</v>
      </c>
      <c r="E10" s="68">
        <f t="shared" ref="E10" si="2">D10+1</f>
        <v>44230</v>
      </c>
      <c r="F10" s="68">
        <f t="shared" si="0"/>
        <v>44231</v>
      </c>
      <c r="G10" s="68">
        <f t="shared" si="0"/>
        <v>44232</v>
      </c>
      <c r="H10" s="68">
        <f t="shared" si="0"/>
        <v>44233</v>
      </c>
      <c r="I10" s="68">
        <f t="shared" si="0"/>
        <v>44234</v>
      </c>
      <c r="J10" s="68">
        <f t="shared" si="0"/>
        <v>44235</v>
      </c>
      <c r="K10" s="68">
        <f t="shared" si="0"/>
        <v>44236</v>
      </c>
      <c r="L10" s="68">
        <f t="shared" si="0"/>
        <v>44237</v>
      </c>
      <c r="M10" s="68">
        <f t="shared" si="0"/>
        <v>44238</v>
      </c>
      <c r="N10" s="68">
        <f t="shared" si="0"/>
        <v>44239</v>
      </c>
      <c r="O10" s="68">
        <f t="shared" si="0"/>
        <v>44240</v>
      </c>
      <c r="P10" s="68">
        <f t="shared" si="0"/>
        <v>44241</v>
      </c>
      <c r="Q10" s="68">
        <f t="shared" si="0"/>
        <v>44242</v>
      </c>
      <c r="R10" s="68">
        <f t="shared" si="0"/>
        <v>44243</v>
      </c>
      <c r="S10" s="68">
        <f t="shared" si="0"/>
        <v>44244</v>
      </c>
      <c r="T10" s="68">
        <f t="shared" si="0"/>
        <v>44245</v>
      </c>
      <c r="U10" s="68">
        <f t="shared" si="0"/>
        <v>44246</v>
      </c>
      <c r="V10" s="68">
        <f t="shared" si="1"/>
        <v>44247</v>
      </c>
      <c r="W10" s="68">
        <f t="shared" si="1"/>
        <v>44248</v>
      </c>
      <c r="X10" s="68">
        <f t="shared" si="1"/>
        <v>44249</v>
      </c>
      <c r="Y10" s="68">
        <f t="shared" si="1"/>
        <v>44250</v>
      </c>
      <c r="Z10" s="68">
        <f t="shared" si="1"/>
        <v>44251</v>
      </c>
      <c r="AA10" s="68">
        <f t="shared" si="1"/>
        <v>44252</v>
      </c>
      <c r="AB10" s="68">
        <f t="shared" si="1"/>
        <v>44253</v>
      </c>
      <c r="AC10" s="68">
        <f t="shared" si="1"/>
        <v>44254</v>
      </c>
      <c r="AD10" s="68">
        <f t="shared" si="1"/>
        <v>44255</v>
      </c>
      <c r="AE10" s="68"/>
      <c r="AF10" s="68"/>
      <c r="AG10" s="68"/>
      <c r="AH10" s="69"/>
      <c r="AI10" s="70"/>
      <c r="AJ10" s="70"/>
      <c r="AK10" s="70"/>
      <c r="AL10" s="70"/>
      <c r="AM10" s="71"/>
    </row>
    <row r="11" spans="1:39" ht="15.75" thickBot="1" x14ac:dyDescent="0.25">
      <c r="A11" s="72"/>
      <c r="B11" s="73"/>
      <c r="C11" s="88">
        <f>C9</f>
        <v>44228</v>
      </c>
      <c r="D11" s="88">
        <f t="shared" ref="D11:AG11" si="3">D9</f>
        <v>44229</v>
      </c>
      <c r="E11" s="88">
        <f t="shared" si="3"/>
        <v>44230</v>
      </c>
      <c r="F11" s="88">
        <f t="shared" si="3"/>
        <v>44231</v>
      </c>
      <c r="G11" s="88">
        <f t="shared" si="3"/>
        <v>44232</v>
      </c>
      <c r="H11" s="88">
        <f t="shared" si="3"/>
        <v>44233</v>
      </c>
      <c r="I11" s="88">
        <f t="shared" si="3"/>
        <v>44234</v>
      </c>
      <c r="J11" s="88">
        <f t="shared" si="3"/>
        <v>44235</v>
      </c>
      <c r="K11" s="88">
        <f t="shared" si="3"/>
        <v>44236</v>
      </c>
      <c r="L11" s="88">
        <f t="shared" si="3"/>
        <v>44237</v>
      </c>
      <c r="M11" s="88">
        <f t="shared" si="3"/>
        <v>44238</v>
      </c>
      <c r="N11" s="88">
        <f t="shared" si="3"/>
        <v>44239</v>
      </c>
      <c r="O11" s="88">
        <f t="shared" si="3"/>
        <v>44240</v>
      </c>
      <c r="P11" s="88">
        <f t="shared" si="3"/>
        <v>44241</v>
      </c>
      <c r="Q11" s="88">
        <f t="shared" si="3"/>
        <v>44242</v>
      </c>
      <c r="R11" s="88">
        <f t="shared" si="3"/>
        <v>44243</v>
      </c>
      <c r="S11" s="88">
        <f t="shared" si="3"/>
        <v>44244</v>
      </c>
      <c r="T11" s="88">
        <f t="shared" si="3"/>
        <v>44245</v>
      </c>
      <c r="U11" s="88">
        <f t="shared" si="3"/>
        <v>44246</v>
      </c>
      <c r="V11" s="88">
        <f t="shared" si="3"/>
        <v>44247</v>
      </c>
      <c r="W11" s="88">
        <f t="shared" si="3"/>
        <v>44248</v>
      </c>
      <c r="X11" s="88">
        <f t="shared" si="3"/>
        <v>44249</v>
      </c>
      <c r="Y11" s="88">
        <f t="shared" si="3"/>
        <v>44250</v>
      </c>
      <c r="Z11" s="88">
        <f t="shared" si="3"/>
        <v>44251</v>
      </c>
      <c r="AA11" s="88">
        <f t="shared" si="3"/>
        <v>44252</v>
      </c>
      <c r="AB11" s="88">
        <f t="shared" si="3"/>
        <v>44253</v>
      </c>
      <c r="AC11" s="88">
        <f t="shared" si="3"/>
        <v>44254</v>
      </c>
      <c r="AD11" s="88">
        <f t="shared" si="3"/>
        <v>44255</v>
      </c>
      <c r="AE11" s="88" t="str">
        <f t="shared" si="3"/>
        <v/>
      </c>
      <c r="AF11" s="88" t="str">
        <f t="shared" si="3"/>
        <v/>
      </c>
      <c r="AG11" s="88" t="str">
        <f t="shared" si="3"/>
        <v/>
      </c>
      <c r="AH11" s="74"/>
      <c r="AI11" s="75"/>
      <c r="AJ11" s="75"/>
      <c r="AK11" s="75"/>
      <c r="AL11" s="75"/>
      <c r="AM11" s="76"/>
    </row>
    <row r="12" spans="1:39" x14ac:dyDescent="0.2">
      <c r="A12" s="77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80">
        <f>SUM(C12:AG12)</f>
        <v>0</v>
      </c>
      <c r="AI12" s="81">
        <f>COUNTIF(C12:AG12,"Б")</f>
        <v>0</v>
      </c>
      <c r="AJ12" s="82">
        <f>COUNTIF(C12:AG12,"О")</f>
        <v>0</v>
      </c>
      <c r="AK12" s="82">
        <f>COUNTIF(C12:AG12,"В")</f>
        <v>0</v>
      </c>
      <c r="AL12" s="82">
        <f>COUNTIF(C12:AG12,"Р")</f>
        <v>0</v>
      </c>
      <c r="AM12" s="82">
        <f>COUNTIF(C12:AG12,"&gt;0")</f>
        <v>0</v>
      </c>
    </row>
    <row r="13" spans="1:39" x14ac:dyDescent="0.2">
      <c r="A13" s="83"/>
      <c r="B13" s="84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7"/>
      <c r="AH13" s="80">
        <f t="shared" ref="AH13:AH26" si="4">SUM(C13:AG13)</f>
        <v>0</v>
      </c>
      <c r="AI13" s="81">
        <f t="shared" ref="AI13:AI26" si="5">COUNTIF(C13:AG13,"Б")</f>
        <v>0</v>
      </c>
      <c r="AJ13" s="82">
        <f t="shared" ref="AJ13:AJ26" si="6">COUNTIF(C13:AG13,"О")</f>
        <v>0</v>
      </c>
      <c r="AK13" s="82">
        <f t="shared" ref="AK13:AK26" si="7">COUNTIF(C13:AG13,"В")</f>
        <v>0</v>
      </c>
      <c r="AL13" s="82">
        <f t="shared" ref="AL13:AL26" si="8">COUNTIF(C13:AG13,"Р")</f>
        <v>0</v>
      </c>
      <c r="AM13" s="82">
        <f t="shared" ref="AM13:AM26" si="9">COUNTIF(C13:AG13,"&gt;0")</f>
        <v>0</v>
      </c>
    </row>
    <row r="14" spans="1:39" x14ac:dyDescent="0.2">
      <c r="A14" s="83"/>
      <c r="B14" s="84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7"/>
      <c r="AH14" s="80">
        <f t="shared" si="4"/>
        <v>0</v>
      </c>
      <c r="AI14" s="81">
        <f t="shared" si="5"/>
        <v>0</v>
      </c>
      <c r="AJ14" s="82">
        <f t="shared" si="6"/>
        <v>0</v>
      </c>
      <c r="AK14" s="82">
        <f t="shared" si="7"/>
        <v>0</v>
      </c>
      <c r="AL14" s="82">
        <f t="shared" si="8"/>
        <v>0</v>
      </c>
      <c r="AM14" s="82">
        <f t="shared" si="9"/>
        <v>0</v>
      </c>
    </row>
    <row r="15" spans="1:39" x14ac:dyDescent="0.2">
      <c r="A15" s="83"/>
      <c r="B15" s="84"/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7"/>
      <c r="AH15" s="80">
        <f t="shared" si="4"/>
        <v>0</v>
      </c>
      <c r="AI15" s="81">
        <f t="shared" si="5"/>
        <v>0</v>
      </c>
      <c r="AJ15" s="82">
        <f t="shared" si="6"/>
        <v>0</v>
      </c>
      <c r="AK15" s="82">
        <f t="shared" si="7"/>
        <v>0</v>
      </c>
      <c r="AL15" s="82">
        <f t="shared" si="8"/>
        <v>0</v>
      </c>
      <c r="AM15" s="82">
        <f t="shared" si="9"/>
        <v>0</v>
      </c>
    </row>
    <row r="16" spans="1:39" x14ac:dyDescent="0.2">
      <c r="A16" s="83"/>
      <c r="B16" s="84"/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7"/>
      <c r="AH16" s="80">
        <f t="shared" si="4"/>
        <v>0</v>
      </c>
      <c r="AI16" s="81">
        <f t="shared" si="5"/>
        <v>0</v>
      </c>
      <c r="AJ16" s="82">
        <f t="shared" si="6"/>
        <v>0</v>
      </c>
      <c r="AK16" s="82">
        <f t="shared" si="7"/>
        <v>0</v>
      </c>
      <c r="AL16" s="82">
        <f t="shared" si="8"/>
        <v>0</v>
      </c>
      <c r="AM16" s="82">
        <f t="shared" si="9"/>
        <v>0</v>
      </c>
    </row>
    <row r="17" spans="1:39" x14ac:dyDescent="0.2">
      <c r="A17" s="83"/>
      <c r="B17" s="8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7"/>
      <c r="AH17" s="80">
        <f t="shared" si="4"/>
        <v>0</v>
      </c>
      <c r="AI17" s="81">
        <f t="shared" si="5"/>
        <v>0</v>
      </c>
      <c r="AJ17" s="82">
        <f t="shared" si="6"/>
        <v>0</v>
      </c>
      <c r="AK17" s="82">
        <f t="shared" si="7"/>
        <v>0</v>
      </c>
      <c r="AL17" s="82">
        <f t="shared" si="8"/>
        <v>0</v>
      </c>
      <c r="AM17" s="82">
        <f t="shared" si="9"/>
        <v>0</v>
      </c>
    </row>
    <row r="18" spans="1:39" x14ac:dyDescent="0.2">
      <c r="A18" s="83"/>
      <c r="B18" s="84"/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7"/>
      <c r="AH18" s="80">
        <f t="shared" si="4"/>
        <v>0</v>
      </c>
      <c r="AI18" s="81">
        <f t="shared" si="5"/>
        <v>0</v>
      </c>
      <c r="AJ18" s="82">
        <f t="shared" si="6"/>
        <v>0</v>
      </c>
      <c r="AK18" s="82">
        <f t="shared" si="7"/>
        <v>0</v>
      </c>
      <c r="AL18" s="82">
        <f t="shared" si="8"/>
        <v>0</v>
      </c>
      <c r="AM18" s="82">
        <f t="shared" si="9"/>
        <v>0</v>
      </c>
    </row>
    <row r="19" spans="1:39" x14ac:dyDescent="0.2">
      <c r="A19" s="83"/>
      <c r="B19" s="84"/>
      <c r="C19" s="85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7"/>
      <c r="AH19" s="80">
        <f t="shared" si="4"/>
        <v>0</v>
      </c>
      <c r="AI19" s="81">
        <f t="shared" si="5"/>
        <v>0</v>
      </c>
      <c r="AJ19" s="82">
        <f t="shared" si="6"/>
        <v>0</v>
      </c>
      <c r="AK19" s="82">
        <f t="shared" si="7"/>
        <v>0</v>
      </c>
      <c r="AL19" s="82">
        <f t="shared" si="8"/>
        <v>0</v>
      </c>
      <c r="AM19" s="82">
        <f t="shared" si="9"/>
        <v>0</v>
      </c>
    </row>
    <row r="20" spans="1:39" x14ac:dyDescent="0.2">
      <c r="A20" s="83"/>
      <c r="B20" s="84"/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7"/>
      <c r="AH20" s="80">
        <f t="shared" si="4"/>
        <v>0</v>
      </c>
      <c r="AI20" s="81">
        <f t="shared" si="5"/>
        <v>0</v>
      </c>
      <c r="AJ20" s="82">
        <f t="shared" si="6"/>
        <v>0</v>
      </c>
      <c r="AK20" s="82">
        <f t="shared" si="7"/>
        <v>0</v>
      </c>
      <c r="AL20" s="82">
        <f t="shared" si="8"/>
        <v>0</v>
      </c>
      <c r="AM20" s="82">
        <f t="shared" si="9"/>
        <v>0</v>
      </c>
    </row>
    <row r="21" spans="1:39" x14ac:dyDescent="0.2">
      <c r="A21" s="83"/>
      <c r="B21" s="84"/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7"/>
      <c r="AH21" s="80">
        <f t="shared" si="4"/>
        <v>0</v>
      </c>
      <c r="AI21" s="81">
        <f t="shared" si="5"/>
        <v>0</v>
      </c>
      <c r="AJ21" s="82">
        <f t="shared" si="6"/>
        <v>0</v>
      </c>
      <c r="AK21" s="82">
        <f t="shared" si="7"/>
        <v>0</v>
      </c>
      <c r="AL21" s="82">
        <f t="shared" si="8"/>
        <v>0</v>
      </c>
      <c r="AM21" s="82">
        <f t="shared" si="9"/>
        <v>0</v>
      </c>
    </row>
    <row r="22" spans="1:39" x14ac:dyDescent="0.2">
      <c r="A22" s="83"/>
      <c r="B22" s="84"/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7"/>
      <c r="AH22" s="80">
        <f t="shared" si="4"/>
        <v>0</v>
      </c>
      <c r="AI22" s="81">
        <f t="shared" si="5"/>
        <v>0</v>
      </c>
      <c r="AJ22" s="82">
        <f t="shared" si="6"/>
        <v>0</v>
      </c>
      <c r="AK22" s="82">
        <f t="shared" si="7"/>
        <v>0</v>
      </c>
      <c r="AL22" s="82">
        <f t="shared" si="8"/>
        <v>0</v>
      </c>
      <c r="AM22" s="82">
        <f t="shared" si="9"/>
        <v>0</v>
      </c>
    </row>
    <row r="23" spans="1:39" x14ac:dyDescent="0.2">
      <c r="A23" s="83"/>
      <c r="B23" s="84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7"/>
      <c r="AH23" s="80">
        <f t="shared" si="4"/>
        <v>0</v>
      </c>
      <c r="AI23" s="81">
        <f t="shared" si="5"/>
        <v>0</v>
      </c>
      <c r="AJ23" s="82">
        <f t="shared" si="6"/>
        <v>0</v>
      </c>
      <c r="AK23" s="82">
        <f t="shared" si="7"/>
        <v>0</v>
      </c>
      <c r="AL23" s="82">
        <f t="shared" si="8"/>
        <v>0</v>
      </c>
      <c r="AM23" s="82">
        <f t="shared" si="9"/>
        <v>0</v>
      </c>
    </row>
    <row r="24" spans="1:39" x14ac:dyDescent="0.2">
      <c r="A24" s="83"/>
      <c r="B24" s="84"/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7"/>
      <c r="AH24" s="80">
        <f t="shared" si="4"/>
        <v>0</v>
      </c>
      <c r="AI24" s="81">
        <f t="shared" si="5"/>
        <v>0</v>
      </c>
      <c r="AJ24" s="82">
        <f t="shared" si="6"/>
        <v>0</v>
      </c>
      <c r="AK24" s="82">
        <f t="shared" si="7"/>
        <v>0</v>
      </c>
      <c r="AL24" s="82">
        <f t="shared" si="8"/>
        <v>0</v>
      </c>
      <c r="AM24" s="82">
        <f t="shared" si="9"/>
        <v>0</v>
      </c>
    </row>
    <row r="25" spans="1:39" x14ac:dyDescent="0.2">
      <c r="A25" s="83"/>
      <c r="B25" s="84"/>
      <c r="C25" s="85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7"/>
      <c r="AH25" s="80">
        <f t="shared" si="4"/>
        <v>0</v>
      </c>
      <c r="AI25" s="81">
        <f t="shared" si="5"/>
        <v>0</v>
      </c>
      <c r="AJ25" s="82">
        <f t="shared" si="6"/>
        <v>0</v>
      </c>
      <c r="AK25" s="82">
        <f t="shared" si="7"/>
        <v>0</v>
      </c>
      <c r="AL25" s="82">
        <f t="shared" si="8"/>
        <v>0</v>
      </c>
      <c r="AM25" s="82">
        <f t="shared" si="9"/>
        <v>0</v>
      </c>
    </row>
    <row r="26" spans="1:39" x14ac:dyDescent="0.2">
      <c r="A26" s="83"/>
      <c r="B26" s="84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7"/>
      <c r="AH26" s="80">
        <f t="shared" si="4"/>
        <v>0</v>
      </c>
      <c r="AI26" s="81">
        <f t="shared" si="5"/>
        <v>0</v>
      </c>
      <c r="AJ26" s="82">
        <f t="shared" si="6"/>
        <v>0</v>
      </c>
      <c r="AK26" s="82">
        <f t="shared" si="7"/>
        <v>0</v>
      </c>
      <c r="AL26" s="82">
        <f t="shared" si="8"/>
        <v>0</v>
      </c>
      <c r="AM26" s="82">
        <f t="shared" si="9"/>
        <v>0</v>
      </c>
    </row>
    <row r="28" spans="1:39" x14ac:dyDescent="0.2">
      <c r="P28" s="47" t="s">
        <v>28</v>
      </c>
      <c r="S28" s="45"/>
      <c r="T28" s="45"/>
      <c r="U28" s="45"/>
      <c r="V28" s="45"/>
      <c r="W28" s="45"/>
      <c r="X28" s="45"/>
      <c r="Y28" s="45"/>
      <c r="Z28" s="45"/>
      <c r="AA28" s="45"/>
      <c r="AB28" s="45"/>
    </row>
  </sheetData>
  <mergeCells count="43">
    <mergeCell ref="AK9:AK11"/>
    <mergeCell ref="AL9:AL11"/>
    <mergeCell ref="AM9:AM11"/>
    <mergeCell ref="AE9:AE10"/>
    <mergeCell ref="AF9:AF10"/>
    <mergeCell ref="AG9:AG10"/>
    <mergeCell ref="AH9:AH11"/>
    <mergeCell ref="AI9:AI11"/>
    <mergeCell ref="AJ9:AJ11"/>
    <mergeCell ref="Y9:Y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A4:J4"/>
    <mergeCell ref="O6:S6"/>
    <mergeCell ref="T6:U6"/>
    <mergeCell ref="A7:J7"/>
    <mergeCell ref="A9:A11"/>
    <mergeCell ref="B9:B11"/>
    <mergeCell ref="C9:C10"/>
    <mergeCell ref="D9:D10"/>
    <mergeCell ref="E9:E10"/>
    <mergeCell ref="F9:F10"/>
  </mergeCells>
  <conditionalFormatting sqref="C9:AG26">
    <cfRule type="expression" dxfId="2" priority="2">
      <formula>WEEKDAY(C$9,2)=7</formula>
    </cfRule>
    <cfRule type="expression" dxfId="1" priority="1">
      <formula>WEEKDAY(C$9,2)=6</formula>
    </cfRule>
  </conditionalFormatting>
  <dataValidations count="2">
    <dataValidation type="list" allowBlank="1" showInputMessage="1" showErrorMessage="1" sqref="A1 A3:B3">
      <formula1>" 2013, 2014, 2015, 2016, 2017, 2018, 2019, 2020, 2021, 2022, 2023, 2024, 2025, 2026, 2027, 2028, 2029, 2030                 "</formula1>
    </dataValidation>
    <dataValidation type="list" allowBlank="1" showInputMessage="1" showErrorMessage="1" sqref="A2">
      <formula1>"1,2,3,4,5,6,7,8,9,10,11,12"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selection activeCell="X21" sqref="X21"/>
    </sheetView>
  </sheetViews>
  <sheetFormatPr defaultRowHeight="15" x14ac:dyDescent="0.2"/>
  <cols>
    <col min="1" max="1" width="8.88671875" style="1"/>
    <col min="2" max="29" width="3.77734375" style="1" customWidth="1"/>
    <col min="30" max="32" width="8.88671875" style="1" hidden="1" customWidth="1"/>
    <col min="33" max="35" width="5.88671875" style="1" customWidth="1"/>
    <col min="36" max="16384" width="8.88671875" style="1"/>
  </cols>
  <sheetData>
    <row r="1" spans="1:35" ht="15.75" thickBot="1" x14ac:dyDescent="0.25">
      <c r="C1" s="1" t="s">
        <v>12</v>
      </c>
      <c r="J1" s="1" t="s">
        <v>12</v>
      </c>
      <c r="Q1" s="1" t="s">
        <v>12</v>
      </c>
      <c r="W1" s="1" t="s">
        <v>12</v>
      </c>
      <c r="X1" s="1" t="s">
        <v>12</v>
      </c>
    </row>
    <row r="2" spans="1:35" x14ac:dyDescent="0.2">
      <c r="A2" s="40"/>
      <c r="B2" s="2">
        <v>1</v>
      </c>
      <c r="C2" s="6">
        <v>2</v>
      </c>
      <c r="D2" s="3">
        <v>3</v>
      </c>
      <c r="E2" s="3">
        <v>4</v>
      </c>
      <c r="F2" s="3">
        <v>5</v>
      </c>
      <c r="G2" s="14">
        <v>6</v>
      </c>
      <c r="H2" s="15">
        <v>7</v>
      </c>
      <c r="I2" s="2">
        <v>8</v>
      </c>
      <c r="J2" s="6">
        <v>9</v>
      </c>
      <c r="K2" s="3">
        <v>10</v>
      </c>
      <c r="L2" s="3">
        <v>11</v>
      </c>
      <c r="M2" s="3">
        <v>12</v>
      </c>
      <c r="N2" s="14">
        <v>13</v>
      </c>
      <c r="O2" s="15">
        <v>14</v>
      </c>
      <c r="P2" s="2">
        <v>15</v>
      </c>
      <c r="Q2" s="6">
        <v>16</v>
      </c>
      <c r="R2" s="3">
        <v>17</v>
      </c>
      <c r="S2" s="3">
        <v>18</v>
      </c>
      <c r="T2" s="3">
        <v>19</v>
      </c>
      <c r="U2" s="14">
        <v>20</v>
      </c>
      <c r="V2" s="15">
        <v>21</v>
      </c>
      <c r="W2" s="25">
        <v>22</v>
      </c>
      <c r="X2" s="6">
        <v>23</v>
      </c>
      <c r="Y2" s="3">
        <v>24</v>
      </c>
      <c r="Z2" s="3">
        <v>25</v>
      </c>
      <c r="AA2" s="3">
        <v>26</v>
      </c>
      <c r="AB2" s="14">
        <v>27</v>
      </c>
      <c r="AC2" s="15">
        <v>28</v>
      </c>
      <c r="AG2" s="41"/>
      <c r="AH2" s="41"/>
      <c r="AI2" s="41"/>
    </row>
    <row r="3" spans="1:35" ht="15.75" thickBot="1" x14ac:dyDescent="0.25">
      <c r="A3" s="40"/>
      <c r="B3" s="4" t="s">
        <v>0</v>
      </c>
      <c r="C3" s="10" t="s">
        <v>1</v>
      </c>
      <c r="D3" s="5" t="s">
        <v>2</v>
      </c>
      <c r="E3" s="5" t="s">
        <v>3</v>
      </c>
      <c r="F3" s="5" t="s">
        <v>4</v>
      </c>
      <c r="G3" s="16" t="s">
        <v>5</v>
      </c>
      <c r="H3" s="17" t="s">
        <v>6</v>
      </c>
      <c r="I3" s="4" t="s">
        <v>0</v>
      </c>
      <c r="J3" s="10" t="s">
        <v>1</v>
      </c>
      <c r="K3" s="5" t="s">
        <v>2</v>
      </c>
      <c r="L3" s="5" t="s">
        <v>3</v>
      </c>
      <c r="M3" s="5" t="s">
        <v>4</v>
      </c>
      <c r="N3" s="16" t="s">
        <v>5</v>
      </c>
      <c r="O3" s="17" t="s">
        <v>6</v>
      </c>
      <c r="P3" s="4" t="s">
        <v>0</v>
      </c>
      <c r="Q3" s="10" t="s">
        <v>1</v>
      </c>
      <c r="R3" s="5" t="s">
        <v>2</v>
      </c>
      <c r="S3" s="5" t="s">
        <v>3</v>
      </c>
      <c r="T3" s="5" t="s">
        <v>4</v>
      </c>
      <c r="U3" s="16" t="s">
        <v>5</v>
      </c>
      <c r="V3" s="17" t="s">
        <v>6</v>
      </c>
      <c r="W3" s="26" t="s">
        <v>0</v>
      </c>
      <c r="X3" s="10" t="s">
        <v>1</v>
      </c>
      <c r="Y3" s="5" t="s">
        <v>2</v>
      </c>
      <c r="Z3" s="5" t="s">
        <v>3</v>
      </c>
      <c r="AA3" s="5" t="s">
        <v>4</v>
      </c>
      <c r="AB3" s="16" t="s">
        <v>5</v>
      </c>
      <c r="AC3" s="17" t="s">
        <v>6</v>
      </c>
      <c r="AG3" s="42"/>
      <c r="AH3" s="42"/>
      <c r="AI3" s="42"/>
    </row>
    <row r="4" spans="1:35" ht="15.75" x14ac:dyDescent="0.2">
      <c r="A4" s="22" t="s">
        <v>7</v>
      </c>
      <c r="B4" s="11"/>
      <c r="C4" s="13"/>
      <c r="D4" s="12"/>
      <c r="E4" s="12"/>
      <c r="F4" s="12"/>
      <c r="G4" s="18"/>
      <c r="H4" s="19"/>
      <c r="I4" s="11"/>
      <c r="J4" s="13"/>
      <c r="K4" s="12"/>
      <c r="L4" s="12"/>
      <c r="M4" s="12"/>
      <c r="N4" s="18"/>
      <c r="O4" s="19"/>
      <c r="P4" s="11"/>
      <c r="Q4" s="13"/>
      <c r="R4" s="12"/>
      <c r="S4" s="12"/>
      <c r="T4" s="12"/>
      <c r="U4" s="18"/>
      <c r="V4" s="19"/>
      <c r="W4" s="27"/>
      <c r="X4" s="13"/>
      <c r="Y4" s="12"/>
      <c r="Z4" s="12"/>
      <c r="AA4" s="12"/>
      <c r="AB4" s="18"/>
      <c r="AC4" s="19"/>
      <c r="AG4" s="24"/>
      <c r="AH4" s="23"/>
      <c r="AI4" s="9"/>
    </row>
    <row r="5" spans="1:35" ht="15.75" x14ac:dyDescent="0.2">
      <c r="A5" s="22" t="s">
        <v>8</v>
      </c>
      <c r="B5" s="35"/>
      <c r="C5" s="8"/>
      <c r="D5" s="36"/>
      <c r="E5" s="36"/>
      <c r="F5" s="36"/>
      <c r="G5" s="20"/>
      <c r="H5" s="21"/>
      <c r="I5" s="7"/>
      <c r="J5" s="8"/>
      <c r="K5" s="9"/>
      <c r="L5" s="9"/>
      <c r="M5" s="9"/>
      <c r="N5" s="20"/>
      <c r="O5" s="21"/>
      <c r="P5" s="7"/>
      <c r="Q5" s="8"/>
      <c r="R5" s="9"/>
      <c r="S5" s="9"/>
      <c r="T5" s="9"/>
      <c r="U5" s="20"/>
      <c r="V5" s="21"/>
      <c r="W5" s="28"/>
      <c r="X5" s="8"/>
      <c r="Y5" s="36"/>
      <c r="Z5" s="36"/>
      <c r="AA5" s="36"/>
      <c r="AB5" s="20"/>
      <c r="AC5" s="21"/>
      <c r="AG5" s="24"/>
      <c r="AH5" s="23"/>
      <c r="AI5" s="9"/>
    </row>
    <row r="6" spans="1:35" ht="15.75" x14ac:dyDescent="0.2">
      <c r="A6" s="22" t="s">
        <v>9</v>
      </c>
      <c r="B6" s="35"/>
      <c r="C6" s="8"/>
      <c r="D6" s="36"/>
      <c r="E6" s="36"/>
      <c r="F6" s="36"/>
      <c r="G6" s="20"/>
      <c r="H6" s="21"/>
      <c r="I6" s="7"/>
      <c r="J6" s="8"/>
      <c r="K6" s="9"/>
      <c r="L6" s="9"/>
      <c r="M6" s="9"/>
      <c r="N6" s="20"/>
      <c r="O6" s="21"/>
      <c r="P6" s="7"/>
      <c r="Q6" s="8"/>
      <c r="R6" s="9"/>
      <c r="S6" s="9"/>
      <c r="T6" s="9"/>
      <c r="U6" s="20"/>
      <c r="V6" s="21"/>
      <c r="W6" s="28"/>
      <c r="X6" s="8"/>
      <c r="Y6" s="36"/>
      <c r="Z6" s="36"/>
      <c r="AA6" s="36"/>
      <c r="AB6" s="20"/>
      <c r="AC6" s="21"/>
      <c r="AG6" s="24"/>
      <c r="AH6" s="23"/>
      <c r="AI6" s="9"/>
    </row>
    <row r="7" spans="1:35" ht="15.75" x14ac:dyDescent="0.2">
      <c r="A7" s="22" t="s">
        <v>10</v>
      </c>
      <c r="B7" s="35"/>
      <c r="C7" s="8"/>
      <c r="D7" s="36"/>
      <c r="E7" s="36"/>
      <c r="F7" s="36"/>
      <c r="G7" s="20"/>
      <c r="H7" s="21"/>
      <c r="I7" s="7"/>
      <c r="J7" s="8"/>
      <c r="K7" s="9"/>
      <c r="L7" s="9"/>
      <c r="M7" s="9"/>
      <c r="N7" s="20"/>
      <c r="O7" s="21"/>
      <c r="P7" s="7"/>
      <c r="Q7" s="8"/>
      <c r="R7" s="9"/>
      <c r="S7" s="9"/>
      <c r="T7" s="9"/>
      <c r="U7" s="20"/>
      <c r="V7" s="21"/>
      <c r="W7" s="28"/>
      <c r="X7" s="8"/>
      <c r="Y7" s="9"/>
      <c r="Z7" s="9"/>
      <c r="AA7" s="9"/>
      <c r="AB7" s="20"/>
      <c r="AC7" s="21"/>
      <c r="AG7" s="24"/>
      <c r="AH7" s="23"/>
      <c r="AI7" s="9"/>
    </row>
    <row r="8" spans="1:35" ht="15.75" x14ac:dyDescent="0.2">
      <c r="A8" s="22" t="s">
        <v>11</v>
      </c>
      <c r="B8" s="7"/>
      <c r="C8" s="8"/>
      <c r="D8" s="9"/>
      <c r="E8" s="9"/>
      <c r="F8" s="9"/>
      <c r="G8" s="20"/>
      <c r="H8" s="21"/>
      <c r="I8" s="7"/>
      <c r="J8" s="8"/>
      <c r="K8" s="9"/>
      <c r="L8" s="9"/>
      <c r="M8" s="9"/>
      <c r="N8" s="20"/>
      <c r="O8" s="21"/>
      <c r="P8" s="7"/>
      <c r="Q8" s="8"/>
      <c r="R8" s="9"/>
      <c r="S8" s="9"/>
      <c r="T8" s="9"/>
      <c r="U8" s="20"/>
      <c r="V8" s="21"/>
      <c r="W8" s="28"/>
      <c r="X8" s="8"/>
      <c r="Y8" s="9"/>
      <c r="Z8" s="9"/>
      <c r="AA8" s="9"/>
      <c r="AB8" s="20"/>
      <c r="AC8" s="21"/>
      <c r="AG8" s="24"/>
      <c r="AH8" s="23"/>
      <c r="AI8" s="9"/>
    </row>
    <row r="9" spans="1:35" ht="15.75" x14ac:dyDescent="0.2">
      <c r="A9" s="22"/>
      <c r="B9" s="7"/>
      <c r="C9" s="8"/>
      <c r="D9" s="9"/>
      <c r="E9" s="9"/>
      <c r="F9" s="9"/>
      <c r="G9" s="20"/>
      <c r="H9" s="21"/>
      <c r="I9" s="7"/>
      <c r="J9" s="8"/>
      <c r="K9" s="9"/>
      <c r="L9" s="9"/>
      <c r="M9" s="9"/>
      <c r="N9" s="20"/>
      <c r="O9" s="21"/>
      <c r="P9" s="7"/>
      <c r="Q9" s="8"/>
      <c r="R9" s="9"/>
      <c r="S9" s="9"/>
      <c r="T9" s="9"/>
      <c r="U9" s="20"/>
      <c r="V9" s="21"/>
      <c r="W9" s="28"/>
      <c r="X9" s="8"/>
      <c r="Y9" s="9"/>
      <c r="Z9" s="9"/>
      <c r="AA9" s="9"/>
      <c r="AB9" s="20"/>
      <c r="AC9" s="21"/>
      <c r="AG9" s="24"/>
      <c r="AH9" s="23"/>
      <c r="AI9" s="9"/>
    </row>
    <row r="10" spans="1:35" ht="15.75" x14ac:dyDescent="0.2">
      <c r="A10" s="22"/>
      <c r="B10" s="7"/>
      <c r="C10" s="8"/>
      <c r="D10" s="9"/>
      <c r="E10" s="9"/>
      <c r="F10" s="9"/>
      <c r="G10" s="20"/>
      <c r="H10" s="21"/>
      <c r="I10" s="7"/>
      <c r="J10" s="8"/>
      <c r="K10" s="9"/>
      <c r="L10" s="9"/>
      <c r="M10" s="9"/>
      <c r="N10" s="20"/>
      <c r="O10" s="21"/>
      <c r="P10" s="7"/>
      <c r="Q10" s="8"/>
      <c r="R10" s="9"/>
      <c r="S10" s="9"/>
      <c r="T10" s="9"/>
      <c r="U10" s="20"/>
      <c r="V10" s="21"/>
      <c r="W10" s="28"/>
      <c r="X10" s="8"/>
      <c r="Y10" s="9"/>
      <c r="Z10" s="9"/>
      <c r="AA10" s="9"/>
      <c r="AB10" s="20"/>
      <c r="AC10" s="21"/>
      <c r="AG10" s="24"/>
      <c r="AH10" s="23"/>
      <c r="AI10" s="9"/>
    </row>
    <row r="11" spans="1:35" ht="15.75" x14ac:dyDescent="0.2">
      <c r="A11" s="22"/>
      <c r="B11" s="7"/>
      <c r="C11" s="8"/>
      <c r="D11" s="9"/>
      <c r="E11" s="9"/>
      <c r="F11" s="9"/>
      <c r="G11" s="20"/>
      <c r="H11" s="21"/>
      <c r="I11" s="7"/>
      <c r="J11" s="8"/>
      <c r="K11" s="9"/>
      <c r="L11" s="9"/>
      <c r="M11" s="9"/>
      <c r="N11" s="20"/>
      <c r="O11" s="21"/>
      <c r="P11" s="7"/>
      <c r="Q11" s="8"/>
      <c r="R11" s="9"/>
      <c r="S11" s="9"/>
      <c r="T11" s="9"/>
      <c r="U11" s="20"/>
      <c r="V11" s="21"/>
      <c r="W11" s="28"/>
      <c r="X11" s="8"/>
      <c r="Y11" s="9"/>
      <c r="Z11" s="9"/>
      <c r="AA11" s="9"/>
      <c r="AB11" s="20"/>
      <c r="AC11" s="21"/>
      <c r="AG11" s="24"/>
      <c r="AH11" s="23"/>
      <c r="AI11" s="9"/>
    </row>
    <row r="12" spans="1:35" ht="16.5" thickBot="1" x14ac:dyDescent="0.25">
      <c r="A12" s="22"/>
      <c r="B12" s="29"/>
      <c r="C12" s="30"/>
      <c r="D12" s="31"/>
      <c r="E12" s="31"/>
      <c r="F12" s="31"/>
      <c r="G12" s="32"/>
      <c r="H12" s="33"/>
      <c r="I12" s="29"/>
      <c r="J12" s="30"/>
      <c r="K12" s="31"/>
      <c r="L12" s="31"/>
      <c r="M12" s="31"/>
      <c r="N12" s="32"/>
      <c r="O12" s="33"/>
      <c r="P12" s="29"/>
      <c r="Q12" s="30"/>
      <c r="R12" s="31"/>
      <c r="S12" s="31"/>
      <c r="T12" s="31"/>
      <c r="U12" s="32"/>
      <c r="V12" s="33"/>
      <c r="W12" s="34"/>
      <c r="X12" s="30"/>
      <c r="Y12" s="31"/>
      <c r="Z12" s="31"/>
      <c r="AA12" s="31"/>
      <c r="AB12" s="32"/>
      <c r="AC12" s="33"/>
      <c r="AG12" s="24"/>
      <c r="AH12" s="23"/>
      <c r="AI12" s="9"/>
    </row>
    <row r="15" spans="1:35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35" x14ac:dyDescent="0.2">
      <c r="A16" s="9"/>
      <c r="B16" s="37"/>
      <c r="C16" s="38"/>
      <c r="D16" s="37"/>
      <c r="E16" s="38"/>
      <c r="F16" s="37"/>
      <c r="G16" s="38"/>
      <c r="H16" s="37"/>
      <c r="I16" s="38"/>
      <c r="J16" s="37"/>
      <c r="K16" s="38"/>
      <c r="L16" s="37"/>
      <c r="M16" s="38"/>
    </row>
    <row r="17" spans="1:13" x14ac:dyDescent="0.2">
      <c r="A17" s="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</sheetData>
  <mergeCells count="22">
    <mergeCell ref="L15:M15"/>
    <mergeCell ref="A2:A3"/>
    <mergeCell ref="AH2:AH3"/>
    <mergeCell ref="AI2:AI3"/>
    <mergeCell ref="AG2:AG3"/>
    <mergeCell ref="B15:C15"/>
    <mergeCell ref="B17:C17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фев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Adm</cp:lastModifiedBy>
  <dcterms:created xsi:type="dcterms:W3CDTF">2021-01-24T16:31:02Z</dcterms:created>
  <dcterms:modified xsi:type="dcterms:W3CDTF">2021-01-31T13:19:48Z</dcterms:modified>
</cp:coreProperties>
</file>