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 s="1"/>
  <c r="L8" i="1"/>
  <c r="M7" i="1"/>
  <c r="N7" i="1" s="1"/>
  <c r="L7" i="1"/>
  <c r="N6" i="1"/>
  <c r="M6" i="1"/>
  <c r="L6" i="1"/>
  <c r="N5" i="1"/>
  <c r="L5" i="1"/>
  <c r="M4" i="1"/>
  <c r="N4" i="1" s="1"/>
  <c r="L4" i="1"/>
  <c r="N3" i="1"/>
  <c r="L3" i="1"/>
  <c r="N2" i="1"/>
  <c r="M2" i="1"/>
  <c r="L2" i="1"/>
  <c r="I3" i="1" l="1"/>
  <c r="I4" i="1"/>
  <c r="I5" i="1"/>
  <c r="I6" i="1"/>
  <c r="I7" i="1"/>
  <c r="I8" i="1"/>
  <c r="I2" i="1"/>
  <c r="H8" i="1"/>
  <c r="H7" i="1"/>
  <c r="H6" i="1"/>
  <c r="H5" i="1"/>
  <c r="H4" i="1"/>
  <c r="H3" i="1"/>
  <c r="H2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<sst xmlns="http://schemas.openxmlformats.org/spreadsheetml/2006/main" count="19" uniqueCount="17">
  <si>
    <t>Иванов</t>
  </si>
  <si>
    <t>Петров</t>
  </si>
  <si>
    <t>Сидоров</t>
  </si>
  <si>
    <t>Антонов</t>
  </si>
  <si>
    <t>Смирнов</t>
  </si>
  <si>
    <t>Гавриков</t>
  </si>
  <si>
    <t>Голиков</t>
  </si>
  <si>
    <t>А</t>
  </si>
  <si>
    <t>Д</t>
  </si>
  <si>
    <t>В</t>
  </si>
  <si>
    <t>Б</t>
  </si>
  <si>
    <t>Г</t>
  </si>
  <si>
    <t>Е</t>
  </si>
  <si>
    <t>Ж</t>
  </si>
  <si>
    <t>Дано</t>
  </si>
  <si>
    <t>Получилось</t>
  </si>
  <si>
    <t>Долно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</si>
</sst>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tabSelected="1" workbookViewId="0">
      <selection activeCell="P13" sqref="P13"/>
    </sheetView>
  </sheetViews>
  <sheetFormatPr defaultRowHeight="15" x14ac:dyDescent="0.25"/>
  <cols>
    <col min="3" max="4" width="9.140625" style="1"/>
    <col min="9" max="9" width="9.140625" style="1"/>
  </cols>
  <sheetData>
    <row r="1" spans="2:14" x14ac:dyDescent="0.25">
      <c r="B1" s="4" t="s">
        <v>14</v>
      </c>
      <c r="C1" s="4"/>
      <c r="D1" s="4"/>
      <c r="G1" s="5" t="s">
        <v>15</v>
      </c>
      <c r="H1" s="5"/>
      <c r="I1" s="5"/>
      <c r="L1" s="5" t="s">
        <v>16</v>
      </c>
      <c r="M1" s="5"/>
      <c r="N1" s="5"/>
    </row>
    <row r="2" spans="2:14" x14ac:dyDescent="0.25">
      <c r="B2" s="2" t="s">
        <v>0</v>
      </c>
      <c r="C2" s="3" t="s">
        <v>7</v>
      </c>
      <c r="D2" s="3">
        <v>12</v>
      </c>
      <c r="G2" s="2">
        <f>LARGE($D$2:$D$8,1)</f>
        <v>12</v>
      </c>
      <c r="H2" s="2" t="str">
        <f>INDEX($B$2:$B$8,MATCH(LARGE($D$2:$D$8,1),$D$2:$D$8,0),1)</f>
        <v>Иванов</v>
      </c>
      <c r="I2" s="3" t="str">
        <f>VLOOKUP(H2,$B$2:$C$8,2,0)</f>
        <v>А</v>
      </c>
      <c r="L2" s="2">
        <f>LARGE($D$2:$D$8,1)</f>
        <v>12</v>
      </c>
      <c r="M2" s="2" t="str">
        <f>INDEX($B$2:$B$8,MATCH(LARGE($D$2:$D$8,1),$D$2:$D$8,0),1)</f>
        <v>Иванов</v>
      </c>
      <c r="N2" s="3" t="str">
        <f>VLOOKUP(M2,$B$2:$C$8,2,0)</f>
        <v>А</v>
      </c>
    </row>
    <row r="3" spans="2:14" x14ac:dyDescent="0.25">
      <c r="B3" s="2" t="s">
        <v>1</v>
      </c>
      <c r="C3" s="3" t="s">
        <v>10</v>
      </c>
      <c r="D3" s="3">
        <v>11</v>
      </c>
      <c r="G3" s="2">
        <f>LARGE($D$2:$D$8,2)</f>
        <v>12</v>
      </c>
      <c r="H3" s="2" t="str">
        <f>INDEX($B$2:$B$8,MATCH(LARGE($D$2:$D$8,2),$D$2:$D$8,0),1)</f>
        <v>Иванов</v>
      </c>
      <c r="I3" s="3" t="str">
        <f t="shared" ref="I3:I8" si="0">VLOOKUP(H3,$B$2:$C$8,2,0)</f>
        <v>А</v>
      </c>
      <c r="L3" s="2">
        <f>LARGE($D$2:$D$8,2)</f>
        <v>12</v>
      </c>
      <c r="M3" s="6" t="s">
        <v>3</v>
      </c>
      <c r="N3" s="7" t="str">
        <f t="shared" ref="N3:N8" si="1">VLOOKUP(M3,$B$2:$C$8,2,0)</f>
        <v>Г</v>
      </c>
    </row>
    <row r="4" spans="2:14" x14ac:dyDescent="0.25">
      <c r="B4" s="2" t="s">
        <v>2</v>
      </c>
      <c r="C4" s="3" t="s">
        <v>9</v>
      </c>
      <c r="D4" s="3">
        <v>10</v>
      </c>
      <c r="G4" s="2">
        <f>LARGE($D$2:$D$8,3)</f>
        <v>11</v>
      </c>
      <c r="H4" s="2" t="str">
        <f>INDEX($B$2:$B$8,MATCH(LARGE($D$2:$D$8,3),$D$2:$D$8,0),1)</f>
        <v>Петров</v>
      </c>
      <c r="I4" s="3" t="str">
        <f t="shared" si="0"/>
        <v>Б</v>
      </c>
      <c r="L4" s="2">
        <f>LARGE($D$2:$D$8,3)</f>
        <v>11</v>
      </c>
      <c r="M4" s="2" t="str">
        <f>INDEX($B$2:$B$8,MATCH(LARGE($D$2:$D$8,3),$D$2:$D$8,0),1)</f>
        <v>Петров</v>
      </c>
      <c r="N4" s="3" t="str">
        <f t="shared" si="1"/>
        <v>Б</v>
      </c>
    </row>
    <row r="5" spans="2:14" x14ac:dyDescent="0.25">
      <c r="B5" s="2" t="s">
        <v>3</v>
      </c>
      <c r="C5" s="3" t="s">
        <v>11</v>
      </c>
      <c r="D5" s="3">
        <v>12</v>
      </c>
      <c r="G5" s="2">
        <f>LARGE($D$2:$D$8,4)</f>
        <v>11</v>
      </c>
      <c r="H5" s="2" t="str">
        <f>INDEX($B$2:$B$8,MATCH(LARGE($D$2:$D$8,4),$D$2:$D$8,0),1)</f>
        <v>Петров</v>
      </c>
      <c r="I5" s="3" t="str">
        <f t="shared" si="0"/>
        <v>Б</v>
      </c>
      <c r="L5" s="2">
        <f>LARGE($D$2:$D$8,4)</f>
        <v>11</v>
      </c>
      <c r="M5" s="6" t="s">
        <v>6</v>
      </c>
      <c r="N5" s="7" t="str">
        <f t="shared" si="1"/>
        <v>Ж</v>
      </c>
    </row>
    <row r="6" spans="2:14" x14ac:dyDescent="0.25">
      <c r="B6" s="2" t="s">
        <v>4</v>
      </c>
      <c r="C6" s="3" t="s">
        <v>8</v>
      </c>
      <c r="D6" s="3">
        <v>8</v>
      </c>
      <c r="G6" s="2">
        <f>LARGE($D$2:$D$8,5)</f>
        <v>10</v>
      </c>
      <c r="H6" s="2" t="str">
        <f>INDEX($B$2:$B$8,MATCH(LARGE($D$2:$D$8,5),$D$2:$D$8,0),1)</f>
        <v>Сидоров</v>
      </c>
      <c r="I6" s="3" t="str">
        <f t="shared" si="0"/>
        <v>В</v>
      </c>
      <c r="L6" s="2">
        <f>LARGE($D$2:$D$8,5)</f>
        <v>10</v>
      </c>
      <c r="M6" s="2" t="str">
        <f>INDEX($B$2:$B$8,MATCH(LARGE($D$2:$D$8,5),$D$2:$D$8,0),1)</f>
        <v>Сидоров</v>
      </c>
      <c r="N6" s="3" t="str">
        <f t="shared" si="1"/>
        <v>В</v>
      </c>
    </row>
    <row r="7" spans="2:14" x14ac:dyDescent="0.25">
      <c r="B7" s="2" t="s">
        <v>5</v>
      </c>
      <c r="C7" s="3" t="s">
        <v>12</v>
      </c>
      <c r="D7" s="3">
        <v>7</v>
      </c>
      <c r="G7" s="2">
        <f>LARGE($D$2:$D$8,6)</f>
        <v>8</v>
      </c>
      <c r="H7" s="2" t="str">
        <f>INDEX($B$2:$B$8,MATCH(LARGE($D$2:$D$8,6),$D$2:$D$8,0),1)</f>
        <v>Смирнов</v>
      </c>
      <c r="I7" s="3" t="str">
        <f t="shared" si="0"/>
        <v>Д</v>
      </c>
      <c r="L7" s="2">
        <f>LARGE($D$2:$D$8,6)</f>
        <v>8</v>
      </c>
      <c r="M7" s="2" t="str">
        <f>INDEX($B$2:$B$8,MATCH(LARGE($D$2:$D$8,6),$D$2:$D$8,0),1)</f>
        <v>Смирнов</v>
      </c>
      <c r="N7" s="3" t="str">
        <f t="shared" si="1"/>
        <v>Д</v>
      </c>
    </row>
    <row r="8" spans="2:14" x14ac:dyDescent="0.25">
      <c r="B8" s="2" t="s">
        <v>6</v>
      </c>
      <c r="C8" s="3" t="s">
        <v>13</v>
      </c>
      <c r="D8" s="3">
        <v>11</v>
      </c>
      <c r="G8" s="2">
        <f>LARGE($D$2:$D$8,7)</f>
        <v>7</v>
      </c>
      <c r="H8" s="2" t="str">
        <f>INDEX($B$2:$B$8,MATCH(LARGE($D$2:$D$8,7),$D$2:$D$8,0),1)</f>
        <v>Гавриков</v>
      </c>
      <c r="I8" s="3" t="str">
        <f t="shared" si="0"/>
        <v>Е</v>
      </c>
      <c r="L8" s="2">
        <f>LARGE($D$2:$D$8,7)</f>
        <v>7</v>
      </c>
      <c r="M8" s="2" t="str">
        <f>INDEX($B$2:$B$8,MATCH(LARGE($D$2:$D$8,7),$D$2:$D$8,0),1)</f>
        <v>Гавриков</v>
      </c>
      <c r="N8" s="3" t="str">
        <f t="shared" si="1"/>
        <v>Е</v>
      </c>
    </row>
  </sheetData>
  <mergeCells count="3">
    <mergeCell ref="B1:D1"/>
    <mergeCell ref="G1:I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2021-02-17T07:14:01Z</dcterms:modified>
</cp:coreProperties>
</file>