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21EE95C-A720-4368-B2D0-82B51AE97680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свод для приложения" sheetId="1" r:id="rId1"/>
    <sheet name="приложение 1" sheetId="2" r:id="rId2"/>
  </sheets>
  <definedNames>
    <definedName name="_xlnm._FilterDatabase" localSheetId="1" hidden="1">'приложение 1'!$A$1:$Q$21</definedName>
    <definedName name="_xlnm._FilterDatabase" localSheetId="0" hidden="1">'свод для приложения'!$A$1:$M$21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G3" i="2"/>
  <c r="H3" i="2"/>
  <c r="I3" i="2"/>
  <c r="F4" i="2"/>
  <c r="G4" i="2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A4" i="2"/>
  <c r="A5" i="2"/>
  <c r="A9" i="2"/>
  <c r="A15" i="2"/>
  <c r="A3" i="2"/>
  <c r="D4" i="2" a="1"/>
  <c r="D4" i="2" s="1"/>
  <c r="D5" i="2" a="1"/>
  <c r="D5" i="2" s="1"/>
  <c r="D6" i="2" a="1"/>
  <c r="D6" i="2" s="1"/>
  <c r="A6" i="2" s="1"/>
  <c r="D7" i="2" a="1"/>
  <c r="D7" i="2" s="1"/>
  <c r="A7" i="2" s="1"/>
  <c r="D8" i="2" a="1"/>
  <c r="D8" i="2" s="1"/>
  <c r="A8" i="2" s="1"/>
  <c r="D9" i="2" a="1"/>
  <c r="D9" i="2" s="1"/>
  <c r="D10" i="2" a="1"/>
  <c r="D10" i="2" s="1"/>
  <c r="A10" i="2" s="1"/>
  <c r="D11" i="2" a="1"/>
  <c r="D11" i="2" s="1"/>
  <c r="A11" i="2" s="1"/>
  <c r="D12" i="2" a="1"/>
  <c r="D12" i="2" s="1"/>
  <c r="A12" i="2" s="1"/>
  <c r="D13" i="2" a="1"/>
  <c r="D13" i="2" s="1"/>
  <c r="A13" i="2" s="1"/>
  <c r="D14" i="2" a="1"/>
  <c r="D14" i="2" s="1"/>
  <c r="A14" i="2" s="1"/>
  <c r="D15" i="2" a="1"/>
  <c r="D15" i="2" s="1"/>
  <c r="D16" i="2" a="1"/>
  <c r="D16" i="2" s="1"/>
  <c r="A16" i="2" s="1"/>
  <c r="D17" i="2" a="1"/>
  <c r="D17" i="2" s="1"/>
  <c r="A17" i="2" s="1"/>
  <c r="D18" i="2" a="1"/>
  <c r="D18" i="2" s="1"/>
  <c r="A18" i="2" s="1"/>
  <c r="D19" i="2" a="1"/>
  <c r="D19" i="2" s="1"/>
  <c r="A19" i="2" s="1"/>
  <c r="D20" i="2" a="1"/>
  <c r="D20" i="2" s="1"/>
  <c r="A20" i="2" s="1"/>
  <c r="D21" i="2" a="1"/>
  <c r="D21" i="2" s="1"/>
  <c r="A21" i="2" s="1"/>
  <c r="D22" i="2" a="1"/>
  <c r="D22" i="2" s="1"/>
  <c r="A22" i="2" s="1"/>
  <c r="D23" i="2" a="1"/>
  <c r="D23" i="2" s="1"/>
  <c r="A23" i="2" s="1"/>
  <c r="D24" i="2" a="1"/>
  <c r="D24" i="2" s="1"/>
  <c r="A24" i="2" s="1"/>
  <c r="D3" i="2" a="1"/>
  <c r="D3" i="2" s="1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G21" i="1"/>
  <c r="G16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DCS5_EKON</author>
  </authors>
  <commentList>
    <comment ref="O2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Код станции
</t>
        </r>
      </text>
    </comment>
  </commentList>
</comments>
</file>

<file path=xl/sharedStrings.xml><?xml version="1.0" encoding="utf-8"?>
<sst xmlns="http://schemas.openxmlformats.org/spreadsheetml/2006/main" count="162" uniqueCount="91">
  <si>
    <t>1</t>
  </si>
  <si>
    <t>Название основного средства</t>
  </si>
  <si>
    <t>Инвентарный номер</t>
  </si>
  <si>
    <t>местоположение</t>
  </si>
  <si>
    <t>серийный номер</t>
  </si>
  <si>
    <t>Фамилия, имя</t>
  </si>
  <si>
    <t>КЛАСС</t>
  </si>
  <si>
    <t>Количество</t>
  </si>
  <si>
    <t>Таб.№</t>
  </si>
  <si>
    <t>25770-001</t>
  </si>
  <si>
    <t>КАРМАНОВО</t>
  </si>
  <si>
    <t>Абдукашева</t>
  </si>
  <si>
    <t>25890-001</t>
  </si>
  <si>
    <t>КРАСНОУФИМСК</t>
  </si>
  <si>
    <t>Жабров</t>
  </si>
  <si>
    <t>25613-001</t>
  </si>
  <si>
    <t>БУГРЫШ</t>
  </si>
  <si>
    <t>Баранова</t>
  </si>
  <si>
    <t>27730-001</t>
  </si>
  <si>
    <t>КУШЬЯ</t>
  </si>
  <si>
    <t>Белых</t>
  </si>
  <si>
    <t>27710-001</t>
  </si>
  <si>
    <t>ПАСТУХОВО</t>
  </si>
  <si>
    <t>Бердников</t>
  </si>
  <si>
    <t>27712-001</t>
  </si>
  <si>
    <t>ЛОЗА</t>
  </si>
  <si>
    <t>25960-001</t>
  </si>
  <si>
    <t>27740-001</t>
  </si>
  <si>
    <t>ИГРА</t>
  </si>
  <si>
    <t>Стерхов</t>
  </si>
  <si>
    <t>27759-001</t>
  </si>
  <si>
    <t>ЛЮК</t>
  </si>
  <si>
    <t>Сунцов</t>
  </si>
  <si>
    <t>27781-001</t>
  </si>
  <si>
    <t>ЗИЛАЙ</t>
  </si>
  <si>
    <t>25560-001</t>
  </si>
  <si>
    <t>ВОЖОЙ</t>
  </si>
  <si>
    <t>Григорьев</t>
  </si>
  <si>
    <t>25460-001</t>
  </si>
  <si>
    <t>МОЖГА</t>
  </si>
  <si>
    <t>Тройников</t>
  </si>
  <si>
    <t>25511-026</t>
  </si>
  <si>
    <t>МУКШУР</t>
  </si>
  <si>
    <t>Утехин</t>
  </si>
  <si>
    <t>25522-001</t>
  </si>
  <si>
    <t>ТЕРСИ</t>
  </si>
  <si>
    <t>ИЖЕВСК</t>
  </si>
  <si>
    <t>Садриев</t>
  </si>
  <si>
    <t>25770</t>
  </si>
  <si>
    <t>25770-002</t>
  </si>
  <si>
    <t>25770-003</t>
  </si>
  <si>
    <t>25770-004</t>
  </si>
  <si>
    <t>25770-005</t>
  </si>
  <si>
    <t>0</t>
  </si>
  <si>
    <t>25960</t>
  </si>
  <si>
    <t>25960-002</t>
  </si>
  <si>
    <t>25960-003</t>
  </si>
  <si>
    <t>25960-004</t>
  </si>
  <si>
    <t>25960-005</t>
  </si>
  <si>
    <t>25960-006</t>
  </si>
  <si>
    <t>25960-007</t>
  </si>
  <si>
    <t>25613</t>
  </si>
  <si>
    <t>25613-002</t>
  </si>
  <si>
    <t>25613-003</t>
  </si>
  <si>
    <t>25613-004</t>
  </si>
  <si>
    <t>код</t>
  </si>
  <si>
    <t>172</t>
  </si>
  <si>
    <t>173</t>
  </si>
  <si>
    <t>174</t>
  </si>
  <si>
    <t>175</t>
  </si>
  <si>
    <t>176</t>
  </si>
  <si>
    <t>277</t>
  </si>
  <si>
    <t>278</t>
  </si>
  <si>
    <t>279</t>
  </si>
  <si>
    <t>280</t>
  </si>
  <si>
    <t>281</t>
  </si>
  <si>
    <t>282</t>
  </si>
  <si>
    <t>283</t>
  </si>
  <si>
    <t>579</t>
  </si>
  <si>
    <t>580</t>
  </si>
  <si>
    <t>581</t>
  </si>
  <si>
    <t>582</t>
  </si>
  <si>
    <t>цех1</t>
  </si>
  <si>
    <t>цех3</t>
  </si>
  <si>
    <t>цех8</t>
  </si>
  <si>
    <t>Славиков</t>
  </si>
  <si>
    <t>Баграшова</t>
  </si>
  <si>
    <t>Абдулова</t>
  </si>
  <si>
    <t>запчасть</t>
  </si>
  <si>
    <t>запчасть**</t>
  </si>
  <si>
    <t>Баргашова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</si>
</sst>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color rgb="FF31309C"/>
      <name val="Courier New"/>
      <family val="3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  <font>
      <sz val="12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5">
    <xf numFmtId="0" fontId="0" fillId="0" borderId="0" xfId="0"/>
    <xf numFmtId="49" fontId="2" fillId="15" borderId="0" xfId="1" applyNumberFormat="1" applyFont="1" applyFill="1" applyBorder="1" applyAlignment="1">
      <alignment horizontal="left" vertical="center" wrapText="1"/>
    </xf>
    <xf numFmtId="1" fontId="3" fillId="15" borderId="0" xfId="1" applyNumberFormat="1" applyFont="1" applyFill="1" applyBorder="1" applyAlignment="1">
      <alignment vertical="center" wrapText="1"/>
    </xf>
    <xf numFmtId="0" fontId="3" fillId="15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49" fontId="3" fillId="0" borderId="2" xfId="2" applyNumberFormat="1" applyFont="1" applyFill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4" fillId="0" borderId="0" xfId="1" applyFont="1" applyFill="1"/>
    <xf numFmtId="49" fontId="3" fillId="0" borderId="2" xfId="3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left" vertical="center" wrapText="1"/>
    </xf>
    <xf numFmtId="1" fontId="4" fillId="0" borderId="2" xfId="1" applyNumberFormat="1" applyFont="1" applyFill="1" applyBorder="1"/>
    <xf numFmtId="164" fontId="3" fillId="0" borderId="2" xfId="3" applyNumberFormat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4" fillId="0" borderId="2" xfId="1" applyFont="1" applyFill="1" applyBorder="1"/>
    <xf numFmtId="49" fontId="5" fillId="0" borderId="2" xfId="1" applyNumberFormat="1" applyFont="1" applyFill="1" applyBorder="1" applyAlignment="1">
      <alignment vertical="center" wrapText="1"/>
    </xf>
    <xf numFmtId="49" fontId="3" fillId="0" borderId="2" xfId="3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1" fontId="3" fillId="0" borderId="2" xfId="3" applyNumberFormat="1" applyFont="1" applyFill="1" applyBorder="1" applyAlignment="1">
      <alignment horizontal="left" vertical="center" wrapText="1"/>
    </xf>
    <xf numFmtId="0" fontId="6" fillId="0" borderId="0" xfId="0" applyFont="1" applyFill="1"/>
    <xf numFmtId="164" fontId="4" fillId="0" borderId="0" xfId="1" applyNumberFormat="1" applyFont="1" applyFill="1"/>
    <xf numFmtId="49" fontId="3" fillId="16" borderId="2" xfId="3" applyNumberFormat="1" applyFont="1" applyFill="1" applyBorder="1" applyAlignment="1">
      <alignment horizontal="left" vertical="center"/>
    </xf>
    <xf numFmtId="49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NumberFormat="1" applyFont="1" applyFill="1" applyBorder="1" applyAlignment="1">
      <alignment horizontal="left" vertical="center" wrapText="1"/>
    </xf>
    <xf numFmtId="1" fontId="4" fillId="16" borderId="2" xfId="1" applyNumberFormat="1" applyFont="1" applyFill="1" applyBorder="1"/>
    <xf numFmtId="164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Font="1" applyFill="1" applyBorder="1" applyAlignment="1">
      <alignment vertical="center" wrapText="1"/>
    </xf>
    <xf numFmtId="0" fontId="4" fillId="16" borderId="2" xfId="1" applyFont="1" applyFill="1" applyBorder="1"/>
    <xf numFmtId="0" fontId="0" fillId="16" borderId="0" xfId="0" applyFill="1"/>
    <xf numFmtId="0" fontId="4" fillId="16" borderId="0" xfId="1" applyFont="1" applyFill="1"/>
    <xf numFmtId="0" fontId="3" fillId="0" borderId="2" xfId="3" applyNumberFormat="1" applyFont="1" applyFill="1" applyBorder="1" applyAlignment="1">
      <alignment horizontal="left" vertical="center"/>
    </xf>
  </cellXfs>
  <cellStyles count="1099">
    <cellStyle name="20% - Акцент1 10" xfId="5" xr:uid="{00000000-0005-0000-0000-000000000000}"/>
    <cellStyle name="20% - Акцент1 10 2" xfId="6" xr:uid="{00000000-0005-0000-0000-000001000000}"/>
    <cellStyle name="20% - Акцент1 11" xfId="7" xr:uid="{00000000-0005-0000-0000-000002000000}"/>
    <cellStyle name="20% - Акцент1 11 2" xfId="8" xr:uid="{00000000-0005-0000-0000-000003000000}"/>
    <cellStyle name="20% - Акцент1 12" xfId="9" xr:uid="{00000000-0005-0000-0000-000004000000}"/>
    <cellStyle name="20% - Акцент1 12 2" xfId="10" xr:uid="{00000000-0005-0000-0000-000005000000}"/>
    <cellStyle name="20% - Акцент1 13" xfId="11" xr:uid="{00000000-0005-0000-0000-000006000000}"/>
    <cellStyle name="20% - Акцент1 13 2" xfId="12" xr:uid="{00000000-0005-0000-0000-000007000000}"/>
    <cellStyle name="20% - Акцент1 14" xfId="13" xr:uid="{00000000-0005-0000-0000-000008000000}"/>
    <cellStyle name="20% - Акцент1 14 2" xfId="14" xr:uid="{00000000-0005-0000-0000-000009000000}"/>
    <cellStyle name="20% - Акцент1 15" xfId="15" xr:uid="{00000000-0005-0000-0000-00000A000000}"/>
    <cellStyle name="20% - Акцент1 15 2" xfId="16" xr:uid="{00000000-0005-0000-0000-00000B000000}"/>
    <cellStyle name="20% - Акцент1 16" xfId="17" xr:uid="{00000000-0005-0000-0000-00000C000000}"/>
    <cellStyle name="20% - Акцент1 16 2" xfId="18" xr:uid="{00000000-0005-0000-0000-00000D000000}"/>
    <cellStyle name="20% - Акцент1 17" xfId="19" xr:uid="{00000000-0005-0000-0000-00000E000000}"/>
    <cellStyle name="20% - Акцент1 17 2" xfId="20" xr:uid="{00000000-0005-0000-0000-00000F000000}"/>
    <cellStyle name="20% - Акцент1 18" xfId="21" xr:uid="{00000000-0005-0000-0000-000010000000}"/>
    <cellStyle name="20% - Акцент1 18 2" xfId="22" xr:uid="{00000000-0005-0000-0000-000011000000}"/>
    <cellStyle name="20% - Акцент1 19" xfId="23" xr:uid="{00000000-0005-0000-0000-000012000000}"/>
    <cellStyle name="20% - Акцент1 19 2" xfId="24" xr:uid="{00000000-0005-0000-0000-000013000000}"/>
    <cellStyle name="20% - Акцент1 2" xfId="25" xr:uid="{00000000-0005-0000-0000-000014000000}"/>
    <cellStyle name="20% - Акцент1 2 2" xfId="26" xr:uid="{00000000-0005-0000-0000-000015000000}"/>
    <cellStyle name="20% - Акцент1 20" xfId="27" xr:uid="{00000000-0005-0000-0000-000016000000}"/>
    <cellStyle name="20% - Акцент1 20 2" xfId="28" xr:uid="{00000000-0005-0000-0000-000017000000}"/>
    <cellStyle name="20% - Акцент1 21" xfId="29" xr:uid="{00000000-0005-0000-0000-000018000000}"/>
    <cellStyle name="20% - Акцент1 21 2" xfId="30" xr:uid="{00000000-0005-0000-0000-000019000000}"/>
    <cellStyle name="20% - Акцент1 22" xfId="31" xr:uid="{00000000-0005-0000-0000-00001A000000}"/>
    <cellStyle name="20% - Акцент1 22 2" xfId="32" xr:uid="{00000000-0005-0000-0000-00001B000000}"/>
    <cellStyle name="20% - Акцент1 23" xfId="33" xr:uid="{00000000-0005-0000-0000-00001C000000}"/>
    <cellStyle name="20% - Акцент1 23 2" xfId="34" xr:uid="{00000000-0005-0000-0000-00001D000000}"/>
    <cellStyle name="20% - Акцент1 24" xfId="35" xr:uid="{00000000-0005-0000-0000-00001E000000}"/>
    <cellStyle name="20% - Акцент1 24 2" xfId="36" xr:uid="{00000000-0005-0000-0000-00001F000000}"/>
    <cellStyle name="20% - Акцент1 25" xfId="37" xr:uid="{00000000-0005-0000-0000-000020000000}"/>
    <cellStyle name="20% - Акцент1 25 2" xfId="38" xr:uid="{00000000-0005-0000-0000-000021000000}"/>
    <cellStyle name="20% - Акцент1 26" xfId="39" xr:uid="{00000000-0005-0000-0000-000022000000}"/>
    <cellStyle name="20% - Акцент1 26 2" xfId="40" xr:uid="{00000000-0005-0000-0000-000023000000}"/>
    <cellStyle name="20% - Акцент1 27" xfId="41" xr:uid="{00000000-0005-0000-0000-000024000000}"/>
    <cellStyle name="20% - Акцент1 27 2" xfId="42" xr:uid="{00000000-0005-0000-0000-000025000000}"/>
    <cellStyle name="20% - Акцент1 28" xfId="43" xr:uid="{00000000-0005-0000-0000-000026000000}"/>
    <cellStyle name="20% - Акцент1 28 2" xfId="44" xr:uid="{00000000-0005-0000-0000-000027000000}"/>
    <cellStyle name="20% - Акцент1 29" xfId="45" xr:uid="{00000000-0005-0000-0000-000028000000}"/>
    <cellStyle name="20% - Акцент1 29 2" xfId="46" xr:uid="{00000000-0005-0000-0000-000029000000}"/>
    <cellStyle name="20% - Акцент1 3" xfId="47" xr:uid="{00000000-0005-0000-0000-00002A000000}"/>
    <cellStyle name="20% - Акцент1 3 2" xfId="48" xr:uid="{00000000-0005-0000-0000-00002B000000}"/>
    <cellStyle name="20% - Акцент1 30" xfId="49" xr:uid="{00000000-0005-0000-0000-00002C000000}"/>
    <cellStyle name="20% - Акцент1 30 2" xfId="50" xr:uid="{00000000-0005-0000-0000-00002D000000}"/>
    <cellStyle name="20% - Акцент1 31" xfId="51" xr:uid="{00000000-0005-0000-0000-00002E000000}"/>
    <cellStyle name="20% - Акцент1 31 2" xfId="52" xr:uid="{00000000-0005-0000-0000-00002F000000}"/>
    <cellStyle name="20% - Акцент1 32" xfId="53" xr:uid="{00000000-0005-0000-0000-000030000000}"/>
    <cellStyle name="20% - Акцент1 32 2" xfId="54" xr:uid="{00000000-0005-0000-0000-000031000000}"/>
    <cellStyle name="20% - Акцент1 33" xfId="55" xr:uid="{00000000-0005-0000-0000-000032000000}"/>
    <cellStyle name="20% - Акцент1 33 2" xfId="56" xr:uid="{00000000-0005-0000-0000-000033000000}"/>
    <cellStyle name="20% - Акцент1 34" xfId="57" xr:uid="{00000000-0005-0000-0000-000034000000}"/>
    <cellStyle name="20% - Акцент1 34 2" xfId="58" xr:uid="{00000000-0005-0000-0000-000035000000}"/>
    <cellStyle name="20% - Акцент1 35" xfId="59" xr:uid="{00000000-0005-0000-0000-000036000000}"/>
    <cellStyle name="20% - Акцент1 35 2" xfId="60" xr:uid="{00000000-0005-0000-0000-000037000000}"/>
    <cellStyle name="20% - Акцент1 36" xfId="61" xr:uid="{00000000-0005-0000-0000-000038000000}"/>
    <cellStyle name="20% - Акцент1 36 2" xfId="62" xr:uid="{00000000-0005-0000-0000-000039000000}"/>
    <cellStyle name="20% - Акцент1 37" xfId="63" xr:uid="{00000000-0005-0000-0000-00003A000000}"/>
    <cellStyle name="20% - Акцент1 37 2" xfId="64" xr:uid="{00000000-0005-0000-0000-00003B000000}"/>
    <cellStyle name="20% - Акцент1 38" xfId="65" xr:uid="{00000000-0005-0000-0000-00003C000000}"/>
    <cellStyle name="20% - Акцент1 39" xfId="66" xr:uid="{00000000-0005-0000-0000-00003D000000}"/>
    <cellStyle name="20% - Акцент1 4" xfId="67" xr:uid="{00000000-0005-0000-0000-00003E000000}"/>
    <cellStyle name="20% - Акцент1 4 2" xfId="68" xr:uid="{00000000-0005-0000-0000-00003F000000}"/>
    <cellStyle name="20% - Акцент1 40" xfId="69" xr:uid="{00000000-0005-0000-0000-000040000000}"/>
    <cellStyle name="20% - Акцент1 41" xfId="70" xr:uid="{00000000-0005-0000-0000-000041000000}"/>
    <cellStyle name="20% - Акцент1 42" xfId="71" xr:uid="{00000000-0005-0000-0000-000042000000}"/>
    <cellStyle name="20% - Акцент1 43" xfId="72" xr:uid="{00000000-0005-0000-0000-000043000000}"/>
    <cellStyle name="20% - Акцент1 5" xfId="73" xr:uid="{00000000-0005-0000-0000-000044000000}"/>
    <cellStyle name="20% - Акцент1 5 2" xfId="74" xr:uid="{00000000-0005-0000-0000-000045000000}"/>
    <cellStyle name="20% - Акцент1 6" xfId="75" xr:uid="{00000000-0005-0000-0000-000046000000}"/>
    <cellStyle name="20% - Акцент1 6 2" xfId="76" xr:uid="{00000000-0005-0000-0000-000047000000}"/>
    <cellStyle name="20% - Акцент1 7" xfId="77" xr:uid="{00000000-0005-0000-0000-000048000000}"/>
    <cellStyle name="20% - Акцент1 7 2" xfId="78" xr:uid="{00000000-0005-0000-0000-000049000000}"/>
    <cellStyle name="20% - Акцент1 8" xfId="79" xr:uid="{00000000-0005-0000-0000-00004A000000}"/>
    <cellStyle name="20% - Акцент1 8 2" xfId="80" xr:uid="{00000000-0005-0000-0000-00004B000000}"/>
    <cellStyle name="20% - Акцент1 9" xfId="81" xr:uid="{00000000-0005-0000-0000-00004C000000}"/>
    <cellStyle name="20% - Акцент1 9 2" xfId="82" xr:uid="{00000000-0005-0000-0000-00004D000000}"/>
    <cellStyle name="20% - Акцент2 10" xfId="83" xr:uid="{00000000-0005-0000-0000-00004E000000}"/>
    <cellStyle name="20% - Акцент2 10 2" xfId="84" xr:uid="{00000000-0005-0000-0000-00004F000000}"/>
    <cellStyle name="20% - Акцент2 11" xfId="85" xr:uid="{00000000-0005-0000-0000-000050000000}"/>
    <cellStyle name="20% - Акцент2 11 2" xfId="86" xr:uid="{00000000-0005-0000-0000-000051000000}"/>
    <cellStyle name="20% - Акцент2 12" xfId="87" xr:uid="{00000000-0005-0000-0000-000052000000}"/>
    <cellStyle name="20% - Акцент2 12 2" xfId="88" xr:uid="{00000000-0005-0000-0000-000053000000}"/>
    <cellStyle name="20% - Акцент2 13" xfId="89" xr:uid="{00000000-0005-0000-0000-000054000000}"/>
    <cellStyle name="20% - Акцент2 13 2" xfId="90" xr:uid="{00000000-0005-0000-0000-000055000000}"/>
    <cellStyle name="20% - Акцент2 14" xfId="91" xr:uid="{00000000-0005-0000-0000-000056000000}"/>
    <cellStyle name="20% - Акцент2 14 2" xfId="92" xr:uid="{00000000-0005-0000-0000-000057000000}"/>
    <cellStyle name="20% - Акцент2 15" xfId="93" xr:uid="{00000000-0005-0000-0000-000058000000}"/>
    <cellStyle name="20% - Акцент2 15 2" xfId="94" xr:uid="{00000000-0005-0000-0000-000059000000}"/>
    <cellStyle name="20% - Акцент2 16" xfId="95" xr:uid="{00000000-0005-0000-0000-00005A000000}"/>
    <cellStyle name="20% - Акцент2 16 2" xfId="96" xr:uid="{00000000-0005-0000-0000-00005B000000}"/>
    <cellStyle name="20% - Акцент2 17" xfId="97" xr:uid="{00000000-0005-0000-0000-00005C000000}"/>
    <cellStyle name="20% - Акцент2 17 2" xfId="98" xr:uid="{00000000-0005-0000-0000-00005D000000}"/>
    <cellStyle name="20% - Акцент2 18" xfId="99" xr:uid="{00000000-0005-0000-0000-00005E000000}"/>
    <cellStyle name="20% - Акцент2 18 2" xfId="100" xr:uid="{00000000-0005-0000-0000-00005F000000}"/>
    <cellStyle name="20% - Акцент2 19" xfId="101" xr:uid="{00000000-0005-0000-0000-000060000000}"/>
    <cellStyle name="20% - Акцент2 19 2" xfId="102" xr:uid="{00000000-0005-0000-0000-000061000000}"/>
    <cellStyle name="20% - Акцент2 2" xfId="103" xr:uid="{00000000-0005-0000-0000-000062000000}"/>
    <cellStyle name="20% - Акцент2 2 2" xfId="104" xr:uid="{00000000-0005-0000-0000-000063000000}"/>
    <cellStyle name="20% - Акцент2 20" xfId="105" xr:uid="{00000000-0005-0000-0000-000064000000}"/>
    <cellStyle name="20% - Акцент2 20 2" xfId="106" xr:uid="{00000000-0005-0000-0000-000065000000}"/>
    <cellStyle name="20% - Акцент2 21" xfId="107" xr:uid="{00000000-0005-0000-0000-000066000000}"/>
    <cellStyle name="20% - Акцент2 21 2" xfId="108" xr:uid="{00000000-0005-0000-0000-000067000000}"/>
    <cellStyle name="20% - Акцент2 22" xfId="109" xr:uid="{00000000-0005-0000-0000-000068000000}"/>
    <cellStyle name="20% - Акцент2 22 2" xfId="110" xr:uid="{00000000-0005-0000-0000-000069000000}"/>
    <cellStyle name="20% - Акцент2 23" xfId="111" xr:uid="{00000000-0005-0000-0000-00006A000000}"/>
    <cellStyle name="20% - Акцент2 23 2" xfId="112" xr:uid="{00000000-0005-0000-0000-00006B000000}"/>
    <cellStyle name="20% - Акцент2 24" xfId="113" xr:uid="{00000000-0005-0000-0000-00006C000000}"/>
    <cellStyle name="20% - Акцент2 24 2" xfId="114" xr:uid="{00000000-0005-0000-0000-00006D000000}"/>
    <cellStyle name="20% - Акцент2 25" xfId="115" xr:uid="{00000000-0005-0000-0000-00006E000000}"/>
    <cellStyle name="20% - Акцент2 25 2" xfId="116" xr:uid="{00000000-0005-0000-0000-00006F000000}"/>
    <cellStyle name="20% - Акцент2 26" xfId="117" xr:uid="{00000000-0005-0000-0000-000070000000}"/>
    <cellStyle name="20% - Акцент2 26 2" xfId="118" xr:uid="{00000000-0005-0000-0000-000071000000}"/>
    <cellStyle name="20% - Акцент2 27" xfId="119" xr:uid="{00000000-0005-0000-0000-000072000000}"/>
    <cellStyle name="20% - Акцент2 27 2" xfId="120" xr:uid="{00000000-0005-0000-0000-000073000000}"/>
    <cellStyle name="20% - Акцент2 28" xfId="121" xr:uid="{00000000-0005-0000-0000-000074000000}"/>
    <cellStyle name="20% - Акцент2 28 2" xfId="122" xr:uid="{00000000-0005-0000-0000-000075000000}"/>
    <cellStyle name="20% - Акцент2 29" xfId="123" xr:uid="{00000000-0005-0000-0000-000076000000}"/>
    <cellStyle name="20% - Акцент2 29 2" xfId="124" xr:uid="{00000000-0005-0000-0000-000077000000}"/>
    <cellStyle name="20% - Акцент2 3" xfId="125" xr:uid="{00000000-0005-0000-0000-000078000000}"/>
    <cellStyle name="20% - Акцент2 3 2" xfId="126" xr:uid="{00000000-0005-0000-0000-000079000000}"/>
    <cellStyle name="20% - Акцент2 30" xfId="127" xr:uid="{00000000-0005-0000-0000-00007A000000}"/>
    <cellStyle name="20% - Акцент2 30 2" xfId="128" xr:uid="{00000000-0005-0000-0000-00007B000000}"/>
    <cellStyle name="20% - Акцент2 31" xfId="129" xr:uid="{00000000-0005-0000-0000-00007C000000}"/>
    <cellStyle name="20% - Акцент2 31 2" xfId="130" xr:uid="{00000000-0005-0000-0000-00007D000000}"/>
    <cellStyle name="20% - Акцент2 32" xfId="131" xr:uid="{00000000-0005-0000-0000-00007E000000}"/>
    <cellStyle name="20% - Акцент2 32 2" xfId="132" xr:uid="{00000000-0005-0000-0000-00007F000000}"/>
    <cellStyle name="20% - Акцент2 33" xfId="133" xr:uid="{00000000-0005-0000-0000-000080000000}"/>
    <cellStyle name="20% - Акцент2 33 2" xfId="134" xr:uid="{00000000-0005-0000-0000-000081000000}"/>
    <cellStyle name="20% - Акцент2 34" xfId="135" xr:uid="{00000000-0005-0000-0000-000082000000}"/>
    <cellStyle name="20% - Акцент2 34 2" xfId="136" xr:uid="{00000000-0005-0000-0000-000083000000}"/>
    <cellStyle name="20% - Акцент2 35" xfId="137" xr:uid="{00000000-0005-0000-0000-000084000000}"/>
    <cellStyle name="20% - Акцент2 35 2" xfId="138" xr:uid="{00000000-0005-0000-0000-000085000000}"/>
    <cellStyle name="20% - Акцент2 36" xfId="139" xr:uid="{00000000-0005-0000-0000-000086000000}"/>
    <cellStyle name="20% - Акцент2 36 2" xfId="140" xr:uid="{00000000-0005-0000-0000-000087000000}"/>
    <cellStyle name="20% - Акцент2 37" xfId="141" xr:uid="{00000000-0005-0000-0000-000088000000}"/>
    <cellStyle name="20% - Акцент2 37 2" xfId="142" xr:uid="{00000000-0005-0000-0000-000089000000}"/>
    <cellStyle name="20% - Акцент2 38" xfId="143" xr:uid="{00000000-0005-0000-0000-00008A000000}"/>
    <cellStyle name="20% - Акцент2 39" xfId="144" xr:uid="{00000000-0005-0000-0000-00008B000000}"/>
    <cellStyle name="20% - Акцент2 4" xfId="145" xr:uid="{00000000-0005-0000-0000-00008C000000}"/>
    <cellStyle name="20% - Акцент2 4 2" xfId="146" xr:uid="{00000000-0005-0000-0000-00008D000000}"/>
    <cellStyle name="20% - Акцент2 40" xfId="147" xr:uid="{00000000-0005-0000-0000-00008E000000}"/>
    <cellStyle name="20% - Акцент2 41" xfId="148" xr:uid="{00000000-0005-0000-0000-00008F000000}"/>
    <cellStyle name="20% - Акцент2 42" xfId="149" xr:uid="{00000000-0005-0000-0000-000090000000}"/>
    <cellStyle name="20% - Акцент2 43" xfId="150" xr:uid="{00000000-0005-0000-0000-000091000000}"/>
    <cellStyle name="20% - Акцент2 5" xfId="151" xr:uid="{00000000-0005-0000-0000-000092000000}"/>
    <cellStyle name="20% - Акцент2 5 2" xfId="152" xr:uid="{00000000-0005-0000-0000-000093000000}"/>
    <cellStyle name="20% - Акцент2 6" xfId="153" xr:uid="{00000000-0005-0000-0000-000094000000}"/>
    <cellStyle name="20% - Акцент2 6 2" xfId="154" xr:uid="{00000000-0005-0000-0000-000095000000}"/>
    <cellStyle name="20% - Акцент2 7" xfId="155" xr:uid="{00000000-0005-0000-0000-000096000000}"/>
    <cellStyle name="20% - Акцент2 7 2" xfId="156" xr:uid="{00000000-0005-0000-0000-000097000000}"/>
    <cellStyle name="20% - Акцент2 8" xfId="157" xr:uid="{00000000-0005-0000-0000-000098000000}"/>
    <cellStyle name="20% - Акцент2 8 2" xfId="158" xr:uid="{00000000-0005-0000-0000-000099000000}"/>
    <cellStyle name="20% - Акцент2 9" xfId="159" xr:uid="{00000000-0005-0000-0000-00009A000000}"/>
    <cellStyle name="20% - Акцент2 9 2" xfId="160" xr:uid="{00000000-0005-0000-0000-00009B000000}"/>
    <cellStyle name="20% - Акцент3 10" xfId="161" xr:uid="{00000000-0005-0000-0000-00009C000000}"/>
    <cellStyle name="20% - Акцент3 10 2" xfId="162" xr:uid="{00000000-0005-0000-0000-00009D000000}"/>
    <cellStyle name="20% - Акцент3 11" xfId="163" xr:uid="{00000000-0005-0000-0000-00009E000000}"/>
    <cellStyle name="20% - Акцент3 11 2" xfId="164" xr:uid="{00000000-0005-0000-0000-00009F000000}"/>
    <cellStyle name="20% - Акцент3 12" xfId="165" xr:uid="{00000000-0005-0000-0000-0000A0000000}"/>
    <cellStyle name="20% - Акцент3 12 2" xfId="166" xr:uid="{00000000-0005-0000-0000-0000A1000000}"/>
    <cellStyle name="20% - Акцент3 13" xfId="167" xr:uid="{00000000-0005-0000-0000-0000A2000000}"/>
    <cellStyle name="20% - Акцент3 13 2" xfId="168" xr:uid="{00000000-0005-0000-0000-0000A3000000}"/>
    <cellStyle name="20% - Акцент3 14" xfId="169" xr:uid="{00000000-0005-0000-0000-0000A4000000}"/>
    <cellStyle name="20% - Акцент3 14 2" xfId="170" xr:uid="{00000000-0005-0000-0000-0000A5000000}"/>
    <cellStyle name="20% - Акцент3 15" xfId="171" xr:uid="{00000000-0005-0000-0000-0000A6000000}"/>
    <cellStyle name="20% - Акцент3 15 2" xfId="172" xr:uid="{00000000-0005-0000-0000-0000A7000000}"/>
    <cellStyle name="20% - Акцент3 16" xfId="173" xr:uid="{00000000-0005-0000-0000-0000A8000000}"/>
    <cellStyle name="20% - Акцент3 16 2" xfId="174" xr:uid="{00000000-0005-0000-0000-0000A9000000}"/>
    <cellStyle name="20% - Акцент3 17" xfId="175" xr:uid="{00000000-0005-0000-0000-0000AA000000}"/>
    <cellStyle name="20% - Акцент3 17 2" xfId="176" xr:uid="{00000000-0005-0000-0000-0000AB000000}"/>
    <cellStyle name="20% - Акцент3 18" xfId="177" xr:uid="{00000000-0005-0000-0000-0000AC000000}"/>
    <cellStyle name="20% - Акцент3 18 2" xfId="178" xr:uid="{00000000-0005-0000-0000-0000AD000000}"/>
    <cellStyle name="20% - Акцент3 19" xfId="179" xr:uid="{00000000-0005-0000-0000-0000AE000000}"/>
    <cellStyle name="20% - Акцент3 19 2" xfId="180" xr:uid="{00000000-0005-0000-0000-0000AF000000}"/>
    <cellStyle name="20% - Акцент3 2" xfId="181" xr:uid="{00000000-0005-0000-0000-0000B0000000}"/>
    <cellStyle name="20% - Акцент3 2 2" xfId="182" xr:uid="{00000000-0005-0000-0000-0000B1000000}"/>
    <cellStyle name="20% - Акцент3 20" xfId="183" xr:uid="{00000000-0005-0000-0000-0000B2000000}"/>
    <cellStyle name="20% - Акцент3 20 2" xfId="184" xr:uid="{00000000-0005-0000-0000-0000B3000000}"/>
    <cellStyle name="20% - Акцент3 21" xfId="185" xr:uid="{00000000-0005-0000-0000-0000B4000000}"/>
    <cellStyle name="20% - Акцент3 21 2" xfId="186" xr:uid="{00000000-0005-0000-0000-0000B5000000}"/>
    <cellStyle name="20% - Акцент3 22" xfId="187" xr:uid="{00000000-0005-0000-0000-0000B6000000}"/>
    <cellStyle name="20% - Акцент3 22 2" xfId="188" xr:uid="{00000000-0005-0000-0000-0000B7000000}"/>
    <cellStyle name="20% - Акцент3 23" xfId="189" xr:uid="{00000000-0005-0000-0000-0000B8000000}"/>
    <cellStyle name="20% - Акцент3 23 2" xfId="190" xr:uid="{00000000-0005-0000-0000-0000B9000000}"/>
    <cellStyle name="20% - Акцент3 24" xfId="191" xr:uid="{00000000-0005-0000-0000-0000BA000000}"/>
    <cellStyle name="20% - Акцент3 24 2" xfId="192" xr:uid="{00000000-0005-0000-0000-0000BB000000}"/>
    <cellStyle name="20% - Акцент3 25" xfId="193" xr:uid="{00000000-0005-0000-0000-0000BC000000}"/>
    <cellStyle name="20% - Акцент3 25 2" xfId="194" xr:uid="{00000000-0005-0000-0000-0000BD000000}"/>
    <cellStyle name="20% - Акцент3 26" xfId="195" xr:uid="{00000000-0005-0000-0000-0000BE000000}"/>
    <cellStyle name="20% - Акцент3 26 2" xfId="196" xr:uid="{00000000-0005-0000-0000-0000BF000000}"/>
    <cellStyle name="20% - Акцент3 27" xfId="197" xr:uid="{00000000-0005-0000-0000-0000C0000000}"/>
    <cellStyle name="20% - Акцент3 27 2" xfId="198" xr:uid="{00000000-0005-0000-0000-0000C1000000}"/>
    <cellStyle name="20% - Акцент3 28" xfId="199" xr:uid="{00000000-0005-0000-0000-0000C2000000}"/>
    <cellStyle name="20% - Акцент3 28 2" xfId="200" xr:uid="{00000000-0005-0000-0000-0000C3000000}"/>
    <cellStyle name="20% - Акцент3 29" xfId="201" xr:uid="{00000000-0005-0000-0000-0000C4000000}"/>
    <cellStyle name="20% - Акцент3 29 2" xfId="202" xr:uid="{00000000-0005-0000-0000-0000C5000000}"/>
    <cellStyle name="20% - Акцент3 3" xfId="203" xr:uid="{00000000-0005-0000-0000-0000C6000000}"/>
    <cellStyle name="20% - Акцент3 3 2" xfId="204" xr:uid="{00000000-0005-0000-0000-0000C7000000}"/>
    <cellStyle name="20% - Акцент3 30" xfId="205" xr:uid="{00000000-0005-0000-0000-0000C8000000}"/>
    <cellStyle name="20% - Акцент3 30 2" xfId="206" xr:uid="{00000000-0005-0000-0000-0000C9000000}"/>
    <cellStyle name="20% - Акцент3 31" xfId="207" xr:uid="{00000000-0005-0000-0000-0000CA000000}"/>
    <cellStyle name="20% - Акцент3 31 2" xfId="208" xr:uid="{00000000-0005-0000-0000-0000CB000000}"/>
    <cellStyle name="20% - Акцент3 32" xfId="209" xr:uid="{00000000-0005-0000-0000-0000CC000000}"/>
    <cellStyle name="20% - Акцент3 32 2" xfId="210" xr:uid="{00000000-0005-0000-0000-0000CD000000}"/>
    <cellStyle name="20% - Акцент3 33" xfId="211" xr:uid="{00000000-0005-0000-0000-0000CE000000}"/>
    <cellStyle name="20% - Акцент3 33 2" xfId="212" xr:uid="{00000000-0005-0000-0000-0000CF000000}"/>
    <cellStyle name="20% - Акцент3 34" xfId="213" xr:uid="{00000000-0005-0000-0000-0000D0000000}"/>
    <cellStyle name="20% - Акцент3 34 2" xfId="214" xr:uid="{00000000-0005-0000-0000-0000D1000000}"/>
    <cellStyle name="20% - Акцент3 35" xfId="215" xr:uid="{00000000-0005-0000-0000-0000D2000000}"/>
    <cellStyle name="20% - Акцент3 35 2" xfId="216" xr:uid="{00000000-0005-0000-0000-0000D3000000}"/>
    <cellStyle name="20% - Акцент3 36" xfId="217" xr:uid="{00000000-0005-0000-0000-0000D4000000}"/>
    <cellStyle name="20% - Акцент3 36 2" xfId="218" xr:uid="{00000000-0005-0000-0000-0000D5000000}"/>
    <cellStyle name="20% - Акцент3 37" xfId="219" xr:uid="{00000000-0005-0000-0000-0000D6000000}"/>
    <cellStyle name="20% - Акцент3 37 2" xfId="220" xr:uid="{00000000-0005-0000-0000-0000D7000000}"/>
    <cellStyle name="20% - Акцент3 38" xfId="221" xr:uid="{00000000-0005-0000-0000-0000D8000000}"/>
    <cellStyle name="20% - Акцент3 39" xfId="222" xr:uid="{00000000-0005-0000-0000-0000D9000000}"/>
    <cellStyle name="20% - Акцент3 4" xfId="223" xr:uid="{00000000-0005-0000-0000-0000DA000000}"/>
    <cellStyle name="20% - Акцент3 4 2" xfId="224" xr:uid="{00000000-0005-0000-0000-0000DB000000}"/>
    <cellStyle name="20% - Акцент3 40" xfId="225" xr:uid="{00000000-0005-0000-0000-0000DC000000}"/>
    <cellStyle name="20% - Акцент3 41" xfId="226" xr:uid="{00000000-0005-0000-0000-0000DD000000}"/>
    <cellStyle name="20% - Акцент3 42" xfId="227" xr:uid="{00000000-0005-0000-0000-0000DE000000}"/>
    <cellStyle name="20% - Акцент3 43" xfId="228" xr:uid="{00000000-0005-0000-0000-0000DF000000}"/>
    <cellStyle name="20% - Акцент3 5" xfId="229" xr:uid="{00000000-0005-0000-0000-0000E0000000}"/>
    <cellStyle name="20% - Акцент3 5 2" xfId="230" xr:uid="{00000000-0005-0000-0000-0000E1000000}"/>
    <cellStyle name="20% - Акцент3 6" xfId="231" xr:uid="{00000000-0005-0000-0000-0000E2000000}"/>
    <cellStyle name="20% - Акцент3 6 2" xfId="232" xr:uid="{00000000-0005-0000-0000-0000E3000000}"/>
    <cellStyle name="20% - Акцент3 7" xfId="233" xr:uid="{00000000-0005-0000-0000-0000E4000000}"/>
    <cellStyle name="20% - Акцент3 7 2" xfId="234" xr:uid="{00000000-0005-0000-0000-0000E5000000}"/>
    <cellStyle name="20% - Акцент3 8" xfId="235" xr:uid="{00000000-0005-0000-0000-0000E6000000}"/>
    <cellStyle name="20% - Акцент3 8 2" xfId="236" xr:uid="{00000000-0005-0000-0000-0000E7000000}"/>
    <cellStyle name="20% - Акцент3 9" xfId="237" xr:uid="{00000000-0005-0000-0000-0000E8000000}"/>
    <cellStyle name="20% - Акцент3 9 2" xfId="238" xr:uid="{00000000-0005-0000-0000-0000E9000000}"/>
    <cellStyle name="20% - Акцент4 10" xfId="239" xr:uid="{00000000-0005-0000-0000-0000EA000000}"/>
    <cellStyle name="20% - Акцент4 10 2" xfId="240" xr:uid="{00000000-0005-0000-0000-0000EB000000}"/>
    <cellStyle name="20% - Акцент4 11" xfId="241" xr:uid="{00000000-0005-0000-0000-0000EC000000}"/>
    <cellStyle name="20% - Акцент4 11 2" xfId="242" xr:uid="{00000000-0005-0000-0000-0000ED000000}"/>
    <cellStyle name="20% - Акцент4 12" xfId="243" xr:uid="{00000000-0005-0000-0000-0000EE000000}"/>
    <cellStyle name="20% - Акцент4 12 2" xfId="244" xr:uid="{00000000-0005-0000-0000-0000EF000000}"/>
    <cellStyle name="20% - Акцент4 13" xfId="245" xr:uid="{00000000-0005-0000-0000-0000F0000000}"/>
    <cellStyle name="20% - Акцент4 13 2" xfId="246" xr:uid="{00000000-0005-0000-0000-0000F1000000}"/>
    <cellStyle name="20% - Акцент4 14" xfId="247" xr:uid="{00000000-0005-0000-0000-0000F2000000}"/>
    <cellStyle name="20% - Акцент4 14 2" xfId="248" xr:uid="{00000000-0005-0000-0000-0000F3000000}"/>
    <cellStyle name="20% - Акцент4 15" xfId="249" xr:uid="{00000000-0005-0000-0000-0000F4000000}"/>
    <cellStyle name="20% - Акцент4 15 2" xfId="250" xr:uid="{00000000-0005-0000-0000-0000F5000000}"/>
    <cellStyle name="20% - Акцент4 16" xfId="251" xr:uid="{00000000-0005-0000-0000-0000F6000000}"/>
    <cellStyle name="20% - Акцент4 16 2" xfId="252" xr:uid="{00000000-0005-0000-0000-0000F7000000}"/>
    <cellStyle name="20% - Акцент4 17" xfId="253" xr:uid="{00000000-0005-0000-0000-0000F8000000}"/>
    <cellStyle name="20% - Акцент4 17 2" xfId="254" xr:uid="{00000000-0005-0000-0000-0000F9000000}"/>
    <cellStyle name="20% - Акцент4 18" xfId="255" xr:uid="{00000000-0005-0000-0000-0000FA000000}"/>
    <cellStyle name="20% - Акцент4 18 2" xfId="256" xr:uid="{00000000-0005-0000-0000-0000FB000000}"/>
    <cellStyle name="20% - Акцент4 19" xfId="257" xr:uid="{00000000-0005-0000-0000-0000FC000000}"/>
    <cellStyle name="20% - Акцент4 19 2" xfId="258" xr:uid="{00000000-0005-0000-0000-0000FD000000}"/>
    <cellStyle name="20% - Акцент4 2" xfId="259" xr:uid="{00000000-0005-0000-0000-0000FE000000}"/>
    <cellStyle name="20% - Акцент4 2 2" xfId="260" xr:uid="{00000000-0005-0000-0000-0000FF000000}"/>
    <cellStyle name="20% - Акцент4 20" xfId="261" xr:uid="{00000000-0005-0000-0000-000000010000}"/>
    <cellStyle name="20% - Акцент4 20 2" xfId="262" xr:uid="{00000000-0005-0000-0000-000001010000}"/>
    <cellStyle name="20% - Акцент4 21" xfId="263" xr:uid="{00000000-0005-0000-0000-000002010000}"/>
    <cellStyle name="20% - Акцент4 21 2" xfId="264" xr:uid="{00000000-0005-0000-0000-000003010000}"/>
    <cellStyle name="20% - Акцент4 22" xfId="265" xr:uid="{00000000-0005-0000-0000-000004010000}"/>
    <cellStyle name="20% - Акцент4 22 2" xfId="266" xr:uid="{00000000-0005-0000-0000-000005010000}"/>
    <cellStyle name="20% - Акцент4 23" xfId="267" xr:uid="{00000000-0005-0000-0000-000006010000}"/>
    <cellStyle name="20% - Акцент4 23 2" xfId="268" xr:uid="{00000000-0005-0000-0000-000007010000}"/>
    <cellStyle name="20% - Акцент4 24" xfId="269" xr:uid="{00000000-0005-0000-0000-000008010000}"/>
    <cellStyle name="20% - Акцент4 24 2" xfId="270" xr:uid="{00000000-0005-0000-0000-000009010000}"/>
    <cellStyle name="20% - Акцент4 25" xfId="271" xr:uid="{00000000-0005-0000-0000-00000A010000}"/>
    <cellStyle name="20% - Акцент4 25 2" xfId="272" xr:uid="{00000000-0005-0000-0000-00000B010000}"/>
    <cellStyle name="20% - Акцент4 26" xfId="273" xr:uid="{00000000-0005-0000-0000-00000C010000}"/>
    <cellStyle name="20% - Акцент4 26 2" xfId="274" xr:uid="{00000000-0005-0000-0000-00000D010000}"/>
    <cellStyle name="20% - Акцент4 27" xfId="275" xr:uid="{00000000-0005-0000-0000-00000E010000}"/>
    <cellStyle name="20% - Акцент4 27 2" xfId="276" xr:uid="{00000000-0005-0000-0000-00000F010000}"/>
    <cellStyle name="20% - Акцент4 28" xfId="277" xr:uid="{00000000-0005-0000-0000-000010010000}"/>
    <cellStyle name="20% - Акцент4 28 2" xfId="278" xr:uid="{00000000-0005-0000-0000-000011010000}"/>
    <cellStyle name="20% - Акцент4 29" xfId="279" xr:uid="{00000000-0005-0000-0000-000012010000}"/>
    <cellStyle name="20% - Акцент4 29 2" xfId="280" xr:uid="{00000000-0005-0000-0000-000013010000}"/>
    <cellStyle name="20% - Акцент4 3" xfId="281" xr:uid="{00000000-0005-0000-0000-000014010000}"/>
    <cellStyle name="20% - Акцент4 3 2" xfId="282" xr:uid="{00000000-0005-0000-0000-000015010000}"/>
    <cellStyle name="20% - Акцент4 30" xfId="283" xr:uid="{00000000-0005-0000-0000-000016010000}"/>
    <cellStyle name="20% - Акцент4 30 2" xfId="284" xr:uid="{00000000-0005-0000-0000-000017010000}"/>
    <cellStyle name="20% - Акцент4 31" xfId="285" xr:uid="{00000000-0005-0000-0000-000018010000}"/>
    <cellStyle name="20% - Акцент4 31 2" xfId="286" xr:uid="{00000000-0005-0000-0000-000019010000}"/>
    <cellStyle name="20% - Акцент4 32" xfId="287" xr:uid="{00000000-0005-0000-0000-00001A010000}"/>
    <cellStyle name="20% - Акцент4 32 2" xfId="288" xr:uid="{00000000-0005-0000-0000-00001B010000}"/>
    <cellStyle name="20% - Акцент4 33" xfId="289" xr:uid="{00000000-0005-0000-0000-00001C010000}"/>
    <cellStyle name="20% - Акцент4 33 2" xfId="290" xr:uid="{00000000-0005-0000-0000-00001D010000}"/>
    <cellStyle name="20% - Акцент4 34" xfId="291" xr:uid="{00000000-0005-0000-0000-00001E010000}"/>
    <cellStyle name="20% - Акцент4 34 2" xfId="292" xr:uid="{00000000-0005-0000-0000-00001F010000}"/>
    <cellStyle name="20% - Акцент4 35" xfId="293" xr:uid="{00000000-0005-0000-0000-000020010000}"/>
    <cellStyle name="20% - Акцент4 35 2" xfId="294" xr:uid="{00000000-0005-0000-0000-000021010000}"/>
    <cellStyle name="20% - Акцент4 36" xfId="295" xr:uid="{00000000-0005-0000-0000-000022010000}"/>
    <cellStyle name="20% - Акцент4 36 2" xfId="296" xr:uid="{00000000-0005-0000-0000-000023010000}"/>
    <cellStyle name="20% - Акцент4 37" xfId="297" xr:uid="{00000000-0005-0000-0000-000024010000}"/>
    <cellStyle name="20% - Акцент4 37 2" xfId="298" xr:uid="{00000000-0005-0000-0000-000025010000}"/>
    <cellStyle name="20% - Акцент4 38" xfId="299" xr:uid="{00000000-0005-0000-0000-000026010000}"/>
    <cellStyle name="20% - Акцент4 39" xfId="300" xr:uid="{00000000-0005-0000-0000-000027010000}"/>
    <cellStyle name="20% - Акцент4 4" xfId="301" xr:uid="{00000000-0005-0000-0000-000028010000}"/>
    <cellStyle name="20% - Акцент4 4 2" xfId="302" xr:uid="{00000000-0005-0000-0000-000029010000}"/>
    <cellStyle name="20% - Акцент4 40" xfId="303" xr:uid="{00000000-0005-0000-0000-00002A010000}"/>
    <cellStyle name="20% - Акцент4 41" xfId="304" xr:uid="{00000000-0005-0000-0000-00002B010000}"/>
    <cellStyle name="20% - Акцент4 42" xfId="305" xr:uid="{00000000-0005-0000-0000-00002C010000}"/>
    <cellStyle name="20% - Акцент4 43" xfId="306" xr:uid="{00000000-0005-0000-0000-00002D010000}"/>
    <cellStyle name="20% - Акцент4 5" xfId="307" xr:uid="{00000000-0005-0000-0000-00002E010000}"/>
    <cellStyle name="20% - Акцент4 5 2" xfId="308" xr:uid="{00000000-0005-0000-0000-00002F010000}"/>
    <cellStyle name="20% - Акцент4 6" xfId="309" xr:uid="{00000000-0005-0000-0000-000030010000}"/>
    <cellStyle name="20% - Акцент4 6 2" xfId="310" xr:uid="{00000000-0005-0000-0000-000031010000}"/>
    <cellStyle name="20% - Акцент4 7" xfId="311" xr:uid="{00000000-0005-0000-0000-000032010000}"/>
    <cellStyle name="20% - Акцент4 7 2" xfId="312" xr:uid="{00000000-0005-0000-0000-000033010000}"/>
    <cellStyle name="20% - Акцент4 8" xfId="313" xr:uid="{00000000-0005-0000-0000-000034010000}"/>
    <cellStyle name="20% - Акцент4 8 2" xfId="314" xr:uid="{00000000-0005-0000-0000-000035010000}"/>
    <cellStyle name="20% - Акцент4 9" xfId="315" xr:uid="{00000000-0005-0000-0000-000036010000}"/>
    <cellStyle name="20% - Акцент4 9 2" xfId="316" xr:uid="{00000000-0005-0000-0000-000037010000}"/>
    <cellStyle name="20% - Акцент5 10" xfId="317" xr:uid="{00000000-0005-0000-0000-000038010000}"/>
    <cellStyle name="20% - Акцент5 10 2" xfId="318" xr:uid="{00000000-0005-0000-0000-000039010000}"/>
    <cellStyle name="20% - Акцент5 11" xfId="319" xr:uid="{00000000-0005-0000-0000-00003A010000}"/>
    <cellStyle name="20% - Акцент5 11 2" xfId="320" xr:uid="{00000000-0005-0000-0000-00003B010000}"/>
    <cellStyle name="20% - Акцент5 12" xfId="321" xr:uid="{00000000-0005-0000-0000-00003C010000}"/>
    <cellStyle name="20% - Акцент5 12 2" xfId="322" xr:uid="{00000000-0005-0000-0000-00003D010000}"/>
    <cellStyle name="20% - Акцент5 13" xfId="323" xr:uid="{00000000-0005-0000-0000-00003E010000}"/>
    <cellStyle name="20% - Акцент5 13 2" xfId="324" xr:uid="{00000000-0005-0000-0000-00003F010000}"/>
    <cellStyle name="20% - Акцент5 14" xfId="325" xr:uid="{00000000-0005-0000-0000-000040010000}"/>
    <cellStyle name="20% - Акцент5 14 2" xfId="326" xr:uid="{00000000-0005-0000-0000-000041010000}"/>
    <cellStyle name="20% - Акцент5 15" xfId="327" xr:uid="{00000000-0005-0000-0000-000042010000}"/>
    <cellStyle name="20% - Акцент5 15 2" xfId="328" xr:uid="{00000000-0005-0000-0000-000043010000}"/>
    <cellStyle name="20% - Акцент5 16" xfId="329" xr:uid="{00000000-0005-0000-0000-000044010000}"/>
    <cellStyle name="20% - Акцент5 16 2" xfId="330" xr:uid="{00000000-0005-0000-0000-000045010000}"/>
    <cellStyle name="20% - Акцент5 17" xfId="331" xr:uid="{00000000-0005-0000-0000-000046010000}"/>
    <cellStyle name="20% - Акцент5 17 2" xfId="332" xr:uid="{00000000-0005-0000-0000-000047010000}"/>
    <cellStyle name="20% - Акцент5 18" xfId="333" xr:uid="{00000000-0005-0000-0000-000048010000}"/>
    <cellStyle name="20% - Акцент5 18 2" xfId="334" xr:uid="{00000000-0005-0000-0000-000049010000}"/>
    <cellStyle name="20% - Акцент5 19" xfId="335" xr:uid="{00000000-0005-0000-0000-00004A010000}"/>
    <cellStyle name="20% - Акцент5 19 2" xfId="336" xr:uid="{00000000-0005-0000-0000-00004B010000}"/>
    <cellStyle name="20% - Акцент5 2" xfId="337" xr:uid="{00000000-0005-0000-0000-00004C010000}"/>
    <cellStyle name="20% - Акцент5 2 2" xfId="338" xr:uid="{00000000-0005-0000-0000-00004D010000}"/>
    <cellStyle name="20% - Акцент5 20" xfId="339" xr:uid="{00000000-0005-0000-0000-00004E010000}"/>
    <cellStyle name="20% - Акцент5 20 2" xfId="340" xr:uid="{00000000-0005-0000-0000-00004F010000}"/>
    <cellStyle name="20% - Акцент5 21" xfId="341" xr:uid="{00000000-0005-0000-0000-000050010000}"/>
    <cellStyle name="20% - Акцент5 21 2" xfId="342" xr:uid="{00000000-0005-0000-0000-000051010000}"/>
    <cellStyle name="20% - Акцент5 22" xfId="343" xr:uid="{00000000-0005-0000-0000-000052010000}"/>
    <cellStyle name="20% - Акцент5 22 2" xfId="344" xr:uid="{00000000-0005-0000-0000-000053010000}"/>
    <cellStyle name="20% - Акцент5 23" xfId="345" xr:uid="{00000000-0005-0000-0000-000054010000}"/>
    <cellStyle name="20% - Акцент5 23 2" xfId="346" xr:uid="{00000000-0005-0000-0000-000055010000}"/>
    <cellStyle name="20% - Акцент5 24" xfId="347" xr:uid="{00000000-0005-0000-0000-000056010000}"/>
    <cellStyle name="20% - Акцент5 24 2" xfId="348" xr:uid="{00000000-0005-0000-0000-000057010000}"/>
    <cellStyle name="20% - Акцент5 25" xfId="349" xr:uid="{00000000-0005-0000-0000-000058010000}"/>
    <cellStyle name="20% - Акцент5 25 2" xfId="350" xr:uid="{00000000-0005-0000-0000-000059010000}"/>
    <cellStyle name="20% - Акцент5 26" xfId="351" xr:uid="{00000000-0005-0000-0000-00005A010000}"/>
    <cellStyle name="20% - Акцент5 26 2" xfId="352" xr:uid="{00000000-0005-0000-0000-00005B010000}"/>
    <cellStyle name="20% - Акцент5 27" xfId="353" xr:uid="{00000000-0005-0000-0000-00005C010000}"/>
    <cellStyle name="20% - Акцент5 27 2" xfId="354" xr:uid="{00000000-0005-0000-0000-00005D010000}"/>
    <cellStyle name="20% - Акцент5 28" xfId="355" xr:uid="{00000000-0005-0000-0000-00005E010000}"/>
    <cellStyle name="20% - Акцент5 28 2" xfId="356" xr:uid="{00000000-0005-0000-0000-00005F010000}"/>
    <cellStyle name="20% - Акцент5 29" xfId="357" xr:uid="{00000000-0005-0000-0000-000060010000}"/>
    <cellStyle name="20% - Акцент5 29 2" xfId="358" xr:uid="{00000000-0005-0000-0000-000061010000}"/>
    <cellStyle name="20% - Акцент5 3" xfId="359" xr:uid="{00000000-0005-0000-0000-000062010000}"/>
    <cellStyle name="20% - Акцент5 3 2" xfId="360" xr:uid="{00000000-0005-0000-0000-000063010000}"/>
    <cellStyle name="20% - Акцент5 30" xfId="361" xr:uid="{00000000-0005-0000-0000-000064010000}"/>
    <cellStyle name="20% - Акцент5 30 2" xfId="362" xr:uid="{00000000-0005-0000-0000-000065010000}"/>
    <cellStyle name="20% - Акцент5 31" xfId="363" xr:uid="{00000000-0005-0000-0000-000066010000}"/>
    <cellStyle name="20% - Акцент5 31 2" xfId="364" xr:uid="{00000000-0005-0000-0000-000067010000}"/>
    <cellStyle name="20% - Акцент5 32" xfId="365" xr:uid="{00000000-0005-0000-0000-000068010000}"/>
    <cellStyle name="20% - Акцент5 32 2" xfId="366" xr:uid="{00000000-0005-0000-0000-000069010000}"/>
    <cellStyle name="20% - Акцент5 33" xfId="367" xr:uid="{00000000-0005-0000-0000-00006A010000}"/>
    <cellStyle name="20% - Акцент5 33 2" xfId="368" xr:uid="{00000000-0005-0000-0000-00006B010000}"/>
    <cellStyle name="20% - Акцент5 34" xfId="369" xr:uid="{00000000-0005-0000-0000-00006C010000}"/>
    <cellStyle name="20% - Акцент5 34 2" xfId="370" xr:uid="{00000000-0005-0000-0000-00006D010000}"/>
    <cellStyle name="20% - Акцент5 35" xfId="371" xr:uid="{00000000-0005-0000-0000-00006E010000}"/>
    <cellStyle name="20% - Акцент5 35 2" xfId="372" xr:uid="{00000000-0005-0000-0000-00006F010000}"/>
    <cellStyle name="20% - Акцент5 36" xfId="373" xr:uid="{00000000-0005-0000-0000-000070010000}"/>
    <cellStyle name="20% - Акцент5 36 2" xfId="374" xr:uid="{00000000-0005-0000-0000-000071010000}"/>
    <cellStyle name="20% - Акцент5 37" xfId="375" xr:uid="{00000000-0005-0000-0000-000072010000}"/>
    <cellStyle name="20% - Акцент5 37 2" xfId="376" xr:uid="{00000000-0005-0000-0000-000073010000}"/>
    <cellStyle name="20% - Акцент5 38" xfId="377" xr:uid="{00000000-0005-0000-0000-000074010000}"/>
    <cellStyle name="20% - Акцент5 39" xfId="378" xr:uid="{00000000-0005-0000-0000-000075010000}"/>
    <cellStyle name="20% - Акцент5 4" xfId="379" xr:uid="{00000000-0005-0000-0000-000076010000}"/>
    <cellStyle name="20% - Акцент5 4 2" xfId="380" xr:uid="{00000000-0005-0000-0000-000077010000}"/>
    <cellStyle name="20% - Акцент5 40" xfId="381" xr:uid="{00000000-0005-0000-0000-000078010000}"/>
    <cellStyle name="20% - Акцент5 41" xfId="382" xr:uid="{00000000-0005-0000-0000-000079010000}"/>
    <cellStyle name="20% - Акцент5 42" xfId="383" xr:uid="{00000000-0005-0000-0000-00007A010000}"/>
    <cellStyle name="20% - Акцент5 43" xfId="384" xr:uid="{00000000-0005-0000-0000-00007B010000}"/>
    <cellStyle name="20% - Акцент5 5" xfId="385" xr:uid="{00000000-0005-0000-0000-00007C010000}"/>
    <cellStyle name="20% - Акцент5 5 2" xfId="386" xr:uid="{00000000-0005-0000-0000-00007D010000}"/>
    <cellStyle name="20% - Акцент5 6" xfId="387" xr:uid="{00000000-0005-0000-0000-00007E010000}"/>
    <cellStyle name="20% - Акцент5 6 2" xfId="388" xr:uid="{00000000-0005-0000-0000-00007F010000}"/>
    <cellStyle name="20% - Акцент5 7" xfId="389" xr:uid="{00000000-0005-0000-0000-000080010000}"/>
    <cellStyle name="20% - Акцент5 7 2" xfId="390" xr:uid="{00000000-0005-0000-0000-000081010000}"/>
    <cellStyle name="20% - Акцент5 8" xfId="391" xr:uid="{00000000-0005-0000-0000-000082010000}"/>
    <cellStyle name="20% - Акцент5 8 2" xfId="392" xr:uid="{00000000-0005-0000-0000-000083010000}"/>
    <cellStyle name="20% - Акцент5 9" xfId="393" xr:uid="{00000000-0005-0000-0000-000084010000}"/>
    <cellStyle name="20% - Акцент5 9 2" xfId="394" xr:uid="{00000000-0005-0000-0000-000085010000}"/>
    <cellStyle name="20% - Акцент6 10" xfId="395" xr:uid="{00000000-0005-0000-0000-000086010000}"/>
    <cellStyle name="20% - Акцент6 10 2" xfId="396" xr:uid="{00000000-0005-0000-0000-000087010000}"/>
    <cellStyle name="20% - Акцент6 11" xfId="397" xr:uid="{00000000-0005-0000-0000-000088010000}"/>
    <cellStyle name="20% - Акцент6 11 2" xfId="398" xr:uid="{00000000-0005-0000-0000-000089010000}"/>
    <cellStyle name="20% - Акцент6 12" xfId="399" xr:uid="{00000000-0005-0000-0000-00008A010000}"/>
    <cellStyle name="20% - Акцент6 12 2" xfId="400" xr:uid="{00000000-0005-0000-0000-00008B010000}"/>
    <cellStyle name="20% - Акцент6 13" xfId="401" xr:uid="{00000000-0005-0000-0000-00008C010000}"/>
    <cellStyle name="20% - Акцент6 13 2" xfId="402" xr:uid="{00000000-0005-0000-0000-00008D010000}"/>
    <cellStyle name="20% - Акцент6 14" xfId="403" xr:uid="{00000000-0005-0000-0000-00008E010000}"/>
    <cellStyle name="20% - Акцент6 14 2" xfId="404" xr:uid="{00000000-0005-0000-0000-00008F010000}"/>
    <cellStyle name="20% - Акцент6 15" xfId="405" xr:uid="{00000000-0005-0000-0000-000090010000}"/>
    <cellStyle name="20% - Акцент6 15 2" xfId="406" xr:uid="{00000000-0005-0000-0000-000091010000}"/>
    <cellStyle name="20% - Акцент6 16" xfId="407" xr:uid="{00000000-0005-0000-0000-000092010000}"/>
    <cellStyle name="20% - Акцент6 16 2" xfId="408" xr:uid="{00000000-0005-0000-0000-000093010000}"/>
    <cellStyle name="20% - Акцент6 17" xfId="409" xr:uid="{00000000-0005-0000-0000-000094010000}"/>
    <cellStyle name="20% - Акцент6 17 2" xfId="410" xr:uid="{00000000-0005-0000-0000-000095010000}"/>
    <cellStyle name="20% - Акцент6 18" xfId="411" xr:uid="{00000000-0005-0000-0000-000096010000}"/>
    <cellStyle name="20% - Акцент6 18 2" xfId="412" xr:uid="{00000000-0005-0000-0000-000097010000}"/>
    <cellStyle name="20% - Акцент6 19" xfId="413" xr:uid="{00000000-0005-0000-0000-000098010000}"/>
    <cellStyle name="20% - Акцент6 19 2" xfId="414" xr:uid="{00000000-0005-0000-0000-000099010000}"/>
    <cellStyle name="20% - Акцент6 2" xfId="415" xr:uid="{00000000-0005-0000-0000-00009A010000}"/>
    <cellStyle name="20% - Акцент6 2 2" xfId="416" xr:uid="{00000000-0005-0000-0000-00009B010000}"/>
    <cellStyle name="20% - Акцент6 20" xfId="417" xr:uid="{00000000-0005-0000-0000-00009C010000}"/>
    <cellStyle name="20% - Акцент6 20 2" xfId="418" xr:uid="{00000000-0005-0000-0000-00009D010000}"/>
    <cellStyle name="20% - Акцент6 21" xfId="419" xr:uid="{00000000-0005-0000-0000-00009E010000}"/>
    <cellStyle name="20% - Акцент6 21 2" xfId="420" xr:uid="{00000000-0005-0000-0000-00009F010000}"/>
    <cellStyle name="20% - Акцент6 22" xfId="421" xr:uid="{00000000-0005-0000-0000-0000A0010000}"/>
    <cellStyle name="20% - Акцент6 22 2" xfId="422" xr:uid="{00000000-0005-0000-0000-0000A1010000}"/>
    <cellStyle name="20% - Акцент6 23" xfId="423" xr:uid="{00000000-0005-0000-0000-0000A2010000}"/>
    <cellStyle name="20% - Акцент6 23 2" xfId="424" xr:uid="{00000000-0005-0000-0000-0000A3010000}"/>
    <cellStyle name="20% - Акцент6 24" xfId="425" xr:uid="{00000000-0005-0000-0000-0000A4010000}"/>
    <cellStyle name="20% - Акцент6 24 2" xfId="426" xr:uid="{00000000-0005-0000-0000-0000A5010000}"/>
    <cellStyle name="20% - Акцент6 25" xfId="427" xr:uid="{00000000-0005-0000-0000-0000A6010000}"/>
    <cellStyle name="20% - Акцент6 25 2" xfId="428" xr:uid="{00000000-0005-0000-0000-0000A7010000}"/>
    <cellStyle name="20% - Акцент6 26" xfId="429" xr:uid="{00000000-0005-0000-0000-0000A8010000}"/>
    <cellStyle name="20% - Акцент6 26 2" xfId="430" xr:uid="{00000000-0005-0000-0000-0000A9010000}"/>
    <cellStyle name="20% - Акцент6 27" xfId="431" xr:uid="{00000000-0005-0000-0000-0000AA010000}"/>
    <cellStyle name="20% - Акцент6 27 2" xfId="432" xr:uid="{00000000-0005-0000-0000-0000AB010000}"/>
    <cellStyle name="20% - Акцент6 28" xfId="433" xr:uid="{00000000-0005-0000-0000-0000AC010000}"/>
    <cellStyle name="20% - Акцент6 28 2" xfId="434" xr:uid="{00000000-0005-0000-0000-0000AD010000}"/>
    <cellStyle name="20% - Акцент6 29" xfId="435" xr:uid="{00000000-0005-0000-0000-0000AE010000}"/>
    <cellStyle name="20% - Акцент6 29 2" xfId="436" xr:uid="{00000000-0005-0000-0000-0000AF010000}"/>
    <cellStyle name="20% - Акцент6 3" xfId="437" xr:uid="{00000000-0005-0000-0000-0000B0010000}"/>
    <cellStyle name="20% - Акцент6 3 2" xfId="438" xr:uid="{00000000-0005-0000-0000-0000B1010000}"/>
    <cellStyle name="20% - Акцент6 30" xfId="439" xr:uid="{00000000-0005-0000-0000-0000B2010000}"/>
    <cellStyle name="20% - Акцент6 30 2" xfId="440" xr:uid="{00000000-0005-0000-0000-0000B3010000}"/>
    <cellStyle name="20% - Акцент6 31" xfId="441" xr:uid="{00000000-0005-0000-0000-0000B4010000}"/>
    <cellStyle name="20% - Акцент6 31 2" xfId="442" xr:uid="{00000000-0005-0000-0000-0000B5010000}"/>
    <cellStyle name="20% - Акцент6 32" xfId="443" xr:uid="{00000000-0005-0000-0000-0000B6010000}"/>
    <cellStyle name="20% - Акцент6 32 2" xfId="444" xr:uid="{00000000-0005-0000-0000-0000B7010000}"/>
    <cellStyle name="20% - Акцент6 33" xfId="445" xr:uid="{00000000-0005-0000-0000-0000B8010000}"/>
    <cellStyle name="20% - Акцент6 33 2" xfId="446" xr:uid="{00000000-0005-0000-0000-0000B9010000}"/>
    <cellStyle name="20% - Акцент6 34" xfId="447" xr:uid="{00000000-0005-0000-0000-0000BA010000}"/>
    <cellStyle name="20% - Акцент6 34 2" xfId="448" xr:uid="{00000000-0005-0000-0000-0000BB010000}"/>
    <cellStyle name="20% - Акцент6 35" xfId="449" xr:uid="{00000000-0005-0000-0000-0000BC010000}"/>
    <cellStyle name="20% - Акцент6 35 2" xfId="450" xr:uid="{00000000-0005-0000-0000-0000BD010000}"/>
    <cellStyle name="20% - Акцент6 36" xfId="451" xr:uid="{00000000-0005-0000-0000-0000BE010000}"/>
    <cellStyle name="20% - Акцент6 36 2" xfId="452" xr:uid="{00000000-0005-0000-0000-0000BF010000}"/>
    <cellStyle name="20% - Акцент6 37" xfId="453" xr:uid="{00000000-0005-0000-0000-0000C0010000}"/>
    <cellStyle name="20% - Акцент6 37 2" xfId="454" xr:uid="{00000000-0005-0000-0000-0000C1010000}"/>
    <cellStyle name="20% - Акцент6 38" xfId="455" xr:uid="{00000000-0005-0000-0000-0000C2010000}"/>
    <cellStyle name="20% - Акцент6 39" xfId="456" xr:uid="{00000000-0005-0000-0000-0000C3010000}"/>
    <cellStyle name="20% - Акцент6 4" xfId="457" xr:uid="{00000000-0005-0000-0000-0000C4010000}"/>
    <cellStyle name="20% - Акцент6 4 2" xfId="458" xr:uid="{00000000-0005-0000-0000-0000C5010000}"/>
    <cellStyle name="20% - Акцент6 40" xfId="459" xr:uid="{00000000-0005-0000-0000-0000C6010000}"/>
    <cellStyle name="20% - Акцент6 41" xfId="460" xr:uid="{00000000-0005-0000-0000-0000C7010000}"/>
    <cellStyle name="20% - Акцент6 42" xfId="461" xr:uid="{00000000-0005-0000-0000-0000C8010000}"/>
    <cellStyle name="20% - Акцент6 43" xfId="462" xr:uid="{00000000-0005-0000-0000-0000C9010000}"/>
    <cellStyle name="20% - Акцент6 5" xfId="463" xr:uid="{00000000-0005-0000-0000-0000CA010000}"/>
    <cellStyle name="20% - Акцент6 5 2" xfId="464" xr:uid="{00000000-0005-0000-0000-0000CB010000}"/>
    <cellStyle name="20% - Акцент6 6" xfId="465" xr:uid="{00000000-0005-0000-0000-0000CC010000}"/>
    <cellStyle name="20% - Акцент6 6 2" xfId="466" xr:uid="{00000000-0005-0000-0000-0000CD010000}"/>
    <cellStyle name="20% - Акцент6 7" xfId="467" xr:uid="{00000000-0005-0000-0000-0000CE010000}"/>
    <cellStyle name="20% - Акцент6 7 2" xfId="468" xr:uid="{00000000-0005-0000-0000-0000CF010000}"/>
    <cellStyle name="20% - Акцент6 8" xfId="469" xr:uid="{00000000-0005-0000-0000-0000D0010000}"/>
    <cellStyle name="20% - Акцент6 8 2" xfId="470" xr:uid="{00000000-0005-0000-0000-0000D1010000}"/>
    <cellStyle name="20% - Акцент6 9" xfId="471" xr:uid="{00000000-0005-0000-0000-0000D2010000}"/>
    <cellStyle name="20% - Акцент6 9 2" xfId="472" xr:uid="{00000000-0005-0000-0000-0000D3010000}"/>
    <cellStyle name="40% - Акцент1 10" xfId="473" xr:uid="{00000000-0005-0000-0000-0000D4010000}"/>
    <cellStyle name="40% - Акцент1 10 2" xfId="474" xr:uid="{00000000-0005-0000-0000-0000D5010000}"/>
    <cellStyle name="40% - Акцент1 11" xfId="475" xr:uid="{00000000-0005-0000-0000-0000D6010000}"/>
    <cellStyle name="40% - Акцент1 11 2" xfId="476" xr:uid="{00000000-0005-0000-0000-0000D7010000}"/>
    <cellStyle name="40% - Акцент1 12" xfId="477" xr:uid="{00000000-0005-0000-0000-0000D8010000}"/>
    <cellStyle name="40% - Акцент1 12 2" xfId="478" xr:uid="{00000000-0005-0000-0000-0000D9010000}"/>
    <cellStyle name="40% - Акцент1 13" xfId="479" xr:uid="{00000000-0005-0000-0000-0000DA010000}"/>
    <cellStyle name="40% - Акцент1 13 2" xfId="480" xr:uid="{00000000-0005-0000-0000-0000DB010000}"/>
    <cellStyle name="40% - Акцент1 14" xfId="481" xr:uid="{00000000-0005-0000-0000-0000DC010000}"/>
    <cellStyle name="40% - Акцент1 14 2" xfId="482" xr:uid="{00000000-0005-0000-0000-0000DD010000}"/>
    <cellStyle name="40% - Акцент1 15" xfId="483" xr:uid="{00000000-0005-0000-0000-0000DE010000}"/>
    <cellStyle name="40% - Акцент1 15 2" xfId="484" xr:uid="{00000000-0005-0000-0000-0000DF010000}"/>
    <cellStyle name="40% - Акцент1 16" xfId="485" xr:uid="{00000000-0005-0000-0000-0000E0010000}"/>
    <cellStyle name="40% - Акцент1 16 2" xfId="486" xr:uid="{00000000-0005-0000-0000-0000E1010000}"/>
    <cellStyle name="40% - Акцент1 17" xfId="487" xr:uid="{00000000-0005-0000-0000-0000E2010000}"/>
    <cellStyle name="40% - Акцент1 17 2" xfId="488" xr:uid="{00000000-0005-0000-0000-0000E3010000}"/>
    <cellStyle name="40% - Акцент1 18" xfId="489" xr:uid="{00000000-0005-0000-0000-0000E4010000}"/>
    <cellStyle name="40% - Акцент1 18 2" xfId="490" xr:uid="{00000000-0005-0000-0000-0000E5010000}"/>
    <cellStyle name="40% - Акцент1 19" xfId="491" xr:uid="{00000000-0005-0000-0000-0000E6010000}"/>
    <cellStyle name="40% - Акцент1 19 2" xfId="492" xr:uid="{00000000-0005-0000-0000-0000E7010000}"/>
    <cellStyle name="40% - Акцент1 2" xfId="493" xr:uid="{00000000-0005-0000-0000-0000E8010000}"/>
    <cellStyle name="40% - Акцент1 2 2" xfId="494" xr:uid="{00000000-0005-0000-0000-0000E9010000}"/>
    <cellStyle name="40% - Акцент1 20" xfId="495" xr:uid="{00000000-0005-0000-0000-0000EA010000}"/>
    <cellStyle name="40% - Акцент1 20 2" xfId="496" xr:uid="{00000000-0005-0000-0000-0000EB010000}"/>
    <cellStyle name="40% - Акцент1 21" xfId="497" xr:uid="{00000000-0005-0000-0000-0000EC010000}"/>
    <cellStyle name="40% - Акцент1 21 2" xfId="498" xr:uid="{00000000-0005-0000-0000-0000ED010000}"/>
    <cellStyle name="40% - Акцент1 22" xfId="499" xr:uid="{00000000-0005-0000-0000-0000EE010000}"/>
    <cellStyle name="40% - Акцент1 22 2" xfId="500" xr:uid="{00000000-0005-0000-0000-0000EF010000}"/>
    <cellStyle name="40% - Акцент1 23" xfId="501" xr:uid="{00000000-0005-0000-0000-0000F0010000}"/>
    <cellStyle name="40% - Акцент1 23 2" xfId="502" xr:uid="{00000000-0005-0000-0000-0000F1010000}"/>
    <cellStyle name="40% - Акцент1 24" xfId="503" xr:uid="{00000000-0005-0000-0000-0000F2010000}"/>
    <cellStyle name="40% - Акцент1 24 2" xfId="504" xr:uid="{00000000-0005-0000-0000-0000F3010000}"/>
    <cellStyle name="40% - Акцент1 25" xfId="505" xr:uid="{00000000-0005-0000-0000-0000F4010000}"/>
    <cellStyle name="40% - Акцент1 25 2" xfId="506" xr:uid="{00000000-0005-0000-0000-0000F5010000}"/>
    <cellStyle name="40% - Акцент1 26" xfId="507" xr:uid="{00000000-0005-0000-0000-0000F6010000}"/>
    <cellStyle name="40% - Акцент1 26 2" xfId="508" xr:uid="{00000000-0005-0000-0000-0000F7010000}"/>
    <cellStyle name="40% - Акцент1 27" xfId="509" xr:uid="{00000000-0005-0000-0000-0000F8010000}"/>
    <cellStyle name="40% - Акцент1 27 2" xfId="510" xr:uid="{00000000-0005-0000-0000-0000F9010000}"/>
    <cellStyle name="40% - Акцент1 28" xfId="511" xr:uid="{00000000-0005-0000-0000-0000FA010000}"/>
    <cellStyle name="40% - Акцент1 28 2" xfId="512" xr:uid="{00000000-0005-0000-0000-0000FB010000}"/>
    <cellStyle name="40% - Акцент1 29" xfId="513" xr:uid="{00000000-0005-0000-0000-0000FC010000}"/>
    <cellStyle name="40% - Акцент1 29 2" xfId="514" xr:uid="{00000000-0005-0000-0000-0000FD010000}"/>
    <cellStyle name="40% - Акцент1 3" xfId="515" xr:uid="{00000000-0005-0000-0000-0000FE010000}"/>
    <cellStyle name="40% - Акцент1 3 2" xfId="516" xr:uid="{00000000-0005-0000-0000-0000FF010000}"/>
    <cellStyle name="40% - Акцент1 30" xfId="517" xr:uid="{00000000-0005-0000-0000-000000020000}"/>
    <cellStyle name="40% - Акцент1 30 2" xfId="518" xr:uid="{00000000-0005-0000-0000-000001020000}"/>
    <cellStyle name="40% - Акцент1 31" xfId="519" xr:uid="{00000000-0005-0000-0000-000002020000}"/>
    <cellStyle name="40% - Акцент1 31 2" xfId="520" xr:uid="{00000000-0005-0000-0000-000003020000}"/>
    <cellStyle name="40% - Акцент1 32" xfId="521" xr:uid="{00000000-0005-0000-0000-000004020000}"/>
    <cellStyle name="40% - Акцент1 32 2" xfId="522" xr:uid="{00000000-0005-0000-0000-000005020000}"/>
    <cellStyle name="40% - Акцент1 33" xfId="523" xr:uid="{00000000-0005-0000-0000-000006020000}"/>
    <cellStyle name="40% - Акцент1 33 2" xfId="524" xr:uid="{00000000-0005-0000-0000-000007020000}"/>
    <cellStyle name="40% - Акцент1 34" xfId="525" xr:uid="{00000000-0005-0000-0000-000008020000}"/>
    <cellStyle name="40% - Акцент1 34 2" xfId="526" xr:uid="{00000000-0005-0000-0000-000009020000}"/>
    <cellStyle name="40% - Акцент1 35" xfId="527" xr:uid="{00000000-0005-0000-0000-00000A020000}"/>
    <cellStyle name="40% - Акцент1 35 2" xfId="528" xr:uid="{00000000-0005-0000-0000-00000B020000}"/>
    <cellStyle name="40% - Акцент1 36" xfId="529" xr:uid="{00000000-0005-0000-0000-00000C020000}"/>
    <cellStyle name="40% - Акцент1 36 2" xfId="530" xr:uid="{00000000-0005-0000-0000-00000D020000}"/>
    <cellStyle name="40% - Акцент1 37" xfId="531" xr:uid="{00000000-0005-0000-0000-00000E020000}"/>
    <cellStyle name="40% - Акцент1 37 2" xfId="532" xr:uid="{00000000-0005-0000-0000-00000F020000}"/>
    <cellStyle name="40% - Акцент1 38" xfId="533" xr:uid="{00000000-0005-0000-0000-000010020000}"/>
    <cellStyle name="40% - Акцент1 39" xfId="534" xr:uid="{00000000-0005-0000-0000-000011020000}"/>
    <cellStyle name="40% - Акцент1 4" xfId="535" xr:uid="{00000000-0005-0000-0000-000012020000}"/>
    <cellStyle name="40% - Акцент1 4 2" xfId="536" xr:uid="{00000000-0005-0000-0000-000013020000}"/>
    <cellStyle name="40% - Акцент1 40" xfId="537" xr:uid="{00000000-0005-0000-0000-000014020000}"/>
    <cellStyle name="40% - Акцент1 41" xfId="538" xr:uid="{00000000-0005-0000-0000-000015020000}"/>
    <cellStyle name="40% - Акцент1 42" xfId="539" xr:uid="{00000000-0005-0000-0000-000016020000}"/>
    <cellStyle name="40% - Акцент1 43" xfId="540" xr:uid="{00000000-0005-0000-0000-000017020000}"/>
    <cellStyle name="40% - Акцент1 5" xfId="541" xr:uid="{00000000-0005-0000-0000-000018020000}"/>
    <cellStyle name="40% - Акцент1 5 2" xfId="542" xr:uid="{00000000-0005-0000-0000-000019020000}"/>
    <cellStyle name="40% - Акцент1 6" xfId="543" xr:uid="{00000000-0005-0000-0000-00001A020000}"/>
    <cellStyle name="40% - Акцент1 6 2" xfId="544" xr:uid="{00000000-0005-0000-0000-00001B020000}"/>
    <cellStyle name="40% - Акцент1 7" xfId="545" xr:uid="{00000000-0005-0000-0000-00001C020000}"/>
    <cellStyle name="40% - Акцент1 7 2" xfId="546" xr:uid="{00000000-0005-0000-0000-00001D020000}"/>
    <cellStyle name="40% - Акцент1 8" xfId="547" xr:uid="{00000000-0005-0000-0000-00001E020000}"/>
    <cellStyle name="40% - Акцент1 8 2" xfId="548" xr:uid="{00000000-0005-0000-0000-00001F020000}"/>
    <cellStyle name="40% - Акцент1 9" xfId="549" xr:uid="{00000000-0005-0000-0000-000020020000}"/>
    <cellStyle name="40% - Акцент1 9 2" xfId="550" xr:uid="{00000000-0005-0000-0000-000021020000}"/>
    <cellStyle name="40% - Акцент2 10" xfId="551" xr:uid="{00000000-0005-0000-0000-000022020000}"/>
    <cellStyle name="40% - Акцент2 10 2" xfId="552" xr:uid="{00000000-0005-0000-0000-000023020000}"/>
    <cellStyle name="40% - Акцент2 11" xfId="553" xr:uid="{00000000-0005-0000-0000-000024020000}"/>
    <cellStyle name="40% - Акцент2 11 2" xfId="554" xr:uid="{00000000-0005-0000-0000-000025020000}"/>
    <cellStyle name="40% - Акцент2 12" xfId="555" xr:uid="{00000000-0005-0000-0000-000026020000}"/>
    <cellStyle name="40% - Акцент2 12 2" xfId="556" xr:uid="{00000000-0005-0000-0000-000027020000}"/>
    <cellStyle name="40% - Акцент2 13" xfId="557" xr:uid="{00000000-0005-0000-0000-000028020000}"/>
    <cellStyle name="40% - Акцент2 13 2" xfId="558" xr:uid="{00000000-0005-0000-0000-000029020000}"/>
    <cellStyle name="40% - Акцент2 14" xfId="559" xr:uid="{00000000-0005-0000-0000-00002A020000}"/>
    <cellStyle name="40% - Акцент2 14 2" xfId="560" xr:uid="{00000000-0005-0000-0000-00002B020000}"/>
    <cellStyle name="40% - Акцент2 15" xfId="561" xr:uid="{00000000-0005-0000-0000-00002C020000}"/>
    <cellStyle name="40% - Акцент2 15 2" xfId="562" xr:uid="{00000000-0005-0000-0000-00002D020000}"/>
    <cellStyle name="40% - Акцент2 16" xfId="563" xr:uid="{00000000-0005-0000-0000-00002E020000}"/>
    <cellStyle name="40% - Акцент2 16 2" xfId="564" xr:uid="{00000000-0005-0000-0000-00002F020000}"/>
    <cellStyle name="40% - Акцент2 17" xfId="565" xr:uid="{00000000-0005-0000-0000-000030020000}"/>
    <cellStyle name="40% - Акцент2 17 2" xfId="566" xr:uid="{00000000-0005-0000-0000-000031020000}"/>
    <cellStyle name="40% - Акцент2 18" xfId="567" xr:uid="{00000000-0005-0000-0000-000032020000}"/>
    <cellStyle name="40% - Акцент2 18 2" xfId="568" xr:uid="{00000000-0005-0000-0000-000033020000}"/>
    <cellStyle name="40% - Акцент2 19" xfId="569" xr:uid="{00000000-0005-0000-0000-000034020000}"/>
    <cellStyle name="40% - Акцент2 19 2" xfId="570" xr:uid="{00000000-0005-0000-0000-000035020000}"/>
    <cellStyle name="40% - Акцент2 2" xfId="571" xr:uid="{00000000-0005-0000-0000-000036020000}"/>
    <cellStyle name="40% - Акцент2 2 2" xfId="572" xr:uid="{00000000-0005-0000-0000-000037020000}"/>
    <cellStyle name="40% - Акцент2 20" xfId="573" xr:uid="{00000000-0005-0000-0000-000038020000}"/>
    <cellStyle name="40% - Акцент2 20 2" xfId="574" xr:uid="{00000000-0005-0000-0000-000039020000}"/>
    <cellStyle name="40% - Акцент2 21" xfId="575" xr:uid="{00000000-0005-0000-0000-00003A020000}"/>
    <cellStyle name="40% - Акцент2 21 2" xfId="576" xr:uid="{00000000-0005-0000-0000-00003B020000}"/>
    <cellStyle name="40% - Акцент2 22" xfId="577" xr:uid="{00000000-0005-0000-0000-00003C020000}"/>
    <cellStyle name="40% - Акцент2 22 2" xfId="578" xr:uid="{00000000-0005-0000-0000-00003D020000}"/>
    <cellStyle name="40% - Акцент2 23" xfId="579" xr:uid="{00000000-0005-0000-0000-00003E020000}"/>
    <cellStyle name="40% - Акцент2 23 2" xfId="580" xr:uid="{00000000-0005-0000-0000-00003F020000}"/>
    <cellStyle name="40% - Акцент2 24" xfId="581" xr:uid="{00000000-0005-0000-0000-000040020000}"/>
    <cellStyle name="40% - Акцент2 24 2" xfId="582" xr:uid="{00000000-0005-0000-0000-000041020000}"/>
    <cellStyle name="40% - Акцент2 25" xfId="583" xr:uid="{00000000-0005-0000-0000-000042020000}"/>
    <cellStyle name="40% - Акцент2 25 2" xfId="584" xr:uid="{00000000-0005-0000-0000-000043020000}"/>
    <cellStyle name="40% - Акцент2 26" xfId="585" xr:uid="{00000000-0005-0000-0000-000044020000}"/>
    <cellStyle name="40% - Акцент2 26 2" xfId="586" xr:uid="{00000000-0005-0000-0000-000045020000}"/>
    <cellStyle name="40% - Акцент2 27" xfId="587" xr:uid="{00000000-0005-0000-0000-000046020000}"/>
    <cellStyle name="40% - Акцент2 27 2" xfId="588" xr:uid="{00000000-0005-0000-0000-000047020000}"/>
    <cellStyle name="40% - Акцент2 28" xfId="589" xr:uid="{00000000-0005-0000-0000-000048020000}"/>
    <cellStyle name="40% - Акцент2 28 2" xfId="590" xr:uid="{00000000-0005-0000-0000-000049020000}"/>
    <cellStyle name="40% - Акцент2 29" xfId="591" xr:uid="{00000000-0005-0000-0000-00004A020000}"/>
    <cellStyle name="40% - Акцент2 29 2" xfId="592" xr:uid="{00000000-0005-0000-0000-00004B020000}"/>
    <cellStyle name="40% - Акцент2 3" xfId="593" xr:uid="{00000000-0005-0000-0000-00004C020000}"/>
    <cellStyle name="40% - Акцент2 3 2" xfId="594" xr:uid="{00000000-0005-0000-0000-00004D020000}"/>
    <cellStyle name="40% - Акцент2 30" xfId="595" xr:uid="{00000000-0005-0000-0000-00004E020000}"/>
    <cellStyle name="40% - Акцент2 30 2" xfId="596" xr:uid="{00000000-0005-0000-0000-00004F020000}"/>
    <cellStyle name="40% - Акцент2 31" xfId="597" xr:uid="{00000000-0005-0000-0000-000050020000}"/>
    <cellStyle name="40% - Акцент2 31 2" xfId="598" xr:uid="{00000000-0005-0000-0000-000051020000}"/>
    <cellStyle name="40% - Акцент2 32" xfId="599" xr:uid="{00000000-0005-0000-0000-000052020000}"/>
    <cellStyle name="40% - Акцент2 32 2" xfId="600" xr:uid="{00000000-0005-0000-0000-000053020000}"/>
    <cellStyle name="40% - Акцент2 33" xfId="601" xr:uid="{00000000-0005-0000-0000-000054020000}"/>
    <cellStyle name="40% - Акцент2 33 2" xfId="602" xr:uid="{00000000-0005-0000-0000-000055020000}"/>
    <cellStyle name="40% - Акцент2 34" xfId="603" xr:uid="{00000000-0005-0000-0000-000056020000}"/>
    <cellStyle name="40% - Акцент2 34 2" xfId="604" xr:uid="{00000000-0005-0000-0000-000057020000}"/>
    <cellStyle name="40% - Акцент2 35" xfId="605" xr:uid="{00000000-0005-0000-0000-000058020000}"/>
    <cellStyle name="40% - Акцент2 35 2" xfId="606" xr:uid="{00000000-0005-0000-0000-000059020000}"/>
    <cellStyle name="40% - Акцент2 36" xfId="607" xr:uid="{00000000-0005-0000-0000-00005A020000}"/>
    <cellStyle name="40% - Акцент2 36 2" xfId="608" xr:uid="{00000000-0005-0000-0000-00005B020000}"/>
    <cellStyle name="40% - Акцент2 37" xfId="609" xr:uid="{00000000-0005-0000-0000-00005C020000}"/>
    <cellStyle name="40% - Акцент2 37 2" xfId="610" xr:uid="{00000000-0005-0000-0000-00005D020000}"/>
    <cellStyle name="40% - Акцент2 38" xfId="611" xr:uid="{00000000-0005-0000-0000-00005E020000}"/>
    <cellStyle name="40% - Акцент2 39" xfId="612" xr:uid="{00000000-0005-0000-0000-00005F020000}"/>
    <cellStyle name="40% - Акцент2 4" xfId="613" xr:uid="{00000000-0005-0000-0000-000060020000}"/>
    <cellStyle name="40% - Акцент2 4 2" xfId="614" xr:uid="{00000000-0005-0000-0000-000061020000}"/>
    <cellStyle name="40% - Акцент2 40" xfId="615" xr:uid="{00000000-0005-0000-0000-000062020000}"/>
    <cellStyle name="40% - Акцент2 41" xfId="616" xr:uid="{00000000-0005-0000-0000-000063020000}"/>
    <cellStyle name="40% - Акцент2 42" xfId="617" xr:uid="{00000000-0005-0000-0000-000064020000}"/>
    <cellStyle name="40% - Акцент2 43" xfId="618" xr:uid="{00000000-0005-0000-0000-000065020000}"/>
    <cellStyle name="40% - Акцент2 5" xfId="619" xr:uid="{00000000-0005-0000-0000-000066020000}"/>
    <cellStyle name="40% - Акцент2 5 2" xfId="620" xr:uid="{00000000-0005-0000-0000-000067020000}"/>
    <cellStyle name="40% - Акцент2 6" xfId="621" xr:uid="{00000000-0005-0000-0000-000068020000}"/>
    <cellStyle name="40% - Акцент2 6 2" xfId="622" xr:uid="{00000000-0005-0000-0000-000069020000}"/>
    <cellStyle name="40% - Акцент2 7" xfId="623" xr:uid="{00000000-0005-0000-0000-00006A020000}"/>
    <cellStyle name="40% - Акцент2 7 2" xfId="624" xr:uid="{00000000-0005-0000-0000-00006B020000}"/>
    <cellStyle name="40% - Акцент2 8" xfId="625" xr:uid="{00000000-0005-0000-0000-00006C020000}"/>
    <cellStyle name="40% - Акцент2 8 2" xfId="626" xr:uid="{00000000-0005-0000-0000-00006D020000}"/>
    <cellStyle name="40% - Акцент2 9" xfId="627" xr:uid="{00000000-0005-0000-0000-00006E020000}"/>
    <cellStyle name="40% - Акцент2 9 2" xfId="628" xr:uid="{00000000-0005-0000-0000-00006F020000}"/>
    <cellStyle name="40% - Акцент3 10" xfId="629" xr:uid="{00000000-0005-0000-0000-000070020000}"/>
    <cellStyle name="40% - Акцент3 10 2" xfId="630" xr:uid="{00000000-0005-0000-0000-000071020000}"/>
    <cellStyle name="40% - Акцент3 11" xfId="631" xr:uid="{00000000-0005-0000-0000-000072020000}"/>
    <cellStyle name="40% - Акцент3 11 2" xfId="632" xr:uid="{00000000-0005-0000-0000-000073020000}"/>
    <cellStyle name="40% - Акцент3 12" xfId="633" xr:uid="{00000000-0005-0000-0000-000074020000}"/>
    <cellStyle name="40% - Акцент3 12 2" xfId="634" xr:uid="{00000000-0005-0000-0000-000075020000}"/>
    <cellStyle name="40% - Акцент3 13" xfId="635" xr:uid="{00000000-0005-0000-0000-000076020000}"/>
    <cellStyle name="40% - Акцент3 13 2" xfId="636" xr:uid="{00000000-0005-0000-0000-000077020000}"/>
    <cellStyle name="40% - Акцент3 14" xfId="637" xr:uid="{00000000-0005-0000-0000-000078020000}"/>
    <cellStyle name="40% - Акцент3 14 2" xfId="638" xr:uid="{00000000-0005-0000-0000-000079020000}"/>
    <cellStyle name="40% - Акцент3 15" xfId="639" xr:uid="{00000000-0005-0000-0000-00007A020000}"/>
    <cellStyle name="40% - Акцент3 15 2" xfId="640" xr:uid="{00000000-0005-0000-0000-00007B020000}"/>
    <cellStyle name="40% - Акцент3 16" xfId="641" xr:uid="{00000000-0005-0000-0000-00007C020000}"/>
    <cellStyle name="40% - Акцент3 16 2" xfId="642" xr:uid="{00000000-0005-0000-0000-00007D020000}"/>
    <cellStyle name="40% - Акцент3 17" xfId="643" xr:uid="{00000000-0005-0000-0000-00007E020000}"/>
    <cellStyle name="40% - Акцент3 17 2" xfId="644" xr:uid="{00000000-0005-0000-0000-00007F020000}"/>
    <cellStyle name="40% - Акцент3 18" xfId="645" xr:uid="{00000000-0005-0000-0000-000080020000}"/>
    <cellStyle name="40% - Акцент3 18 2" xfId="646" xr:uid="{00000000-0005-0000-0000-000081020000}"/>
    <cellStyle name="40% - Акцент3 19" xfId="647" xr:uid="{00000000-0005-0000-0000-000082020000}"/>
    <cellStyle name="40% - Акцент3 19 2" xfId="648" xr:uid="{00000000-0005-0000-0000-000083020000}"/>
    <cellStyle name="40% - Акцент3 2" xfId="649" xr:uid="{00000000-0005-0000-0000-000084020000}"/>
    <cellStyle name="40% - Акцент3 2 2" xfId="650" xr:uid="{00000000-0005-0000-0000-000085020000}"/>
    <cellStyle name="40% - Акцент3 20" xfId="651" xr:uid="{00000000-0005-0000-0000-000086020000}"/>
    <cellStyle name="40% - Акцент3 20 2" xfId="652" xr:uid="{00000000-0005-0000-0000-000087020000}"/>
    <cellStyle name="40% - Акцент3 21" xfId="653" xr:uid="{00000000-0005-0000-0000-000088020000}"/>
    <cellStyle name="40% - Акцент3 21 2" xfId="654" xr:uid="{00000000-0005-0000-0000-000089020000}"/>
    <cellStyle name="40% - Акцент3 22" xfId="655" xr:uid="{00000000-0005-0000-0000-00008A020000}"/>
    <cellStyle name="40% - Акцент3 22 2" xfId="656" xr:uid="{00000000-0005-0000-0000-00008B020000}"/>
    <cellStyle name="40% - Акцент3 23" xfId="657" xr:uid="{00000000-0005-0000-0000-00008C020000}"/>
    <cellStyle name="40% - Акцент3 23 2" xfId="658" xr:uid="{00000000-0005-0000-0000-00008D020000}"/>
    <cellStyle name="40% - Акцент3 24" xfId="659" xr:uid="{00000000-0005-0000-0000-00008E020000}"/>
    <cellStyle name="40% - Акцент3 24 2" xfId="660" xr:uid="{00000000-0005-0000-0000-00008F020000}"/>
    <cellStyle name="40% - Акцент3 25" xfId="661" xr:uid="{00000000-0005-0000-0000-000090020000}"/>
    <cellStyle name="40% - Акцент3 25 2" xfId="662" xr:uid="{00000000-0005-0000-0000-000091020000}"/>
    <cellStyle name="40% - Акцент3 26" xfId="663" xr:uid="{00000000-0005-0000-0000-000092020000}"/>
    <cellStyle name="40% - Акцент3 26 2" xfId="664" xr:uid="{00000000-0005-0000-0000-000093020000}"/>
    <cellStyle name="40% - Акцент3 27" xfId="665" xr:uid="{00000000-0005-0000-0000-000094020000}"/>
    <cellStyle name="40% - Акцент3 27 2" xfId="666" xr:uid="{00000000-0005-0000-0000-000095020000}"/>
    <cellStyle name="40% - Акцент3 28" xfId="667" xr:uid="{00000000-0005-0000-0000-000096020000}"/>
    <cellStyle name="40% - Акцент3 28 2" xfId="668" xr:uid="{00000000-0005-0000-0000-000097020000}"/>
    <cellStyle name="40% - Акцент3 29" xfId="669" xr:uid="{00000000-0005-0000-0000-000098020000}"/>
    <cellStyle name="40% - Акцент3 29 2" xfId="670" xr:uid="{00000000-0005-0000-0000-000099020000}"/>
    <cellStyle name="40% - Акцент3 3" xfId="671" xr:uid="{00000000-0005-0000-0000-00009A020000}"/>
    <cellStyle name="40% - Акцент3 3 2" xfId="672" xr:uid="{00000000-0005-0000-0000-00009B020000}"/>
    <cellStyle name="40% - Акцент3 30" xfId="673" xr:uid="{00000000-0005-0000-0000-00009C020000}"/>
    <cellStyle name="40% - Акцент3 30 2" xfId="674" xr:uid="{00000000-0005-0000-0000-00009D020000}"/>
    <cellStyle name="40% - Акцент3 31" xfId="675" xr:uid="{00000000-0005-0000-0000-00009E020000}"/>
    <cellStyle name="40% - Акцент3 31 2" xfId="676" xr:uid="{00000000-0005-0000-0000-00009F020000}"/>
    <cellStyle name="40% - Акцент3 32" xfId="677" xr:uid="{00000000-0005-0000-0000-0000A0020000}"/>
    <cellStyle name="40% - Акцент3 32 2" xfId="678" xr:uid="{00000000-0005-0000-0000-0000A1020000}"/>
    <cellStyle name="40% - Акцент3 33" xfId="679" xr:uid="{00000000-0005-0000-0000-0000A2020000}"/>
    <cellStyle name="40% - Акцент3 33 2" xfId="680" xr:uid="{00000000-0005-0000-0000-0000A3020000}"/>
    <cellStyle name="40% - Акцент3 34" xfId="681" xr:uid="{00000000-0005-0000-0000-0000A4020000}"/>
    <cellStyle name="40% - Акцент3 34 2" xfId="682" xr:uid="{00000000-0005-0000-0000-0000A5020000}"/>
    <cellStyle name="40% - Акцент3 35" xfId="683" xr:uid="{00000000-0005-0000-0000-0000A6020000}"/>
    <cellStyle name="40% - Акцент3 35 2" xfId="684" xr:uid="{00000000-0005-0000-0000-0000A7020000}"/>
    <cellStyle name="40% - Акцент3 36" xfId="685" xr:uid="{00000000-0005-0000-0000-0000A8020000}"/>
    <cellStyle name="40% - Акцент3 36 2" xfId="686" xr:uid="{00000000-0005-0000-0000-0000A9020000}"/>
    <cellStyle name="40% - Акцент3 37" xfId="687" xr:uid="{00000000-0005-0000-0000-0000AA020000}"/>
    <cellStyle name="40% - Акцент3 37 2" xfId="688" xr:uid="{00000000-0005-0000-0000-0000AB020000}"/>
    <cellStyle name="40% - Акцент3 38" xfId="689" xr:uid="{00000000-0005-0000-0000-0000AC020000}"/>
    <cellStyle name="40% - Акцент3 39" xfId="690" xr:uid="{00000000-0005-0000-0000-0000AD020000}"/>
    <cellStyle name="40% - Акцент3 4" xfId="691" xr:uid="{00000000-0005-0000-0000-0000AE020000}"/>
    <cellStyle name="40% - Акцент3 4 2" xfId="692" xr:uid="{00000000-0005-0000-0000-0000AF020000}"/>
    <cellStyle name="40% - Акцент3 40" xfId="693" xr:uid="{00000000-0005-0000-0000-0000B0020000}"/>
    <cellStyle name="40% - Акцент3 41" xfId="694" xr:uid="{00000000-0005-0000-0000-0000B1020000}"/>
    <cellStyle name="40% - Акцент3 42" xfId="695" xr:uid="{00000000-0005-0000-0000-0000B2020000}"/>
    <cellStyle name="40% - Акцент3 43" xfId="696" xr:uid="{00000000-0005-0000-0000-0000B3020000}"/>
    <cellStyle name="40% - Акцент3 5" xfId="697" xr:uid="{00000000-0005-0000-0000-0000B4020000}"/>
    <cellStyle name="40% - Акцент3 5 2" xfId="698" xr:uid="{00000000-0005-0000-0000-0000B5020000}"/>
    <cellStyle name="40% - Акцент3 6" xfId="699" xr:uid="{00000000-0005-0000-0000-0000B6020000}"/>
    <cellStyle name="40% - Акцент3 6 2" xfId="700" xr:uid="{00000000-0005-0000-0000-0000B7020000}"/>
    <cellStyle name="40% - Акцент3 7" xfId="701" xr:uid="{00000000-0005-0000-0000-0000B8020000}"/>
    <cellStyle name="40% - Акцент3 7 2" xfId="702" xr:uid="{00000000-0005-0000-0000-0000B9020000}"/>
    <cellStyle name="40% - Акцент3 8" xfId="703" xr:uid="{00000000-0005-0000-0000-0000BA020000}"/>
    <cellStyle name="40% - Акцент3 8 2" xfId="704" xr:uid="{00000000-0005-0000-0000-0000BB020000}"/>
    <cellStyle name="40% - Акцент3 9" xfId="705" xr:uid="{00000000-0005-0000-0000-0000BC020000}"/>
    <cellStyle name="40% - Акцент3 9 2" xfId="706" xr:uid="{00000000-0005-0000-0000-0000BD020000}"/>
    <cellStyle name="40% - Акцент4 10" xfId="707" xr:uid="{00000000-0005-0000-0000-0000BE020000}"/>
    <cellStyle name="40% - Акцент4 10 2" xfId="708" xr:uid="{00000000-0005-0000-0000-0000BF020000}"/>
    <cellStyle name="40% - Акцент4 11" xfId="709" xr:uid="{00000000-0005-0000-0000-0000C0020000}"/>
    <cellStyle name="40% - Акцент4 11 2" xfId="710" xr:uid="{00000000-0005-0000-0000-0000C1020000}"/>
    <cellStyle name="40% - Акцент4 12" xfId="711" xr:uid="{00000000-0005-0000-0000-0000C2020000}"/>
    <cellStyle name="40% - Акцент4 12 2" xfId="712" xr:uid="{00000000-0005-0000-0000-0000C3020000}"/>
    <cellStyle name="40% - Акцент4 13" xfId="713" xr:uid="{00000000-0005-0000-0000-0000C4020000}"/>
    <cellStyle name="40% - Акцент4 13 2" xfId="714" xr:uid="{00000000-0005-0000-0000-0000C5020000}"/>
    <cellStyle name="40% - Акцент4 14" xfId="715" xr:uid="{00000000-0005-0000-0000-0000C6020000}"/>
    <cellStyle name="40% - Акцент4 14 2" xfId="716" xr:uid="{00000000-0005-0000-0000-0000C7020000}"/>
    <cellStyle name="40% - Акцент4 15" xfId="717" xr:uid="{00000000-0005-0000-0000-0000C8020000}"/>
    <cellStyle name="40% - Акцент4 15 2" xfId="718" xr:uid="{00000000-0005-0000-0000-0000C9020000}"/>
    <cellStyle name="40% - Акцент4 16" xfId="719" xr:uid="{00000000-0005-0000-0000-0000CA020000}"/>
    <cellStyle name="40% - Акцент4 16 2" xfId="720" xr:uid="{00000000-0005-0000-0000-0000CB020000}"/>
    <cellStyle name="40% - Акцент4 17" xfId="721" xr:uid="{00000000-0005-0000-0000-0000CC020000}"/>
    <cellStyle name="40% - Акцент4 17 2" xfId="722" xr:uid="{00000000-0005-0000-0000-0000CD020000}"/>
    <cellStyle name="40% - Акцент4 18" xfId="723" xr:uid="{00000000-0005-0000-0000-0000CE020000}"/>
    <cellStyle name="40% - Акцент4 18 2" xfId="724" xr:uid="{00000000-0005-0000-0000-0000CF020000}"/>
    <cellStyle name="40% - Акцент4 19" xfId="725" xr:uid="{00000000-0005-0000-0000-0000D0020000}"/>
    <cellStyle name="40% - Акцент4 19 2" xfId="726" xr:uid="{00000000-0005-0000-0000-0000D1020000}"/>
    <cellStyle name="40% - Акцент4 2" xfId="727" xr:uid="{00000000-0005-0000-0000-0000D2020000}"/>
    <cellStyle name="40% - Акцент4 2 2" xfId="728" xr:uid="{00000000-0005-0000-0000-0000D3020000}"/>
    <cellStyle name="40% - Акцент4 20" xfId="729" xr:uid="{00000000-0005-0000-0000-0000D4020000}"/>
    <cellStyle name="40% - Акцент4 20 2" xfId="730" xr:uid="{00000000-0005-0000-0000-0000D5020000}"/>
    <cellStyle name="40% - Акцент4 21" xfId="731" xr:uid="{00000000-0005-0000-0000-0000D6020000}"/>
    <cellStyle name="40% - Акцент4 21 2" xfId="732" xr:uid="{00000000-0005-0000-0000-0000D7020000}"/>
    <cellStyle name="40% - Акцент4 22" xfId="733" xr:uid="{00000000-0005-0000-0000-0000D8020000}"/>
    <cellStyle name="40% - Акцент4 22 2" xfId="734" xr:uid="{00000000-0005-0000-0000-0000D9020000}"/>
    <cellStyle name="40% - Акцент4 23" xfId="735" xr:uid="{00000000-0005-0000-0000-0000DA020000}"/>
    <cellStyle name="40% - Акцент4 23 2" xfId="736" xr:uid="{00000000-0005-0000-0000-0000DB020000}"/>
    <cellStyle name="40% - Акцент4 24" xfId="737" xr:uid="{00000000-0005-0000-0000-0000DC020000}"/>
    <cellStyle name="40% - Акцент4 24 2" xfId="738" xr:uid="{00000000-0005-0000-0000-0000DD020000}"/>
    <cellStyle name="40% - Акцент4 25" xfId="739" xr:uid="{00000000-0005-0000-0000-0000DE020000}"/>
    <cellStyle name="40% - Акцент4 25 2" xfId="740" xr:uid="{00000000-0005-0000-0000-0000DF020000}"/>
    <cellStyle name="40% - Акцент4 26" xfId="741" xr:uid="{00000000-0005-0000-0000-0000E0020000}"/>
    <cellStyle name="40% - Акцент4 26 2" xfId="742" xr:uid="{00000000-0005-0000-0000-0000E1020000}"/>
    <cellStyle name="40% - Акцент4 27" xfId="743" xr:uid="{00000000-0005-0000-0000-0000E2020000}"/>
    <cellStyle name="40% - Акцент4 27 2" xfId="744" xr:uid="{00000000-0005-0000-0000-0000E3020000}"/>
    <cellStyle name="40% - Акцент4 28" xfId="745" xr:uid="{00000000-0005-0000-0000-0000E4020000}"/>
    <cellStyle name="40% - Акцент4 28 2" xfId="746" xr:uid="{00000000-0005-0000-0000-0000E5020000}"/>
    <cellStyle name="40% - Акцент4 29" xfId="747" xr:uid="{00000000-0005-0000-0000-0000E6020000}"/>
    <cellStyle name="40% - Акцент4 29 2" xfId="748" xr:uid="{00000000-0005-0000-0000-0000E7020000}"/>
    <cellStyle name="40% - Акцент4 3" xfId="749" xr:uid="{00000000-0005-0000-0000-0000E8020000}"/>
    <cellStyle name="40% - Акцент4 3 2" xfId="750" xr:uid="{00000000-0005-0000-0000-0000E9020000}"/>
    <cellStyle name="40% - Акцент4 30" xfId="751" xr:uid="{00000000-0005-0000-0000-0000EA020000}"/>
    <cellStyle name="40% - Акцент4 30 2" xfId="752" xr:uid="{00000000-0005-0000-0000-0000EB020000}"/>
    <cellStyle name="40% - Акцент4 31" xfId="753" xr:uid="{00000000-0005-0000-0000-0000EC020000}"/>
    <cellStyle name="40% - Акцент4 31 2" xfId="754" xr:uid="{00000000-0005-0000-0000-0000ED020000}"/>
    <cellStyle name="40% - Акцент4 32" xfId="755" xr:uid="{00000000-0005-0000-0000-0000EE020000}"/>
    <cellStyle name="40% - Акцент4 32 2" xfId="756" xr:uid="{00000000-0005-0000-0000-0000EF020000}"/>
    <cellStyle name="40% - Акцент4 33" xfId="757" xr:uid="{00000000-0005-0000-0000-0000F0020000}"/>
    <cellStyle name="40% - Акцент4 33 2" xfId="758" xr:uid="{00000000-0005-0000-0000-0000F1020000}"/>
    <cellStyle name="40% - Акцент4 34" xfId="759" xr:uid="{00000000-0005-0000-0000-0000F2020000}"/>
    <cellStyle name="40% - Акцент4 34 2" xfId="760" xr:uid="{00000000-0005-0000-0000-0000F3020000}"/>
    <cellStyle name="40% - Акцент4 35" xfId="761" xr:uid="{00000000-0005-0000-0000-0000F4020000}"/>
    <cellStyle name="40% - Акцент4 35 2" xfId="762" xr:uid="{00000000-0005-0000-0000-0000F5020000}"/>
    <cellStyle name="40% - Акцент4 36" xfId="763" xr:uid="{00000000-0005-0000-0000-0000F6020000}"/>
    <cellStyle name="40% - Акцент4 36 2" xfId="764" xr:uid="{00000000-0005-0000-0000-0000F7020000}"/>
    <cellStyle name="40% - Акцент4 37" xfId="765" xr:uid="{00000000-0005-0000-0000-0000F8020000}"/>
    <cellStyle name="40% - Акцент4 37 2" xfId="766" xr:uid="{00000000-0005-0000-0000-0000F9020000}"/>
    <cellStyle name="40% - Акцент4 38" xfId="767" xr:uid="{00000000-0005-0000-0000-0000FA020000}"/>
    <cellStyle name="40% - Акцент4 39" xfId="768" xr:uid="{00000000-0005-0000-0000-0000FB020000}"/>
    <cellStyle name="40% - Акцент4 4" xfId="769" xr:uid="{00000000-0005-0000-0000-0000FC020000}"/>
    <cellStyle name="40% - Акцент4 4 2" xfId="770" xr:uid="{00000000-0005-0000-0000-0000FD020000}"/>
    <cellStyle name="40% - Акцент4 40" xfId="771" xr:uid="{00000000-0005-0000-0000-0000FE020000}"/>
    <cellStyle name="40% - Акцент4 41" xfId="772" xr:uid="{00000000-0005-0000-0000-0000FF020000}"/>
    <cellStyle name="40% - Акцент4 42" xfId="773" xr:uid="{00000000-0005-0000-0000-000000030000}"/>
    <cellStyle name="40% - Акцент4 43" xfId="774" xr:uid="{00000000-0005-0000-0000-000001030000}"/>
    <cellStyle name="40% - Акцент4 5" xfId="775" xr:uid="{00000000-0005-0000-0000-000002030000}"/>
    <cellStyle name="40% - Акцент4 5 2" xfId="776" xr:uid="{00000000-0005-0000-0000-000003030000}"/>
    <cellStyle name="40% - Акцент4 6" xfId="777" xr:uid="{00000000-0005-0000-0000-000004030000}"/>
    <cellStyle name="40% - Акцент4 6 2" xfId="778" xr:uid="{00000000-0005-0000-0000-000005030000}"/>
    <cellStyle name="40% - Акцент4 7" xfId="779" xr:uid="{00000000-0005-0000-0000-000006030000}"/>
    <cellStyle name="40% - Акцент4 7 2" xfId="780" xr:uid="{00000000-0005-0000-0000-000007030000}"/>
    <cellStyle name="40% - Акцент4 8" xfId="781" xr:uid="{00000000-0005-0000-0000-000008030000}"/>
    <cellStyle name="40% - Акцент4 8 2" xfId="782" xr:uid="{00000000-0005-0000-0000-000009030000}"/>
    <cellStyle name="40% - Акцент4 9" xfId="783" xr:uid="{00000000-0005-0000-0000-00000A030000}"/>
    <cellStyle name="40% - Акцент4 9 2" xfId="784" xr:uid="{00000000-0005-0000-0000-00000B030000}"/>
    <cellStyle name="40% - Акцент5 10" xfId="785" xr:uid="{00000000-0005-0000-0000-00000C030000}"/>
    <cellStyle name="40% - Акцент5 10 2" xfId="786" xr:uid="{00000000-0005-0000-0000-00000D030000}"/>
    <cellStyle name="40% - Акцент5 11" xfId="787" xr:uid="{00000000-0005-0000-0000-00000E030000}"/>
    <cellStyle name="40% - Акцент5 11 2" xfId="788" xr:uid="{00000000-0005-0000-0000-00000F030000}"/>
    <cellStyle name="40% - Акцент5 12" xfId="789" xr:uid="{00000000-0005-0000-0000-000010030000}"/>
    <cellStyle name="40% - Акцент5 12 2" xfId="790" xr:uid="{00000000-0005-0000-0000-000011030000}"/>
    <cellStyle name="40% - Акцент5 13" xfId="791" xr:uid="{00000000-0005-0000-0000-000012030000}"/>
    <cellStyle name="40% - Акцент5 13 2" xfId="792" xr:uid="{00000000-0005-0000-0000-000013030000}"/>
    <cellStyle name="40% - Акцент5 14" xfId="793" xr:uid="{00000000-0005-0000-0000-000014030000}"/>
    <cellStyle name="40% - Акцент5 14 2" xfId="794" xr:uid="{00000000-0005-0000-0000-000015030000}"/>
    <cellStyle name="40% - Акцент5 15" xfId="795" xr:uid="{00000000-0005-0000-0000-000016030000}"/>
    <cellStyle name="40% - Акцент5 15 2" xfId="796" xr:uid="{00000000-0005-0000-0000-000017030000}"/>
    <cellStyle name="40% - Акцент5 16" xfId="797" xr:uid="{00000000-0005-0000-0000-000018030000}"/>
    <cellStyle name="40% - Акцент5 16 2" xfId="798" xr:uid="{00000000-0005-0000-0000-000019030000}"/>
    <cellStyle name="40% - Акцент5 17" xfId="799" xr:uid="{00000000-0005-0000-0000-00001A030000}"/>
    <cellStyle name="40% - Акцент5 17 2" xfId="800" xr:uid="{00000000-0005-0000-0000-00001B030000}"/>
    <cellStyle name="40% - Акцент5 18" xfId="801" xr:uid="{00000000-0005-0000-0000-00001C030000}"/>
    <cellStyle name="40% - Акцент5 18 2" xfId="802" xr:uid="{00000000-0005-0000-0000-00001D030000}"/>
    <cellStyle name="40% - Акцент5 19" xfId="803" xr:uid="{00000000-0005-0000-0000-00001E030000}"/>
    <cellStyle name="40% - Акцент5 19 2" xfId="804" xr:uid="{00000000-0005-0000-0000-00001F030000}"/>
    <cellStyle name="40% - Акцент5 2" xfId="805" xr:uid="{00000000-0005-0000-0000-000020030000}"/>
    <cellStyle name="40% - Акцент5 2 2" xfId="806" xr:uid="{00000000-0005-0000-0000-000021030000}"/>
    <cellStyle name="40% - Акцент5 20" xfId="807" xr:uid="{00000000-0005-0000-0000-000022030000}"/>
    <cellStyle name="40% - Акцент5 20 2" xfId="808" xr:uid="{00000000-0005-0000-0000-000023030000}"/>
    <cellStyle name="40% - Акцент5 21" xfId="809" xr:uid="{00000000-0005-0000-0000-000024030000}"/>
    <cellStyle name="40% - Акцент5 21 2" xfId="810" xr:uid="{00000000-0005-0000-0000-000025030000}"/>
    <cellStyle name="40% - Акцент5 22" xfId="811" xr:uid="{00000000-0005-0000-0000-000026030000}"/>
    <cellStyle name="40% - Акцент5 22 2" xfId="812" xr:uid="{00000000-0005-0000-0000-000027030000}"/>
    <cellStyle name="40% - Акцент5 23" xfId="813" xr:uid="{00000000-0005-0000-0000-000028030000}"/>
    <cellStyle name="40% - Акцент5 23 2" xfId="814" xr:uid="{00000000-0005-0000-0000-000029030000}"/>
    <cellStyle name="40% - Акцент5 24" xfId="815" xr:uid="{00000000-0005-0000-0000-00002A030000}"/>
    <cellStyle name="40% - Акцент5 24 2" xfId="816" xr:uid="{00000000-0005-0000-0000-00002B030000}"/>
    <cellStyle name="40% - Акцент5 25" xfId="817" xr:uid="{00000000-0005-0000-0000-00002C030000}"/>
    <cellStyle name="40% - Акцент5 25 2" xfId="818" xr:uid="{00000000-0005-0000-0000-00002D030000}"/>
    <cellStyle name="40% - Акцент5 26" xfId="819" xr:uid="{00000000-0005-0000-0000-00002E030000}"/>
    <cellStyle name="40% - Акцент5 26 2" xfId="820" xr:uid="{00000000-0005-0000-0000-00002F030000}"/>
    <cellStyle name="40% - Акцент5 27" xfId="821" xr:uid="{00000000-0005-0000-0000-000030030000}"/>
    <cellStyle name="40% - Акцент5 27 2" xfId="822" xr:uid="{00000000-0005-0000-0000-000031030000}"/>
    <cellStyle name="40% - Акцент5 28" xfId="823" xr:uid="{00000000-0005-0000-0000-000032030000}"/>
    <cellStyle name="40% - Акцент5 28 2" xfId="824" xr:uid="{00000000-0005-0000-0000-000033030000}"/>
    <cellStyle name="40% - Акцент5 29" xfId="825" xr:uid="{00000000-0005-0000-0000-000034030000}"/>
    <cellStyle name="40% - Акцент5 29 2" xfId="826" xr:uid="{00000000-0005-0000-0000-000035030000}"/>
    <cellStyle name="40% - Акцент5 3" xfId="827" xr:uid="{00000000-0005-0000-0000-000036030000}"/>
    <cellStyle name="40% - Акцент5 3 2" xfId="828" xr:uid="{00000000-0005-0000-0000-000037030000}"/>
    <cellStyle name="40% - Акцент5 30" xfId="829" xr:uid="{00000000-0005-0000-0000-000038030000}"/>
    <cellStyle name="40% - Акцент5 30 2" xfId="830" xr:uid="{00000000-0005-0000-0000-000039030000}"/>
    <cellStyle name="40% - Акцент5 31" xfId="831" xr:uid="{00000000-0005-0000-0000-00003A030000}"/>
    <cellStyle name="40% - Акцент5 31 2" xfId="832" xr:uid="{00000000-0005-0000-0000-00003B030000}"/>
    <cellStyle name="40% - Акцент5 32" xfId="833" xr:uid="{00000000-0005-0000-0000-00003C030000}"/>
    <cellStyle name="40% - Акцент5 32 2" xfId="834" xr:uid="{00000000-0005-0000-0000-00003D030000}"/>
    <cellStyle name="40% - Акцент5 33" xfId="835" xr:uid="{00000000-0005-0000-0000-00003E030000}"/>
    <cellStyle name="40% - Акцент5 33 2" xfId="836" xr:uid="{00000000-0005-0000-0000-00003F030000}"/>
    <cellStyle name="40% - Акцент5 34" xfId="837" xr:uid="{00000000-0005-0000-0000-000040030000}"/>
    <cellStyle name="40% - Акцент5 34 2" xfId="838" xr:uid="{00000000-0005-0000-0000-000041030000}"/>
    <cellStyle name="40% - Акцент5 35" xfId="839" xr:uid="{00000000-0005-0000-0000-000042030000}"/>
    <cellStyle name="40% - Акцент5 35 2" xfId="840" xr:uid="{00000000-0005-0000-0000-000043030000}"/>
    <cellStyle name="40% - Акцент5 36" xfId="841" xr:uid="{00000000-0005-0000-0000-000044030000}"/>
    <cellStyle name="40% - Акцент5 36 2" xfId="842" xr:uid="{00000000-0005-0000-0000-000045030000}"/>
    <cellStyle name="40% - Акцент5 37" xfId="843" xr:uid="{00000000-0005-0000-0000-000046030000}"/>
    <cellStyle name="40% - Акцент5 37 2" xfId="844" xr:uid="{00000000-0005-0000-0000-000047030000}"/>
    <cellStyle name="40% - Акцент5 38" xfId="845" xr:uid="{00000000-0005-0000-0000-000048030000}"/>
    <cellStyle name="40% - Акцент5 39" xfId="846" xr:uid="{00000000-0005-0000-0000-000049030000}"/>
    <cellStyle name="40% - Акцент5 4" xfId="847" xr:uid="{00000000-0005-0000-0000-00004A030000}"/>
    <cellStyle name="40% - Акцент5 4 2" xfId="848" xr:uid="{00000000-0005-0000-0000-00004B030000}"/>
    <cellStyle name="40% - Акцент5 40" xfId="849" xr:uid="{00000000-0005-0000-0000-00004C030000}"/>
    <cellStyle name="40% - Акцент5 41" xfId="850" xr:uid="{00000000-0005-0000-0000-00004D030000}"/>
    <cellStyle name="40% - Акцент5 42" xfId="851" xr:uid="{00000000-0005-0000-0000-00004E030000}"/>
    <cellStyle name="40% - Акцент5 43" xfId="852" xr:uid="{00000000-0005-0000-0000-00004F030000}"/>
    <cellStyle name="40% - Акцент5 5" xfId="853" xr:uid="{00000000-0005-0000-0000-000050030000}"/>
    <cellStyle name="40% - Акцент5 5 2" xfId="854" xr:uid="{00000000-0005-0000-0000-000051030000}"/>
    <cellStyle name="40% - Акцент5 6" xfId="855" xr:uid="{00000000-0005-0000-0000-000052030000}"/>
    <cellStyle name="40% - Акцент5 6 2" xfId="856" xr:uid="{00000000-0005-0000-0000-000053030000}"/>
    <cellStyle name="40% - Акцент5 7" xfId="857" xr:uid="{00000000-0005-0000-0000-000054030000}"/>
    <cellStyle name="40% - Акцент5 7 2" xfId="858" xr:uid="{00000000-0005-0000-0000-000055030000}"/>
    <cellStyle name="40% - Акцент5 8" xfId="859" xr:uid="{00000000-0005-0000-0000-000056030000}"/>
    <cellStyle name="40% - Акцент5 8 2" xfId="860" xr:uid="{00000000-0005-0000-0000-000057030000}"/>
    <cellStyle name="40% - Акцент5 9" xfId="861" xr:uid="{00000000-0005-0000-0000-000058030000}"/>
    <cellStyle name="40% - Акцент5 9 2" xfId="862" xr:uid="{00000000-0005-0000-0000-000059030000}"/>
    <cellStyle name="40% - Акцент6 10" xfId="863" xr:uid="{00000000-0005-0000-0000-00005A030000}"/>
    <cellStyle name="40% - Акцент6 10 2" xfId="864" xr:uid="{00000000-0005-0000-0000-00005B030000}"/>
    <cellStyle name="40% - Акцент6 11" xfId="865" xr:uid="{00000000-0005-0000-0000-00005C030000}"/>
    <cellStyle name="40% - Акцент6 11 2" xfId="866" xr:uid="{00000000-0005-0000-0000-00005D030000}"/>
    <cellStyle name="40% - Акцент6 12" xfId="867" xr:uid="{00000000-0005-0000-0000-00005E030000}"/>
    <cellStyle name="40% - Акцент6 12 2" xfId="868" xr:uid="{00000000-0005-0000-0000-00005F030000}"/>
    <cellStyle name="40% - Акцент6 13" xfId="869" xr:uid="{00000000-0005-0000-0000-000060030000}"/>
    <cellStyle name="40% - Акцент6 13 2" xfId="870" xr:uid="{00000000-0005-0000-0000-000061030000}"/>
    <cellStyle name="40% - Акцент6 14" xfId="871" xr:uid="{00000000-0005-0000-0000-000062030000}"/>
    <cellStyle name="40% - Акцент6 14 2" xfId="872" xr:uid="{00000000-0005-0000-0000-000063030000}"/>
    <cellStyle name="40% - Акцент6 15" xfId="873" xr:uid="{00000000-0005-0000-0000-000064030000}"/>
    <cellStyle name="40% - Акцент6 15 2" xfId="874" xr:uid="{00000000-0005-0000-0000-000065030000}"/>
    <cellStyle name="40% - Акцент6 16" xfId="875" xr:uid="{00000000-0005-0000-0000-000066030000}"/>
    <cellStyle name="40% - Акцент6 16 2" xfId="876" xr:uid="{00000000-0005-0000-0000-000067030000}"/>
    <cellStyle name="40% - Акцент6 17" xfId="877" xr:uid="{00000000-0005-0000-0000-000068030000}"/>
    <cellStyle name="40% - Акцент6 17 2" xfId="878" xr:uid="{00000000-0005-0000-0000-000069030000}"/>
    <cellStyle name="40% - Акцент6 18" xfId="879" xr:uid="{00000000-0005-0000-0000-00006A030000}"/>
    <cellStyle name="40% - Акцент6 18 2" xfId="880" xr:uid="{00000000-0005-0000-0000-00006B030000}"/>
    <cellStyle name="40% - Акцент6 19" xfId="881" xr:uid="{00000000-0005-0000-0000-00006C030000}"/>
    <cellStyle name="40% - Акцент6 19 2" xfId="882" xr:uid="{00000000-0005-0000-0000-00006D030000}"/>
    <cellStyle name="40% - Акцент6 2" xfId="883" xr:uid="{00000000-0005-0000-0000-00006E030000}"/>
    <cellStyle name="40% - Акцент6 2 2" xfId="884" xr:uid="{00000000-0005-0000-0000-00006F030000}"/>
    <cellStyle name="40% - Акцент6 20" xfId="885" xr:uid="{00000000-0005-0000-0000-000070030000}"/>
    <cellStyle name="40% - Акцент6 20 2" xfId="886" xr:uid="{00000000-0005-0000-0000-000071030000}"/>
    <cellStyle name="40% - Акцент6 21" xfId="887" xr:uid="{00000000-0005-0000-0000-000072030000}"/>
    <cellStyle name="40% - Акцент6 21 2" xfId="888" xr:uid="{00000000-0005-0000-0000-000073030000}"/>
    <cellStyle name="40% - Акцент6 22" xfId="889" xr:uid="{00000000-0005-0000-0000-000074030000}"/>
    <cellStyle name="40% - Акцент6 22 2" xfId="890" xr:uid="{00000000-0005-0000-0000-000075030000}"/>
    <cellStyle name="40% - Акцент6 23" xfId="891" xr:uid="{00000000-0005-0000-0000-000076030000}"/>
    <cellStyle name="40% - Акцент6 23 2" xfId="892" xr:uid="{00000000-0005-0000-0000-000077030000}"/>
    <cellStyle name="40% - Акцент6 24" xfId="893" xr:uid="{00000000-0005-0000-0000-000078030000}"/>
    <cellStyle name="40% - Акцент6 24 2" xfId="894" xr:uid="{00000000-0005-0000-0000-000079030000}"/>
    <cellStyle name="40% - Акцент6 25" xfId="895" xr:uid="{00000000-0005-0000-0000-00007A030000}"/>
    <cellStyle name="40% - Акцент6 25 2" xfId="896" xr:uid="{00000000-0005-0000-0000-00007B030000}"/>
    <cellStyle name="40% - Акцент6 26" xfId="897" xr:uid="{00000000-0005-0000-0000-00007C030000}"/>
    <cellStyle name="40% - Акцент6 26 2" xfId="898" xr:uid="{00000000-0005-0000-0000-00007D030000}"/>
    <cellStyle name="40% - Акцент6 27" xfId="899" xr:uid="{00000000-0005-0000-0000-00007E030000}"/>
    <cellStyle name="40% - Акцент6 27 2" xfId="900" xr:uid="{00000000-0005-0000-0000-00007F030000}"/>
    <cellStyle name="40% - Акцент6 28" xfId="901" xr:uid="{00000000-0005-0000-0000-000080030000}"/>
    <cellStyle name="40% - Акцент6 28 2" xfId="902" xr:uid="{00000000-0005-0000-0000-000081030000}"/>
    <cellStyle name="40% - Акцент6 29" xfId="903" xr:uid="{00000000-0005-0000-0000-000082030000}"/>
    <cellStyle name="40% - Акцент6 29 2" xfId="904" xr:uid="{00000000-0005-0000-0000-000083030000}"/>
    <cellStyle name="40% - Акцент6 3" xfId="905" xr:uid="{00000000-0005-0000-0000-000084030000}"/>
    <cellStyle name="40% - Акцент6 3 2" xfId="906" xr:uid="{00000000-0005-0000-0000-000085030000}"/>
    <cellStyle name="40% - Акцент6 30" xfId="907" xr:uid="{00000000-0005-0000-0000-000086030000}"/>
    <cellStyle name="40% - Акцент6 30 2" xfId="908" xr:uid="{00000000-0005-0000-0000-000087030000}"/>
    <cellStyle name="40% - Акцент6 31" xfId="909" xr:uid="{00000000-0005-0000-0000-000088030000}"/>
    <cellStyle name="40% - Акцент6 31 2" xfId="910" xr:uid="{00000000-0005-0000-0000-000089030000}"/>
    <cellStyle name="40% - Акцент6 32" xfId="911" xr:uid="{00000000-0005-0000-0000-00008A030000}"/>
    <cellStyle name="40% - Акцент6 32 2" xfId="912" xr:uid="{00000000-0005-0000-0000-00008B030000}"/>
    <cellStyle name="40% - Акцент6 33" xfId="913" xr:uid="{00000000-0005-0000-0000-00008C030000}"/>
    <cellStyle name="40% - Акцент6 33 2" xfId="914" xr:uid="{00000000-0005-0000-0000-00008D030000}"/>
    <cellStyle name="40% - Акцент6 34" xfId="915" xr:uid="{00000000-0005-0000-0000-00008E030000}"/>
    <cellStyle name="40% - Акцент6 34 2" xfId="916" xr:uid="{00000000-0005-0000-0000-00008F030000}"/>
    <cellStyle name="40% - Акцент6 35" xfId="917" xr:uid="{00000000-0005-0000-0000-000090030000}"/>
    <cellStyle name="40% - Акцент6 35 2" xfId="918" xr:uid="{00000000-0005-0000-0000-000091030000}"/>
    <cellStyle name="40% - Акцент6 36" xfId="919" xr:uid="{00000000-0005-0000-0000-000092030000}"/>
    <cellStyle name="40% - Акцент6 36 2" xfId="920" xr:uid="{00000000-0005-0000-0000-000093030000}"/>
    <cellStyle name="40% - Акцент6 37" xfId="921" xr:uid="{00000000-0005-0000-0000-000094030000}"/>
    <cellStyle name="40% - Акцент6 37 2" xfId="922" xr:uid="{00000000-0005-0000-0000-000095030000}"/>
    <cellStyle name="40% - Акцент6 38" xfId="923" xr:uid="{00000000-0005-0000-0000-000096030000}"/>
    <cellStyle name="40% - Акцент6 39" xfId="924" xr:uid="{00000000-0005-0000-0000-000097030000}"/>
    <cellStyle name="40% - Акцент6 4" xfId="925" xr:uid="{00000000-0005-0000-0000-000098030000}"/>
    <cellStyle name="40% - Акцент6 4 2" xfId="926" xr:uid="{00000000-0005-0000-0000-000099030000}"/>
    <cellStyle name="40% - Акцент6 40" xfId="927" xr:uid="{00000000-0005-0000-0000-00009A030000}"/>
    <cellStyle name="40% - Акцент6 41" xfId="928" xr:uid="{00000000-0005-0000-0000-00009B030000}"/>
    <cellStyle name="40% - Акцент6 42" xfId="929" xr:uid="{00000000-0005-0000-0000-00009C030000}"/>
    <cellStyle name="40% - Акцент6 43" xfId="930" xr:uid="{00000000-0005-0000-0000-00009D030000}"/>
    <cellStyle name="40% - Акцент6 5" xfId="931" xr:uid="{00000000-0005-0000-0000-00009E030000}"/>
    <cellStyle name="40% - Акцент6 5 2" xfId="932" xr:uid="{00000000-0005-0000-0000-00009F030000}"/>
    <cellStyle name="40% - Акцент6 6" xfId="933" xr:uid="{00000000-0005-0000-0000-0000A0030000}"/>
    <cellStyle name="40% - Акцент6 6 2" xfId="934" xr:uid="{00000000-0005-0000-0000-0000A1030000}"/>
    <cellStyle name="40% - Акцент6 7" xfId="935" xr:uid="{00000000-0005-0000-0000-0000A2030000}"/>
    <cellStyle name="40% - Акцент6 7 2" xfId="936" xr:uid="{00000000-0005-0000-0000-0000A3030000}"/>
    <cellStyle name="40% - Акцент6 8" xfId="937" xr:uid="{00000000-0005-0000-0000-0000A4030000}"/>
    <cellStyle name="40% - Акцент6 8 2" xfId="938" xr:uid="{00000000-0005-0000-0000-0000A5030000}"/>
    <cellStyle name="40% - Акцент6 9" xfId="939" xr:uid="{00000000-0005-0000-0000-0000A6030000}"/>
    <cellStyle name="40% - Акцент6 9 2" xfId="940" xr:uid="{00000000-0005-0000-0000-0000A7030000}"/>
    <cellStyle name="Обычный" xfId="0" builtinId="0"/>
    <cellStyle name="Обычный 10" xfId="941" xr:uid="{00000000-0005-0000-0000-0000A9030000}"/>
    <cellStyle name="Обычный 10 2" xfId="942" xr:uid="{00000000-0005-0000-0000-0000AA030000}"/>
    <cellStyle name="Обычный 11" xfId="943" xr:uid="{00000000-0005-0000-0000-0000AB030000}"/>
    <cellStyle name="Обычный 11 2" xfId="944" xr:uid="{00000000-0005-0000-0000-0000AC030000}"/>
    <cellStyle name="Обычный 12" xfId="945" xr:uid="{00000000-0005-0000-0000-0000AD030000}"/>
    <cellStyle name="Обычный 12 2" xfId="946" xr:uid="{00000000-0005-0000-0000-0000AE030000}"/>
    <cellStyle name="Обычный 13" xfId="947" xr:uid="{00000000-0005-0000-0000-0000AF030000}"/>
    <cellStyle name="Обычный 13 2" xfId="948" xr:uid="{00000000-0005-0000-0000-0000B0030000}"/>
    <cellStyle name="Обычный 14" xfId="2" xr:uid="{00000000-0005-0000-0000-0000B1030000}"/>
    <cellStyle name="Обычный 14 2" xfId="949" xr:uid="{00000000-0005-0000-0000-0000B2030000}"/>
    <cellStyle name="Обычный 15" xfId="950" xr:uid="{00000000-0005-0000-0000-0000B3030000}"/>
    <cellStyle name="Обычный 15 2" xfId="951" xr:uid="{00000000-0005-0000-0000-0000B4030000}"/>
    <cellStyle name="Обычный 16" xfId="952" xr:uid="{00000000-0005-0000-0000-0000B5030000}"/>
    <cellStyle name="Обычный 16 2" xfId="953" xr:uid="{00000000-0005-0000-0000-0000B6030000}"/>
    <cellStyle name="Обычный 17" xfId="954" xr:uid="{00000000-0005-0000-0000-0000B7030000}"/>
    <cellStyle name="Обычный 17 2" xfId="955" xr:uid="{00000000-0005-0000-0000-0000B8030000}"/>
    <cellStyle name="Обычный 18" xfId="956" xr:uid="{00000000-0005-0000-0000-0000B9030000}"/>
    <cellStyle name="Обычный 18 2" xfId="957" xr:uid="{00000000-0005-0000-0000-0000BA030000}"/>
    <cellStyle name="Обычный 19" xfId="958" xr:uid="{00000000-0005-0000-0000-0000BB030000}"/>
    <cellStyle name="Обычный 19 2" xfId="959" xr:uid="{00000000-0005-0000-0000-0000BC030000}"/>
    <cellStyle name="Обычный 2" xfId="1" xr:uid="{00000000-0005-0000-0000-0000BD030000}"/>
    <cellStyle name="Обычный 2 2" xfId="960" xr:uid="{00000000-0005-0000-0000-0000BE030000}"/>
    <cellStyle name="Обычный 20" xfId="961" xr:uid="{00000000-0005-0000-0000-0000BF030000}"/>
    <cellStyle name="Обычный 20 2" xfId="962" xr:uid="{00000000-0005-0000-0000-0000C0030000}"/>
    <cellStyle name="Обычный 21" xfId="963" xr:uid="{00000000-0005-0000-0000-0000C1030000}"/>
    <cellStyle name="Обычный 21 2" xfId="964" xr:uid="{00000000-0005-0000-0000-0000C2030000}"/>
    <cellStyle name="Обычный 22" xfId="965" xr:uid="{00000000-0005-0000-0000-0000C3030000}"/>
    <cellStyle name="Обычный 22 2" xfId="966" xr:uid="{00000000-0005-0000-0000-0000C4030000}"/>
    <cellStyle name="Обычный 23" xfId="967" xr:uid="{00000000-0005-0000-0000-0000C5030000}"/>
    <cellStyle name="Обычный 23 2" xfId="968" xr:uid="{00000000-0005-0000-0000-0000C6030000}"/>
    <cellStyle name="Обычный 24" xfId="969" xr:uid="{00000000-0005-0000-0000-0000C7030000}"/>
    <cellStyle name="Обычный 24 2" xfId="970" xr:uid="{00000000-0005-0000-0000-0000C8030000}"/>
    <cellStyle name="Обычный 25" xfId="971" xr:uid="{00000000-0005-0000-0000-0000C9030000}"/>
    <cellStyle name="Обычный 25 2" xfId="972" xr:uid="{00000000-0005-0000-0000-0000CA030000}"/>
    <cellStyle name="Обычный 26" xfId="973" xr:uid="{00000000-0005-0000-0000-0000CB030000}"/>
    <cellStyle name="Обычный 26 2" xfId="974" xr:uid="{00000000-0005-0000-0000-0000CC030000}"/>
    <cellStyle name="Обычный 27" xfId="975" xr:uid="{00000000-0005-0000-0000-0000CD030000}"/>
    <cellStyle name="Обычный 27 2" xfId="976" xr:uid="{00000000-0005-0000-0000-0000CE030000}"/>
    <cellStyle name="Обычный 28" xfId="977" xr:uid="{00000000-0005-0000-0000-0000CF030000}"/>
    <cellStyle name="Обычный 28 2" xfId="978" xr:uid="{00000000-0005-0000-0000-0000D0030000}"/>
    <cellStyle name="Обычный 29" xfId="979" xr:uid="{00000000-0005-0000-0000-0000D1030000}"/>
    <cellStyle name="Обычный 29 2" xfId="980" xr:uid="{00000000-0005-0000-0000-0000D2030000}"/>
    <cellStyle name="Обычный 3" xfId="981" xr:uid="{00000000-0005-0000-0000-0000D3030000}"/>
    <cellStyle name="Обычный 3 2" xfId="982" xr:uid="{00000000-0005-0000-0000-0000D4030000}"/>
    <cellStyle name="Обычный 30" xfId="3" xr:uid="{00000000-0005-0000-0000-0000D5030000}"/>
    <cellStyle name="Обычный 30 2" xfId="983" xr:uid="{00000000-0005-0000-0000-0000D6030000}"/>
    <cellStyle name="Обычный 31" xfId="984" xr:uid="{00000000-0005-0000-0000-0000D7030000}"/>
    <cellStyle name="Обычный 31 2" xfId="985" xr:uid="{00000000-0005-0000-0000-0000D8030000}"/>
    <cellStyle name="Обычный 32" xfId="986" xr:uid="{00000000-0005-0000-0000-0000D9030000}"/>
    <cellStyle name="Обычный 32 2" xfId="987" xr:uid="{00000000-0005-0000-0000-0000DA030000}"/>
    <cellStyle name="Обычный 33" xfId="988" xr:uid="{00000000-0005-0000-0000-0000DB030000}"/>
    <cellStyle name="Обычный 33 2" xfId="989" xr:uid="{00000000-0005-0000-0000-0000DC030000}"/>
    <cellStyle name="Обычный 34" xfId="990" xr:uid="{00000000-0005-0000-0000-0000DD030000}"/>
    <cellStyle name="Обычный 34 2" xfId="991" xr:uid="{00000000-0005-0000-0000-0000DE030000}"/>
    <cellStyle name="Обычный 35" xfId="992" xr:uid="{00000000-0005-0000-0000-0000DF030000}"/>
    <cellStyle name="Обычный 35 2" xfId="993" xr:uid="{00000000-0005-0000-0000-0000E0030000}"/>
    <cellStyle name="Обычный 36" xfId="994" xr:uid="{00000000-0005-0000-0000-0000E1030000}"/>
    <cellStyle name="Обычный 36 2" xfId="995" xr:uid="{00000000-0005-0000-0000-0000E2030000}"/>
    <cellStyle name="Обычный 37" xfId="996" xr:uid="{00000000-0005-0000-0000-0000E3030000}"/>
    <cellStyle name="Обычный 37 2" xfId="997" xr:uid="{00000000-0005-0000-0000-0000E4030000}"/>
    <cellStyle name="Обычный 38" xfId="998" xr:uid="{00000000-0005-0000-0000-0000E5030000}"/>
    <cellStyle name="Обычный 38 2" xfId="999" xr:uid="{00000000-0005-0000-0000-0000E6030000}"/>
    <cellStyle name="Обычный 39" xfId="1000" xr:uid="{00000000-0005-0000-0000-0000E7030000}"/>
    <cellStyle name="Обычный 39 2" xfId="1001" xr:uid="{00000000-0005-0000-0000-0000E8030000}"/>
    <cellStyle name="Обычный 4" xfId="1002" xr:uid="{00000000-0005-0000-0000-0000E9030000}"/>
    <cellStyle name="Обычный 4 2" xfId="1003" xr:uid="{00000000-0005-0000-0000-0000EA030000}"/>
    <cellStyle name="Обычный 40" xfId="1004" xr:uid="{00000000-0005-0000-0000-0000EB030000}"/>
    <cellStyle name="Обычный 41" xfId="1005" xr:uid="{00000000-0005-0000-0000-0000EC030000}"/>
    <cellStyle name="Обычный 42" xfId="1006" xr:uid="{00000000-0005-0000-0000-0000ED030000}"/>
    <cellStyle name="Обычный 43" xfId="1007" xr:uid="{00000000-0005-0000-0000-0000EE030000}"/>
    <cellStyle name="Обычный 44" xfId="1008" xr:uid="{00000000-0005-0000-0000-0000EF030000}"/>
    <cellStyle name="Обычный 45" xfId="1009" xr:uid="{00000000-0005-0000-0000-0000F0030000}"/>
    <cellStyle name="Обычный 5" xfId="1010" xr:uid="{00000000-0005-0000-0000-0000F1030000}"/>
    <cellStyle name="Обычный 5 2" xfId="1011" xr:uid="{00000000-0005-0000-0000-0000F2030000}"/>
    <cellStyle name="Обычный 6" xfId="1012" xr:uid="{00000000-0005-0000-0000-0000F3030000}"/>
    <cellStyle name="Обычный 6 2" xfId="1013" xr:uid="{00000000-0005-0000-0000-0000F4030000}"/>
    <cellStyle name="Обычный 7" xfId="4" xr:uid="{00000000-0005-0000-0000-0000F5030000}"/>
    <cellStyle name="Обычный 7 2" xfId="1014" xr:uid="{00000000-0005-0000-0000-0000F6030000}"/>
    <cellStyle name="Обычный 8" xfId="1015" xr:uid="{00000000-0005-0000-0000-0000F7030000}"/>
    <cellStyle name="Обычный 8 2" xfId="1016" xr:uid="{00000000-0005-0000-0000-0000F8030000}"/>
    <cellStyle name="Обычный 9" xfId="1017" xr:uid="{00000000-0005-0000-0000-0000F9030000}"/>
    <cellStyle name="Обычный 9 2" xfId="1018" xr:uid="{00000000-0005-0000-0000-0000FA030000}"/>
    <cellStyle name="Примечание 10" xfId="1019" xr:uid="{00000000-0005-0000-0000-0000FB030000}"/>
    <cellStyle name="Примечание 10 2" xfId="1020" xr:uid="{00000000-0005-0000-0000-0000FC030000}"/>
    <cellStyle name="Примечание 11" xfId="1021" xr:uid="{00000000-0005-0000-0000-0000FD030000}"/>
    <cellStyle name="Примечание 11 2" xfId="1022" xr:uid="{00000000-0005-0000-0000-0000FE030000}"/>
    <cellStyle name="Примечание 12" xfId="1023" xr:uid="{00000000-0005-0000-0000-0000FF030000}"/>
    <cellStyle name="Примечание 12 2" xfId="1024" xr:uid="{00000000-0005-0000-0000-000000040000}"/>
    <cellStyle name="Примечание 13" xfId="1025" xr:uid="{00000000-0005-0000-0000-000001040000}"/>
    <cellStyle name="Примечание 13 2" xfId="1026" xr:uid="{00000000-0005-0000-0000-000002040000}"/>
    <cellStyle name="Примечание 14" xfId="1027" xr:uid="{00000000-0005-0000-0000-000003040000}"/>
    <cellStyle name="Примечание 14 2" xfId="1028" xr:uid="{00000000-0005-0000-0000-000004040000}"/>
    <cellStyle name="Примечание 15" xfId="1029" xr:uid="{00000000-0005-0000-0000-000005040000}"/>
    <cellStyle name="Примечание 15 2" xfId="1030" xr:uid="{00000000-0005-0000-0000-000006040000}"/>
    <cellStyle name="Примечание 16" xfId="1031" xr:uid="{00000000-0005-0000-0000-000007040000}"/>
    <cellStyle name="Примечание 16 2" xfId="1032" xr:uid="{00000000-0005-0000-0000-000008040000}"/>
    <cellStyle name="Примечание 17" xfId="1033" xr:uid="{00000000-0005-0000-0000-000009040000}"/>
    <cellStyle name="Примечание 17 2" xfId="1034" xr:uid="{00000000-0005-0000-0000-00000A040000}"/>
    <cellStyle name="Примечание 18" xfId="1035" xr:uid="{00000000-0005-0000-0000-00000B040000}"/>
    <cellStyle name="Примечание 18 2" xfId="1036" xr:uid="{00000000-0005-0000-0000-00000C040000}"/>
    <cellStyle name="Примечание 19" xfId="1037" xr:uid="{00000000-0005-0000-0000-00000D040000}"/>
    <cellStyle name="Примечание 19 2" xfId="1038" xr:uid="{00000000-0005-0000-0000-00000E040000}"/>
    <cellStyle name="Примечание 2" xfId="1039" xr:uid="{00000000-0005-0000-0000-00000F040000}"/>
    <cellStyle name="Примечание 2 2" xfId="1040" xr:uid="{00000000-0005-0000-0000-000010040000}"/>
    <cellStyle name="Примечание 20" xfId="1041" xr:uid="{00000000-0005-0000-0000-000011040000}"/>
    <cellStyle name="Примечание 20 2" xfId="1042" xr:uid="{00000000-0005-0000-0000-000012040000}"/>
    <cellStyle name="Примечание 21" xfId="1043" xr:uid="{00000000-0005-0000-0000-000013040000}"/>
    <cellStyle name="Примечание 21 2" xfId="1044" xr:uid="{00000000-0005-0000-0000-000014040000}"/>
    <cellStyle name="Примечание 22" xfId="1045" xr:uid="{00000000-0005-0000-0000-000015040000}"/>
    <cellStyle name="Примечание 22 2" xfId="1046" xr:uid="{00000000-0005-0000-0000-000016040000}"/>
    <cellStyle name="Примечание 23" xfId="1047" xr:uid="{00000000-0005-0000-0000-000017040000}"/>
    <cellStyle name="Примечание 23 2" xfId="1048" xr:uid="{00000000-0005-0000-0000-000018040000}"/>
    <cellStyle name="Примечание 24" xfId="1049" xr:uid="{00000000-0005-0000-0000-000019040000}"/>
    <cellStyle name="Примечание 24 2" xfId="1050" xr:uid="{00000000-0005-0000-0000-00001A040000}"/>
    <cellStyle name="Примечание 25" xfId="1051" xr:uid="{00000000-0005-0000-0000-00001B040000}"/>
    <cellStyle name="Примечание 25 2" xfId="1052" xr:uid="{00000000-0005-0000-0000-00001C040000}"/>
    <cellStyle name="Примечание 26" xfId="1053" xr:uid="{00000000-0005-0000-0000-00001D040000}"/>
    <cellStyle name="Примечание 26 2" xfId="1054" xr:uid="{00000000-0005-0000-0000-00001E040000}"/>
    <cellStyle name="Примечание 27" xfId="1055" xr:uid="{00000000-0005-0000-0000-00001F040000}"/>
    <cellStyle name="Примечание 27 2" xfId="1056" xr:uid="{00000000-0005-0000-0000-000020040000}"/>
    <cellStyle name="Примечание 28" xfId="1057" xr:uid="{00000000-0005-0000-0000-000021040000}"/>
    <cellStyle name="Примечание 28 2" xfId="1058" xr:uid="{00000000-0005-0000-0000-000022040000}"/>
    <cellStyle name="Примечание 29" xfId="1059" xr:uid="{00000000-0005-0000-0000-000023040000}"/>
    <cellStyle name="Примечание 29 2" xfId="1060" xr:uid="{00000000-0005-0000-0000-000024040000}"/>
    <cellStyle name="Примечание 3" xfId="1061" xr:uid="{00000000-0005-0000-0000-000025040000}"/>
    <cellStyle name="Примечание 3 2" xfId="1062" xr:uid="{00000000-0005-0000-0000-000026040000}"/>
    <cellStyle name="Примечание 30" xfId="1063" xr:uid="{00000000-0005-0000-0000-000027040000}"/>
    <cellStyle name="Примечание 30 2" xfId="1064" xr:uid="{00000000-0005-0000-0000-000028040000}"/>
    <cellStyle name="Примечание 31" xfId="1065" xr:uid="{00000000-0005-0000-0000-000029040000}"/>
    <cellStyle name="Примечание 31 2" xfId="1066" xr:uid="{00000000-0005-0000-0000-00002A040000}"/>
    <cellStyle name="Примечание 32" xfId="1067" xr:uid="{00000000-0005-0000-0000-00002B040000}"/>
    <cellStyle name="Примечание 32 2" xfId="1068" xr:uid="{00000000-0005-0000-0000-00002C040000}"/>
    <cellStyle name="Примечание 33" xfId="1069" xr:uid="{00000000-0005-0000-0000-00002D040000}"/>
    <cellStyle name="Примечание 33 2" xfId="1070" xr:uid="{00000000-0005-0000-0000-00002E040000}"/>
    <cellStyle name="Примечание 34" xfId="1071" xr:uid="{00000000-0005-0000-0000-00002F040000}"/>
    <cellStyle name="Примечание 34 2" xfId="1072" xr:uid="{00000000-0005-0000-0000-000030040000}"/>
    <cellStyle name="Примечание 35" xfId="1073" xr:uid="{00000000-0005-0000-0000-000031040000}"/>
    <cellStyle name="Примечание 35 2" xfId="1074" xr:uid="{00000000-0005-0000-0000-000032040000}"/>
    <cellStyle name="Примечание 36" xfId="1075" xr:uid="{00000000-0005-0000-0000-000033040000}"/>
    <cellStyle name="Примечание 36 2" xfId="1076" xr:uid="{00000000-0005-0000-0000-000034040000}"/>
    <cellStyle name="Примечание 37" xfId="1077" xr:uid="{00000000-0005-0000-0000-000035040000}"/>
    <cellStyle name="Примечание 37 2" xfId="1078" xr:uid="{00000000-0005-0000-0000-000036040000}"/>
    <cellStyle name="Примечание 38" xfId="1079" xr:uid="{00000000-0005-0000-0000-000037040000}"/>
    <cellStyle name="Примечание 38 2" xfId="1080" xr:uid="{00000000-0005-0000-0000-000038040000}"/>
    <cellStyle name="Примечание 39" xfId="1081" xr:uid="{00000000-0005-0000-0000-000039040000}"/>
    <cellStyle name="Примечание 4" xfId="1082" xr:uid="{00000000-0005-0000-0000-00003A040000}"/>
    <cellStyle name="Примечание 4 2" xfId="1083" xr:uid="{00000000-0005-0000-0000-00003B040000}"/>
    <cellStyle name="Примечание 40" xfId="1084" xr:uid="{00000000-0005-0000-0000-00003C040000}"/>
    <cellStyle name="Примечание 41" xfId="1085" xr:uid="{00000000-0005-0000-0000-00003D040000}"/>
    <cellStyle name="Примечание 42" xfId="1086" xr:uid="{00000000-0005-0000-0000-00003E040000}"/>
    <cellStyle name="Примечание 43" xfId="1087" xr:uid="{00000000-0005-0000-0000-00003F040000}"/>
    <cellStyle name="Примечание 44" xfId="1088" xr:uid="{00000000-0005-0000-0000-000040040000}"/>
    <cellStyle name="Примечание 5" xfId="1089" xr:uid="{00000000-0005-0000-0000-000041040000}"/>
    <cellStyle name="Примечание 5 2" xfId="1090" xr:uid="{00000000-0005-0000-0000-000042040000}"/>
    <cellStyle name="Примечание 6" xfId="1091" xr:uid="{00000000-0005-0000-0000-000043040000}"/>
    <cellStyle name="Примечание 6 2" xfId="1092" xr:uid="{00000000-0005-0000-0000-000044040000}"/>
    <cellStyle name="Примечание 7" xfId="1093" xr:uid="{00000000-0005-0000-0000-000045040000}"/>
    <cellStyle name="Примечание 7 2" xfId="1094" xr:uid="{00000000-0005-0000-0000-000046040000}"/>
    <cellStyle name="Примечание 8" xfId="1095" xr:uid="{00000000-0005-0000-0000-000047040000}"/>
    <cellStyle name="Примечание 8 2" xfId="1096" xr:uid="{00000000-0005-0000-0000-000048040000}"/>
    <cellStyle name="Примечание 9" xfId="1097" xr:uid="{00000000-0005-0000-0000-000049040000}"/>
    <cellStyle name="Примечание 9 2" xfId="1098" xr:uid="{00000000-0005-0000-0000-00004A040000}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C000"/>
    <pageSetUpPr fitToPage="1"/>
  </sheetPr>
  <dimension ref="A1:M22"/>
  <sheetViews>
    <sheetView workbookViewId="0"/>
  </sheetViews>
  <sheetFormatPr defaultRowHeight="12.75" x14ac:dyDescent="0.2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9.140625" style="9" customWidth="1"/>
    <col min="15" max="16384" width="9.140625" style="9"/>
  </cols>
  <sheetData>
    <row r="1" spans="1:13" s="4" customFormat="1" ht="13.9" customHeight="1" x14ac:dyDescent="0.2">
      <c r="A1" s="1" t="s">
        <v>0</v>
      </c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3" ht="15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</row>
    <row r="3" spans="1:13" ht="15.75" customHeight="1" x14ac:dyDescent="0.2">
      <c r="A3" s="13" t="s">
        <v>88</v>
      </c>
      <c r="B3" s="10" t="s">
        <v>66</v>
      </c>
      <c r="C3" s="14" t="s">
        <v>82</v>
      </c>
      <c r="D3" s="10" t="s">
        <v>9</v>
      </c>
      <c r="E3" s="10" t="s">
        <v>87</v>
      </c>
      <c r="F3" s="15">
        <v>50</v>
      </c>
      <c r="G3" s="16">
        <v>1</v>
      </c>
      <c r="H3" s="17">
        <v>2438</v>
      </c>
      <c r="I3" s="18" t="s">
        <v>48</v>
      </c>
    </row>
    <row r="4" spans="1:13" ht="15.75" customHeight="1" x14ac:dyDescent="0.2">
      <c r="A4" s="13" t="s">
        <v>88</v>
      </c>
      <c r="B4" s="10" t="s">
        <v>67</v>
      </c>
      <c r="C4" s="14" t="s">
        <v>82</v>
      </c>
      <c r="D4" s="10" t="s">
        <v>49</v>
      </c>
      <c r="E4" s="10" t="s">
        <v>87</v>
      </c>
      <c r="F4" s="15">
        <v>50</v>
      </c>
      <c r="G4" s="16">
        <v>1</v>
      </c>
      <c r="H4" s="17">
        <v>2438</v>
      </c>
      <c r="I4" s="18" t="s">
        <v>48</v>
      </c>
    </row>
    <row r="5" spans="1:13" ht="15.75" customHeight="1" x14ac:dyDescent="0.2">
      <c r="A5" s="13" t="s">
        <v>88</v>
      </c>
      <c r="B5" s="10" t="s">
        <v>68</v>
      </c>
      <c r="C5" s="14" t="s">
        <v>82</v>
      </c>
      <c r="D5" s="10" t="s">
        <v>50</v>
      </c>
      <c r="E5" s="10" t="s">
        <v>87</v>
      </c>
      <c r="F5" s="15">
        <v>50</v>
      </c>
      <c r="G5" s="16">
        <v>1</v>
      </c>
      <c r="H5" s="17">
        <v>2438</v>
      </c>
      <c r="I5" s="18" t="s">
        <v>48</v>
      </c>
    </row>
    <row r="6" spans="1:13" ht="15.75" customHeight="1" x14ac:dyDescent="0.2">
      <c r="A6" s="13" t="s">
        <v>88</v>
      </c>
      <c r="B6" s="10" t="s">
        <v>69</v>
      </c>
      <c r="C6" s="14" t="s">
        <v>82</v>
      </c>
      <c r="D6" s="10" t="s">
        <v>51</v>
      </c>
      <c r="E6" s="10" t="s">
        <v>87</v>
      </c>
      <c r="F6" s="15">
        <v>50</v>
      </c>
      <c r="G6" s="16">
        <v>1</v>
      </c>
      <c r="H6" s="17">
        <v>2438</v>
      </c>
      <c r="I6" s="18" t="s">
        <v>48</v>
      </c>
    </row>
    <row r="7" spans="1:13" ht="15.75" customHeight="1" x14ac:dyDescent="0.2">
      <c r="A7" s="13" t="s">
        <v>88</v>
      </c>
      <c r="B7" s="10" t="s">
        <v>70</v>
      </c>
      <c r="C7" s="14" t="s">
        <v>82</v>
      </c>
      <c r="D7" s="10" t="s">
        <v>52</v>
      </c>
      <c r="E7" s="10" t="s">
        <v>87</v>
      </c>
      <c r="F7" s="15">
        <v>50</v>
      </c>
      <c r="G7" s="16">
        <v>1</v>
      </c>
      <c r="H7" s="17">
        <v>2438</v>
      </c>
      <c r="I7" s="18" t="s">
        <v>48</v>
      </c>
    </row>
    <row r="8" spans="1:13" s="33" customFormat="1" ht="15.75" customHeight="1" x14ac:dyDescent="0.2">
      <c r="A8" s="25">
        <v>0</v>
      </c>
      <c r="B8" s="26">
        <v>0</v>
      </c>
      <c r="C8" s="27" t="e">
        <v>#N/A</v>
      </c>
      <c r="D8" s="26">
        <v>0</v>
      </c>
      <c r="E8" s="26" t="s">
        <v>87</v>
      </c>
      <c r="F8" s="28">
        <v>0</v>
      </c>
      <c r="G8" s="29">
        <f>SUM(G3:G7)</f>
        <v>5</v>
      </c>
      <c r="H8" s="30">
        <v>0</v>
      </c>
      <c r="I8" s="31" t="s">
        <v>53</v>
      </c>
      <c r="J8" s="32"/>
      <c r="M8" s="32"/>
    </row>
    <row r="9" spans="1:13" ht="15.75" customHeight="1" x14ac:dyDescent="0.2">
      <c r="A9" s="13" t="s">
        <v>88</v>
      </c>
      <c r="B9" s="10" t="s">
        <v>71</v>
      </c>
      <c r="C9" s="14" t="s">
        <v>83</v>
      </c>
      <c r="D9" s="10" t="s">
        <v>26</v>
      </c>
      <c r="E9" s="10" t="s">
        <v>85</v>
      </c>
      <c r="F9" s="15">
        <v>50</v>
      </c>
      <c r="G9" s="16">
        <v>1</v>
      </c>
      <c r="H9" s="17">
        <v>2448</v>
      </c>
      <c r="I9" s="18" t="s">
        <v>54</v>
      </c>
    </row>
    <row r="10" spans="1:13" ht="15.75" customHeight="1" x14ac:dyDescent="0.2">
      <c r="A10" s="13" t="s">
        <v>89</v>
      </c>
      <c r="B10" s="10" t="s">
        <v>72</v>
      </c>
      <c r="C10" s="14" t="s">
        <v>83</v>
      </c>
      <c r="D10" s="10" t="s">
        <v>55</v>
      </c>
      <c r="E10" s="10" t="s">
        <v>85</v>
      </c>
      <c r="F10" s="15">
        <v>50</v>
      </c>
      <c r="G10" s="16">
        <v>1</v>
      </c>
      <c r="H10" s="17">
        <v>2448</v>
      </c>
      <c r="I10" s="18" t="s">
        <v>54</v>
      </c>
    </row>
    <row r="11" spans="1:13" ht="15.75" customHeight="1" x14ac:dyDescent="0.2">
      <c r="A11" s="13" t="s">
        <v>88</v>
      </c>
      <c r="B11" s="10" t="s">
        <v>73</v>
      </c>
      <c r="C11" s="14" t="s">
        <v>83</v>
      </c>
      <c r="D11" s="10" t="s">
        <v>56</v>
      </c>
      <c r="E11" s="10" t="s">
        <v>85</v>
      </c>
      <c r="F11" s="15">
        <v>50</v>
      </c>
      <c r="G11" s="16">
        <v>1</v>
      </c>
      <c r="H11" s="17">
        <v>2448</v>
      </c>
      <c r="I11" s="18" t="s">
        <v>54</v>
      </c>
    </row>
    <row r="12" spans="1:13" ht="15.75" customHeight="1" x14ac:dyDescent="0.2">
      <c r="A12" s="13" t="s">
        <v>88</v>
      </c>
      <c r="B12" s="10" t="s">
        <v>74</v>
      </c>
      <c r="C12" s="14" t="s">
        <v>83</v>
      </c>
      <c r="D12" s="10" t="s">
        <v>57</v>
      </c>
      <c r="E12" s="10" t="s">
        <v>85</v>
      </c>
      <c r="F12" s="15">
        <v>50</v>
      </c>
      <c r="G12" s="16">
        <v>1</v>
      </c>
      <c r="H12" s="17">
        <v>2448</v>
      </c>
      <c r="I12" s="18" t="s">
        <v>54</v>
      </c>
    </row>
    <row r="13" spans="1:13" ht="15.75" customHeight="1" x14ac:dyDescent="0.2">
      <c r="A13" s="13" t="s">
        <v>89</v>
      </c>
      <c r="B13" s="10" t="s">
        <v>75</v>
      </c>
      <c r="C13" s="14" t="s">
        <v>83</v>
      </c>
      <c r="D13" s="10" t="s">
        <v>58</v>
      </c>
      <c r="E13" s="10" t="s">
        <v>85</v>
      </c>
      <c r="F13" s="15">
        <v>50</v>
      </c>
      <c r="G13" s="16">
        <v>1</v>
      </c>
      <c r="H13" s="17">
        <v>2448</v>
      </c>
      <c r="I13" s="18" t="s">
        <v>54</v>
      </c>
    </row>
    <row r="14" spans="1:13" ht="15.75" customHeight="1" x14ac:dyDescent="0.2">
      <c r="A14" s="13" t="s">
        <v>88</v>
      </c>
      <c r="B14" s="10" t="s">
        <v>76</v>
      </c>
      <c r="C14" s="14" t="s">
        <v>83</v>
      </c>
      <c r="D14" s="10" t="s">
        <v>59</v>
      </c>
      <c r="E14" s="10" t="s">
        <v>85</v>
      </c>
      <c r="F14" s="15">
        <v>50</v>
      </c>
      <c r="G14" s="16">
        <v>1</v>
      </c>
      <c r="H14" s="17">
        <v>2448</v>
      </c>
      <c r="I14" s="18" t="s">
        <v>54</v>
      </c>
    </row>
    <row r="15" spans="1:13" ht="15.75" customHeight="1" x14ac:dyDescent="0.2">
      <c r="A15" s="13" t="s">
        <v>88</v>
      </c>
      <c r="B15" s="10" t="s">
        <v>77</v>
      </c>
      <c r="C15" s="14" t="s">
        <v>83</v>
      </c>
      <c r="D15" s="10" t="s">
        <v>60</v>
      </c>
      <c r="E15" s="10" t="s">
        <v>85</v>
      </c>
      <c r="F15" s="15">
        <v>50</v>
      </c>
      <c r="G15" s="16">
        <v>1</v>
      </c>
      <c r="H15" s="17">
        <v>2448</v>
      </c>
      <c r="I15" s="18" t="s">
        <v>54</v>
      </c>
    </row>
    <row r="16" spans="1:13" s="33" customFormat="1" ht="15.75" customHeight="1" x14ac:dyDescent="0.2">
      <c r="A16" s="25">
        <v>0</v>
      </c>
      <c r="B16" s="26">
        <v>0</v>
      </c>
      <c r="C16" s="27" t="e">
        <v>#N/A</v>
      </c>
      <c r="D16" s="26">
        <v>0</v>
      </c>
      <c r="E16" s="26" t="s">
        <v>85</v>
      </c>
      <c r="F16" s="28">
        <v>0</v>
      </c>
      <c r="G16" s="29">
        <f>SUM(G9:G15)</f>
        <v>7</v>
      </c>
      <c r="H16" s="30">
        <v>0</v>
      </c>
      <c r="I16" s="31" t="s">
        <v>53</v>
      </c>
      <c r="J16" s="32"/>
      <c r="M16" s="32"/>
    </row>
    <row r="17" spans="1:13" ht="15.75" customHeight="1" x14ac:dyDescent="0.2">
      <c r="A17" s="13" t="s">
        <v>88</v>
      </c>
      <c r="B17" s="10" t="s">
        <v>78</v>
      </c>
      <c r="C17" s="14" t="s">
        <v>84</v>
      </c>
      <c r="D17" s="10" t="s">
        <v>15</v>
      </c>
      <c r="E17" s="10" t="s">
        <v>86</v>
      </c>
      <c r="F17" s="15">
        <v>50</v>
      </c>
      <c r="G17" s="16">
        <v>1</v>
      </c>
      <c r="H17" s="17">
        <v>2440</v>
      </c>
      <c r="I17" s="18" t="s">
        <v>61</v>
      </c>
    </row>
    <row r="18" spans="1:13" ht="15.75" customHeight="1" x14ac:dyDescent="0.2">
      <c r="A18" s="13" t="s">
        <v>88</v>
      </c>
      <c r="B18" s="10" t="s">
        <v>79</v>
      </c>
      <c r="C18" s="14" t="s">
        <v>84</v>
      </c>
      <c r="D18" s="10" t="s">
        <v>62</v>
      </c>
      <c r="E18" s="10" t="s">
        <v>86</v>
      </c>
      <c r="F18" s="15">
        <v>51</v>
      </c>
      <c r="G18" s="16">
        <v>1</v>
      </c>
      <c r="H18" s="17">
        <v>2441</v>
      </c>
      <c r="I18" s="18" t="s">
        <v>61</v>
      </c>
    </row>
    <row r="19" spans="1:13" ht="15.75" customHeight="1" x14ac:dyDescent="0.2">
      <c r="A19" s="13" t="s">
        <v>89</v>
      </c>
      <c r="B19" s="10" t="s">
        <v>80</v>
      </c>
      <c r="C19" s="14" t="s">
        <v>84</v>
      </c>
      <c r="D19" s="10" t="s">
        <v>63</v>
      </c>
      <c r="E19" s="10" t="s">
        <v>86</v>
      </c>
      <c r="F19" s="15">
        <v>52</v>
      </c>
      <c r="G19" s="16">
        <v>1</v>
      </c>
      <c r="H19" s="17">
        <v>2442</v>
      </c>
      <c r="I19" s="18" t="s">
        <v>61</v>
      </c>
    </row>
    <row r="20" spans="1:13" ht="15.75" customHeight="1" x14ac:dyDescent="0.2">
      <c r="A20" s="13" t="s">
        <v>88</v>
      </c>
      <c r="B20" s="10" t="s">
        <v>81</v>
      </c>
      <c r="C20" s="14" t="s">
        <v>84</v>
      </c>
      <c r="D20" s="10" t="s">
        <v>64</v>
      </c>
      <c r="E20" s="10" t="s">
        <v>86</v>
      </c>
      <c r="F20" s="15">
        <v>53</v>
      </c>
      <c r="G20" s="16">
        <v>1</v>
      </c>
      <c r="H20" s="17">
        <v>2443</v>
      </c>
      <c r="I20" s="18" t="s">
        <v>61</v>
      </c>
      <c r="M20" s="9"/>
    </row>
    <row r="21" spans="1:13" s="33" customFormat="1" ht="15.75" customHeight="1" x14ac:dyDescent="0.2">
      <c r="A21" s="25">
        <v>0</v>
      </c>
      <c r="B21" s="26">
        <v>0</v>
      </c>
      <c r="C21" s="27" t="e">
        <v>#N/A</v>
      </c>
      <c r="D21" s="26">
        <v>0</v>
      </c>
      <c r="E21" s="26" t="s">
        <v>90</v>
      </c>
      <c r="F21" s="28">
        <v>0</v>
      </c>
      <c r="G21" s="29">
        <f>SUM(G17:G20)</f>
        <v>4</v>
      </c>
      <c r="H21" s="30">
        <v>0</v>
      </c>
      <c r="I21" s="31" t="s">
        <v>53</v>
      </c>
      <c r="J21" s="32"/>
      <c r="M21" s="32"/>
    </row>
    <row r="22" spans="1:13" x14ac:dyDescent="0.2">
      <c r="G22" s="24"/>
    </row>
  </sheetData>
  <autoFilter ref="A1:M21" xr:uid="{B204AF2B-D3D8-4A94-B769-C0956CAE537E}"/>
  <conditionalFormatting sqref="D3:D21">
    <cfRule type="expression" dxfId="3" priority="7">
      <formula>IF(VLOOKUP(I3,#REF!,3,FALSE)=E3,FALSE,TRUE)</formula>
    </cfRule>
    <cfRule type="expression" dxfId="2" priority="8">
      <formula>IF(AND(ISBLANK(E3)=FALSE,I3*1&gt;0,ISERROR(C3)=TRUE),TRUE,FALSE)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1">
    <tabColor rgb="FFFFC000"/>
    <pageSetUpPr fitToPage="1"/>
  </sheetPr>
  <dimension ref="A1:Q24"/>
  <sheetViews>
    <sheetView tabSelected="1" workbookViewId="0">
      <selection activeCell="D2" sqref="D2"/>
    </sheetView>
  </sheetViews>
  <sheetFormatPr defaultRowHeight="18.75" x14ac:dyDescent="0.3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15.5703125" style="21" customWidth="1"/>
    <col min="15" max="15" width="8.28515625" style="21" customWidth="1"/>
    <col min="16" max="16" width="22.85546875" style="23" customWidth="1"/>
    <col min="17" max="17" width="16.7109375" style="21" customWidth="1"/>
    <col min="18" max="18" width="9.140625" style="9" customWidth="1"/>
    <col min="19" max="16384" width="9.140625" style="9"/>
  </cols>
  <sheetData>
    <row r="1" spans="1:17" s="4" customFormat="1" ht="13.9" customHeight="1" x14ac:dyDescent="0.2">
      <c r="A1" s="1"/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7" ht="15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  <c r="N2" s="10" t="s">
        <v>9</v>
      </c>
      <c r="O2" s="11" t="str">
        <f>(LEFT(N2,5))</f>
        <v>25770</v>
      </c>
      <c r="P2" s="12" t="s">
        <v>10</v>
      </c>
      <c r="Q2" s="10" t="s">
        <v>11</v>
      </c>
    </row>
    <row r="3" spans="1:17" ht="15.75" customHeight="1" x14ac:dyDescent="0.2">
      <c r="A3" s="34" t="str">
        <f>IFERROR(INDEX('свод для приложения'!A$3:A$5000,MATCH($D3,'свод для приложения'!$D$3:$D$5000,0)),"")</f>
        <v>запчасть</v>
      </c>
      <c r="B3" s="34" t="str">
        <f>IFERROR(INDEX('свод для приложения'!B$3:B$5000,MATCH($D3,'свод для приложения'!$D$3:$D$5000,0)),"")</f>
        <v>172</v>
      </c>
      <c r="C3" s="34" t="str">
        <f>IFERROR(INDEX('свод для приложения'!C$3:C$5000,MATCH($D3,'свод для приложения'!$D$3:$D$5000,0)),"")</f>
        <v>цех1</v>
      </c>
      <c r="D3" s="14" t="str">
        <f t="array" ref="D3">IFERROR(INDEX('свод для приложения'!$D$3:$D$5000,SMALL(IF('свод для приложения'!$D$3:$D$5000&lt;&gt;0,ROW('свод для приложения'!$D$3:$D$5000)-2),ROW(A1))),"")</f>
        <v>25770-001</v>
      </c>
      <c r="E3" s="34" t="str">
        <f>IFERROR(INDEX('свод для приложения'!E$3:E$5000,MATCH($D3,'свод для приложения'!$D$3:$D$5000,0)),"")</f>
        <v>Абдулова</v>
      </c>
      <c r="F3" s="34">
        <f>IFERROR(INDEX('свод для приложения'!F$3:F$5000,MATCH($D3,'свод для приложения'!$D$3:$D$5000,0)),"")</f>
        <v>50</v>
      </c>
      <c r="G3" s="34">
        <f>IFERROR(INDEX('свод для приложения'!G$3:G$5000,MATCH($D3,'свод для приложения'!$D$3:$D$5000,0)),"")</f>
        <v>1</v>
      </c>
      <c r="H3" s="34">
        <f>IFERROR(INDEX('свод для приложения'!H$3:H$5000,MATCH($D3,'свод для приложения'!$D$3:$D$5000,0)),"")</f>
        <v>2438</v>
      </c>
      <c r="I3" s="34" t="str">
        <f>IFERROR(INDEX('свод для приложения'!I$3:I$5000,MATCH($D3,'свод для приложения'!$D$3:$D$5000,0)),"")</f>
        <v>25770</v>
      </c>
      <c r="N3" s="10" t="s">
        <v>12</v>
      </c>
      <c r="O3" s="11" t="str">
        <f t="shared" ref="O3:O15" si="0">(LEFT(N3,5))</f>
        <v>25890</v>
      </c>
      <c r="P3" s="19" t="s">
        <v>13</v>
      </c>
      <c r="Q3" s="10" t="s">
        <v>14</v>
      </c>
    </row>
    <row r="4" spans="1:17" ht="15.75" customHeight="1" x14ac:dyDescent="0.2">
      <c r="A4" s="34" t="str">
        <f>IFERROR(INDEX('свод для приложения'!A$3:A$5000,MATCH($D4,'свод для приложения'!$D$3:$D$5000,0)),"")</f>
        <v>запчасть</v>
      </c>
      <c r="B4" s="34" t="str">
        <f>IFERROR(INDEX('свод для приложения'!B$3:B$5000,MATCH($D4,'свод для приложения'!$D$3:$D$5000,0)),"")</f>
        <v>173</v>
      </c>
      <c r="C4" s="34" t="str">
        <f>IFERROR(INDEX('свод для приложения'!C$3:C$5000,MATCH($D4,'свод для приложения'!$D$3:$D$5000,0)),"")</f>
        <v>цех1</v>
      </c>
      <c r="D4" s="14" t="str">
        <f t="array" ref="D4">IFERROR(INDEX('свод для приложения'!$D$3:$D$5000,SMALL(IF('свод для приложения'!$D$3:$D$5000&lt;&gt;0,ROW('свод для приложения'!$D$3:$D$5000)-2),ROW(A2))),"")</f>
        <v>25770-002</v>
      </c>
      <c r="E4" s="34" t="str">
        <f>IFERROR(INDEX('свод для приложения'!E$3:E$5000,MATCH($D4,'свод для приложения'!$D$3:$D$5000,0)),"")</f>
        <v>Абдулова</v>
      </c>
      <c r="F4" s="34">
        <f>IFERROR(INDEX('свод для приложения'!F$3:F$5000,MATCH($D4,'свод для приложения'!$D$3:$D$5000,0)),"")</f>
        <v>50</v>
      </c>
      <c r="G4" s="34">
        <f>IFERROR(INDEX('свод для приложения'!G$3:G$5000,MATCH($D4,'свод для приложения'!$D$3:$D$5000,0)),"")</f>
        <v>1</v>
      </c>
      <c r="H4" s="34">
        <f>IFERROR(INDEX('свод для приложения'!H$3:H$5000,MATCH($D4,'свод для приложения'!$D$3:$D$5000,0)),"")</f>
        <v>2438</v>
      </c>
      <c r="I4" s="34" t="str">
        <f>IFERROR(INDEX('свод для приложения'!I$3:I$5000,MATCH($D4,'свод для приложения'!$D$3:$D$5000,0)),"")</f>
        <v>25770</v>
      </c>
      <c r="N4" s="10" t="s">
        <v>15</v>
      </c>
      <c r="O4" s="11" t="str">
        <f t="shared" si="0"/>
        <v>25613</v>
      </c>
      <c r="P4" s="12" t="s">
        <v>16</v>
      </c>
      <c r="Q4" s="10" t="s">
        <v>17</v>
      </c>
    </row>
    <row r="5" spans="1:17" ht="15.75" customHeight="1" x14ac:dyDescent="0.2">
      <c r="A5" s="34" t="str">
        <f>IFERROR(INDEX('свод для приложения'!A$3:A$5000,MATCH($D5,'свод для приложения'!$D$3:$D$5000,0)),"")</f>
        <v>запчасть</v>
      </c>
      <c r="B5" s="34" t="str">
        <f>IFERROR(INDEX('свод для приложения'!B$3:B$5000,MATCH($D5,'свод для приложения'!$D$3:$D$5000,0)),"")</f>
        <v>174</v>
      </c>
      <c r="C5" s="34" t="str">
        <f>IFERROR(INDEX('свод для приложения'!C$3:C$5000,MATCH($D5,'свод для приложения'!$D$3:$D$5000,0)),"")</f>
        <v>цех1</v>
      </c>
      <c r="D5" s="14" t="str">
        <f t="array" ref="D5">IFERROR(INDEX('свод для приложения'!$D$3:$D$5000,SMALL(IF('свод для приложения'!$D$3:$D$5000&lt;&gt;0,ROW('свод для приложения'!$D$3:$D$5000)-2),ROW(A3))),"")</f>
        <v>25770-003</v>
      </c>
      <c r="E5" s="34" t="str">
        <f>IFERROR(INDEX('свод для приложения'!E$3:E$5000,MATCH($D5,'свод для приложения'!$D$3:$D$5000,0)),"")</f>
        <v>Абдулова</v>
      </c>
      <c r="F5" s="34">
        <f>IFERROR(INDEX('свод для приложения'!F$3:F$5000,MATCH($D5,'свод для приложения'!$D$3:$D$5000,0)),"")</f>
        <v>50</v>
      </c>
      <c r="G5" s="34">
        <f>IFERROR(INDEX('свод для приложения'!G$3:G$5000,MATCH($D5,'свод для приложения'!$D$3:$D$5000,0)),"")</f>
        <v>1</v>
      </c>
      <c r="H5" s="34">
        <f>IFERROR(INDEX('свод для приложения'!H$3:H$5000,MATCH($D5,'свод для приложения'!$D$3:$D$5000,0)),"")</f>
        <v>2438</v>
      </c>
      <c r="I5" s="34" t="str">
        <f>IFERROR(INDEX('свод для приложения'!I$3:I$5000,MATCH($D5,'свод для приложения'!$D$3:$D$5000,0)),"")</f>
        <v>25770</v>
      </c>
      <c r="N5" s="10" t="s">
        <v>18</v>
      </c>
      <c r="O5" s="11" t="str">
        <f t="shared" si="0"/>
        <v>27730</v>
      </c>
      <c r="P5" s="10" t="s">
        <v>19</v>
      </c>
      <c r="Q5" s="10" t="s">
        <v>20</v>
      </c>
    </row>
    <row r="6" spans="1:17" ht="15.75" customHeight="1" x14ac:dyDescent="0.2">
      <c r="A6" s="34" t="str">
        <f>IFERROR(INDEX('свод для приложения'!A$3:A$5000,MATCH($D6,'свод для приложения'!$D$3:$D$5000,0)),"")</f>
        <v>запчасть</v>
      </c>
      <c r="B6" s="34" t="str">
        <f>IFERROR(INDEX('свод для приложения'!B$3:B$5000,MATCH($D6,'свод для приложения'!$D$3:$D$5000,0)),"")</f>
        <v>175</v>
      </c>
      <c r="C6" s="34" t="str">
        <f>IFERROR(INDEX('свод для приложения'!C$3:C$5000,MATCH($D6,'свод для приложения'!$D$3:$D$5000,0)),"")</f>
        <v>цех1</v>
      </c>
      <c r="D6" s="14" t="str">
        <f t="array" ref="D6">IFERROR(INDEX('свод для приложения'!$D$3:$D$5000,SMALL(IF('свод для приложения'!$D$3:$D$5000&lt;&gt;0,ROW('свод для приложения'!$D$3:$D$5000)-2),ROW(A4))),"")</f>
        <v>25770-004</v>
      </c>
      <c r="E6" s="34" t="str">
        <f>IFERROR(INDEX('свод для приложения'!E$3:E$5000,MATCH($D6,'свод для приложения'!$D$3:$D$5000,0)),"")</f>
        <v>Абдулова</v>
      </c>
      <c r="F6" s="34">
        <f>IFERROR(INDEX('свод для приложения'!F$3:F$5000,MATCH($D6,'свод для приложения'!$D$3:$D$5000,0)),"")</f>
        <v>50</v>
      </c>
      <c r="G6" s="34">
        <f>IFERROR(INDEX('свод для приложения'!G$3:G$5000,MATCH($D6,'свод для приложения'!$D$3:$D$5000,0)),"")</f>
        <v>1</v>
      </c>
      <c r="H6" s="34">
        <f>IFERROR(INDEX('свод для приложения'!H$3:H$5000,MATCH($D6,'свод для приложения'!$D$3:$D$5000,0)),"")</f>
        <v>2438</v>
      </c>
      <c r="I6" s="34" t="str">
        <f>IFERROR(INDEX('свод для приложения'!I$3:I$5000,MATCH($D6,'свод для приложения'!$D$3:$D$5000,0)),"")</f>
        <v>25770</v>
      </c>
      <c r="N6" s="10" t="s">
        <v>21</v>
      </c>
      <c r="O6" s="11" t="str">
        <f t="shared" si="0"/>
        <v>27710</v>
      </c>
      <c r="P6" s="10" t="s">
        <v>22</v>
      </c>
      <c r="Q6" s="10" t="s">
        <v>23</v>
      </c>
    </row>
    <row r="7" spans="1:17" ht="15.75" customHeight="1" x14ac:dyDescent="0.2">
      <c r="A7" s="34" t="str">
        <f>IFERROR(INDEX('свод для приложения'!A$3:A$5000,MATCH($D7,'свод для приложения'!$D$3:$D$5000,0)),"")</f>
        <v>запчасть</v>
      </c>
      <c r="B7" s="34" t="str">
        <f>IFERROR(INDEX('свод для приложения'!B$3:B$5000,MATCH($D7,'свод для приложения'!$D$3:$D$5000,0)),"")</f>
        <v>176</v>
      </c>
      <c r="C7" s="34" t="str">
        <f>IFERROR(INDEX('свод для приложения'!C$3:C$5000,MATCH($D7,'свод для приложения'!$D$3:$D$5000,0)),"")</f>
        <v>цех1</v>
      </c>
      <c r="D7" s="14" t="str">
        <f t="array" ref="D7">IFERROR(INDEX('свод для приложения'!$D$3:$D$5000,SMALL(IF('свод для приложения'!$D$3:$D$5000&lt;&gt;0,ROW('свод для приложения'!$D$3:$D$5000)-2),ROW(A5))),"")</f>
        <v>25770-005</v>
      </c>
      <c r="E7" s="34" t="str">
        <f>IFERROR(INDEX('свод для приложения'!E$3:E$5000,MATCH($D7,'свод для приложения'!$D$3:$D$5000,0)),"")</f>
        <v>Абдулова</v>
      </c>
      <c r="F7" s="34">
        <f>IFERROR(INDEX('свод для приложения'!F$3:F$5000,MATCH($D7,'свод для приложения'!$D$3:$D$5000,0)),"")</f>
        <v>50</v>
      </c>
      <c r="G7" s="34">
        <f>IFERROR(INDEX('свод для приложения'!G$3:G$5000,MATCH($D7,'свод для приложения'!$D$3:$D$5000,0)),"")</f>
        <v>1</v>
      </c>
      <c r="H7" s="34">
        <f>IFERROR(INDEX('свод для приложения'!H$3:H$5000,MATCH($D7,'свод для приложения'!$D$3:$D$5000,0)),"")</f>
        <v>2438</v>
      </c>
      <c r="I7" s="34" t="str">
        <f>IFERROR(INDEX('свод для приложения'!I$3:I$5000,MATCH($D7,'свод для приложения'!$D$3:$D$5000,0)),"")</f>
        <v>25770</v>
      </c>
      <c r="N7" s="10" t="s">
        <v>24</v>
      </c>
      <c r="O7" s="11" t="str">
        <f t="shared" si="0"/>
        <v>27712</v>
      </c>
      <c r="P7" s="10" t="s">
        <v>25</v>
      </c>
      <c r="Q7" s="10" t="s">
        <v>23</v>
      </c>
    </row>
    <row r="8" spans="1:17" ht="15.75" customHeight="1" x14ac:dyDescent="0.2">
      <c r="A8" s="34" t="str">
        <f>IFERROR(INDEX('свод для приложения'!A$3:A$5000,MATCH($D8,'свод для приложения'!$D$3:$D$5000,0)),"")</f>
        <v>запчасть</v>
      </c>
      <c r="B8" s="34" t="str">
        <f>IFERROR(INDEX('свод для приложения'!B$3:B$5000,MATCH($D8,'свод для приложения'!$D$3:$D$5000,0)),"")</f>
        <v>277</v>
      </c>
      <c r="C8" s="34" t="str">
        <f>IFERROR(INDEX('свод для приложения'!C$3:C$5000,MATCH($D8,'свод для приложения'!$D$3:$D$5000,0)),"")</f>
        <v>цех3</v>
      </c>
      <c r="D8" s="14" t="str">
        <f t="array" ref="D8">IFERROR(INDEX('свод для приложения'!$D$3:$D$5000,SMALL(IF('свод для приложения'!$D$3:$D$5000&lt;&gt;0,ROW('свод для приложения'!$D$3:$D$5000)-2),ROW(A6))),"")</f>
        <v>25960-001</v>
      </c>
      <c r="E8" s="34" t="str">
        <f>IFERROR(INDEX('свод для приложения'!E$3:E$5000,MATCH($D8,'свод для приложения'!$D$3:$D$5000,0)),"")</f>
        <v>Славиков</v>
      </c>
      <c r="F8" s="34">
        <f>IFERROR(INDEX('свод для приложения'!F$3:F$5000,MATCH($D8,'свод для приложения'!$D$3:$D$5000,0)),"")</f>
        <v>50</v>
      </c>
      <c r="G8" s="34">
        <f>IFERROR(INDEX('свод для приложения'!G$3:G$5000,MATCH($D8,'свод для приложения'!$D$3:$D$5000,0)),"")</f>
        <v>1</v>
      </c>
      <c r="H8" s="34">
        <f>IFERROR(INDEX('свод для приложения'!H$3:H$5000,MATCH($D8,'свод для приложения'!$D$3:$D$5000,0)),"")</f>
        <v>2448</v>
      </c>
      <c r="I8" s="34" t="str">
        <f>IFERROR(INDEX('свод для приложения'!I$3:I$5000,MATCH($D8,'свод для приложения'!$D$3:$D$5000,0)),"")</f>
        <v>25960</v>
      </c>
      <c r="N8" s="10" t="s">
        <v>27</v>
      </c>
      <c r="O8" s="11" t="str">
        <f t="shared" si="0"/>
        <v>27740</v>
      </c>
      <c r="P8" s="20" t="s">
        <v>28</v>
      </c>
      <c r="Q8" s="10" t="s">
        <v>29</v>
      </c>
    </row>
    <row r="9" spans="1:17" ht="15.75" customHeight="1" x14ac:dyDescent="0.2">
      <c r="A9" s="34" t="str">
        <f>IFERROR(INDEX('свод для приложения'!A$3:A$5000,MATCH($D9,'свод для приложения'!$D$3:$D$5000,0)),"")</f>
        <v>запчасть**</v>
      </c>
      <c r="B9" s="34" t="str">
        <f>IFERROR(INDEX('свод для приложения'!B$3:B$5000,MATCH($D9,'свод для приложения'!$D$3:$D$5000,0)),"")</f>
        <v>278</v>
      </c>
      <c r="C9" s="34" t="str">
        <f>IFERROR(INDEX('свод для приложения'!C$3:C$5000,MATCH($D9,'свод для приложения'!$D$3:$D$5000,0)),"")</f>
        <v>цех3</v>
      </c>
      <c r="D9" s="14" t="str">
        <f t="array" ref="D9">IFERROR(INDEX('свод для приложения'!$D$3:$D$5000,SMALL(IF('свод для приложения'!$D$3:$D$5000&lt;&gt;0,ROW('свод для приложения'!$D$3:$D$5000)-2),ROW(A7))),"")</f>
        <v>25960-002</v>
      </c>
      <c r="E9" s="34" t="str">
        <f>IFERROR(INDEX('свод для приложения'!E$3:E$5000,MATCH($D9,'свод для приложения'!$D$3:$D$5000,0)),"")</f>
        <v>Славиков</v>
      </c>
      <c r="F9" s="34">
        <f>IFERROR(INDEX('свод для приложения'!F$3:F$5000,MATCH($D9,'свод для приложения'!$D$3:$D$5000,0)),"")</f>
        <v>50</v>
      </c>
      <c r="G9" s="34">
        <f>IFERROR(INDEX('свод для приложения'!G$3:G$5000,MATCH($D9,'свод для приложения'!$D$3:$D$5000,0)),"")</f>
        <v>1</v>
      </c>
      <c r="H9" s="34">
        <f>IFERROR(INDEX('свод для приложения'!H$3:H$5000,MATCH($D9,'свод для приложения'!$D$3:$D$5000,0)),"")</f>
        <v>2448</v>
      </c>
      <c r="I9" s="34" t="str">
        <f>IFERROR(INDEX('свод для приложения'!I$3:I$5000,MATCH($D9,'свод для приложения'!$D$3:$D$5000,0)),"")</f>
        <v>25960</v>
      </c>
      <c r="N9" s="10" t="s">
        <v>30</v>
      </c>
      <c r="O9" s="11" t="str">
        <f t="shared" si="0"/>
        <v>27759</v>
      </c>
      <c r="P9" s="20" t="s">
        <v>31</v>
      </c>
      <c r="Q9" s="10" t="s">
        <v>32</v>
      </c>
    </row>
    <row r="10" spans="1:17" ht="15.75" customHeight="1" x14ac:dyDescent="0.2">
      <c r="A10" s="34" t="str">
        <f>IFERROR(INDEX('свод для приложения'!A$3:A$5000,MATCH($D10,'свод для приложения'!$D$3:$D$5000,0)),"")</f>
        <v>запчасть</v>
      </c>
      <c r="B10" s="34" t="str">
        <f>IFERROR(INDEX('свод для приложения'!B$3:B$5000,MATCH($D10,'свод для приложения'!$D$3:$D$5000,0)),"")</f>
        <v>279</v>
      </c>
      <c r="C10" s="34" t="str">
        <f>IFERROR(INDEX('свод для приложения'!C$3:C$5000,MATCH($D10,'свод для приложения'!$D$3:$D$5000,0)),"")</f>
        <v>цех3</v>
      </c>
      <c r="D10" s="14" t="str">
        <f t="array" ref="D10">IFERROR(INDEX('свод для приложения'!$D$3:$D$5000,SMALL(IF('свод для приложения'!$D$3:$D$5000&lt;&gt;0,ROW('свод для приложения'!$D$3:$D$5000)-2),ROW(A8))),"")</f>
        <v>25960-003</v>
      </c>
      <c r="E10" s="34" t="str">
        <f>IFERROR(INDEX('свод для приложения'!E$3:E$5000,MATCH($D10,'свод для приложения'!$D$3:$D$5000,0)),"")</f>
        <v>Славиков</v>
      </c>
      <c r="F10" s="34">
        <f>IFERROR(INDEX('свод для приложения'!F$3:F$5000,MATCH($D10,'свод для приложения'!$D$3:$D$5000,0)),"")</f>
        <v>50</v>
      </c>
      <c r="G10" s="34">
        <f>IFERROR(INDEX('свод для приложения'!G$3:G$5000,MATCH($D10,'свод для приложения'!$D$3:$D$5000,0)),"")</f>
        <v>1</v>
      </c>
      <c r="H10" s="34">
        <f>IFERROR(INDEX('свод для приложения'!H$3:H$5000,MATCH($D10,'свод для приложения'!$D$3:$D$5000,0)),"")</f>
        <v>2448</v>
      </c>
      <c r="I10" s="34" t="str">
        <f>IFERROR(INDEX('свод для приложения'!I$3:I$5000,MATCH($D10,'свод для приложения'!$D$3:$D$5000,0)),"")</f>
        <v>25960</v>
      </c>
      <c r="N10" s="10" t="s">
        <v>33</v>
      </c>
      <c r="O10" s="11" t="str">
        <f t="shared" si="0"/>
        <v>27781</v>
      </c>
      <c r="P10" s="10" t="s">
        <v>34</v>
      </c>
      <c r="Q10" s="10" t="s">
        <v>32</v>
      </c>
    </row>
    <row r="11" spans="1:17" ht="15.75" customHeight="1" x14ac:dyDescent="0.2">
      <c r="A11" s="34" t="str">
        <f>IFERROR(INDEX('свод для приложения'!A$3:A$5000,MATCH($D11,'свод для приложения'!$D$3:$D$5000,0)),"")</f>
        <v>запчасть</v>
      </c>
      <c r="B11" s="34" t="str">
        <f>IFERROR(INDEX('свод для приложения'!B$3:B$5000,MATCH($D11,'свод для приложения'!$D$3:$D$5000,0)),"")</f>
        <v>280</v>
      </c>
      <c r="C11" s="34" t="str">
        <f>IFERROR(INDEX('свод для приложения'!C$3:C$5000,MATCH($D11,'свод для приложения'!$D$3:$D$5000,0)),"")</f>
        <v>цех3</v>
      </c>
      <c r="D11" s="14" t="str">
        <f t="array" ref="D11">IFERROR(INDEX('свод для приложения'!$D$3:$D$5000,SMALL(IF('свод для приложения'!$D$3:$D$5000&lt;&gt;0,ROW('свод для приложения'!$D$3:$D$5000)-2),ROW(A9))),"")</f>
        <v>25960-004</v>
      </c>
      <c r="E11" s="34" t="str">
        <f>IFERROR(INDEX('свод для приложения'!E$3:E$5000,MATCH($D11,'свод для приложения'!$D$3:$D$5000,0)),"")</f>
        <v>Славиков</v>
      </c>
      <c r="F11" s="34">
        <f>IFERROR(INDEX('свод для приложения'!F$3:F$5000,MATCH($D11,'свод для приложения'!$D$3:$D$5000,0)),"")</f>
        <v>50</v>
      </c>
      <c r="G11" s="34">
        <f>IFERROR(INDEX('свод для приложения'!G$3:G$5000,MATCH($D11,'свод для приложения'!$D$3:$D$5000,0)),"")</f>
        <v>1</v>
      </c>
      <c r="H11" s="34">
        <f>IFERROR(INDEX('свод для приложения'!H$3:H$5000,MATCH($D11,'свод для приложения'!$D$3:$D$5000,0)),"")</f>
        <v>2448</v>
      </c>
      <c r="I11" s="34" t="str">
        <f>IFERROR(INDEX('свод для приложения'!I$3:I$5000,MATCH($D11,'свод для приложения'!$D$3:$D$5000,0)),"")</f>
        <v>25960</v>
      </c>
      <c r="N11" s="10" t="s">
        <v>35</v>
      </c>
      <c r="O11" s="11" t="str">
        <f t="shared" si="0"/>
        <v>25560</v>
      </c>
      <c r="P11" s="10" t="s">
        <v>36</v>
      </c>
      <c r="Q11" s="10" t="s">
        <v>37</v>
      </c>
    </row>
    <row r="12" spans="1:17" ht="15.75" customHeight="1" x14ac:dyDescent="0.2">
      <c r="A12" s="34" t="str">
        <f>IFERROR(INDEX('свод для приложения'!A$3:A$5000,MATCH($D12,'свод для приложения'!$D$3:$D$5000,0)),"")</f>
        <v>запчасть**</v>
      </c>
      <c r="B12" s="34" t="str">
        <f>IFERROR(INDEX('свод для приложения'!B$3:B$5000,MATCH($D12,'свод для приложения'!$D$3:$D$5000,0)),"")</f>
        <v>281</v>
      </c>
      <c r="C12" s="34" t="str">
        <f>IFERROR(INDEX('свод для приложения'!C$3:C$5000,MATCH($D12,'свод для приложения'!$D$3:$D$5000,0)),"")</f>
        <v>цех3</v>
      </c>
      <c r="D12" s="14" t="str">
        <f t="array" ref="D12">IFERROR(INDEX('свод для приложения'!$D$3:$D$5000,SMALL(IF('свод для приложения'!$D$3:$D$5000&lt;&gt;0,ROW('свод для приложения'!$D$3:$D$5000)-2),ROW(A10))),"")</f>
        <v>25960-005</v>
      </c>
      <c r="E12" s="34" t="str">
        <f>IFERROR(INDEX('свод для приложения'!E$3:E$5000,MATCH($D12,'свод для приложения'!$D$3:$D$5000,0)),"")</f>
        <v>Славиков</v>
      </c>
      <c r="F12" s="34">
        <f>IFERROR(INDEX('свод для приложения'!F$3:F$5000,MATCH($D12,'свод для приложения'!$D$3:$D$5000,0)),"")</f>
        <v>50</v>
      </c>
      <c r="G12" s="34">
        <f>IFERROR(INDEX('свод для приложения'!G$3:G$5000,MATCH($D12,'свод для приложения'!$D$3:$D$5000,0)),"")</f>
        <v>1</v>
      </c>
      <c r="H12" s="34">
        <f>IFERROR(INDEX('свод для приложения'!H$3:H$5000,MATCH($D12,'свод для приложения'!$D$3:$D$5000,0)),"")</f>
        <v>2448</v>
      </c>
      <c r="I12" s="34" t="str">
        <f>IFERROR(INDEX('свод для приложения'!I$3:I$5000,MATCH($D12,'свод для приложения'!$D$3:$D$5000,0)),"")</f>
        <v>25960</v>
      </c>
      <c r="N12" s="10" t="s">
        <v>38</v>
      </c>
      <c r="O12" s="11" t="str">
        <f t="shared" si="0"/>
        <v>25460</v>
      </c>
      <c r="P12" s="20" t="s">
        <v>39</v>
      </c>
      <c r="Q12" s="10" t="s">
        <v>40</v>
      </c>
    </row>
    <row r="13" spans="1:17" ht="15.75" customHeight="1" x14ac:dyDescent="0.2">
      <c r="A13" s="34" t="str">
        <f>IFERROR(INDEX('свод для приложения'!A$3:A$5000,MATCH($D13,'свод для приложения'!$D$3:$D$5000,0)),"")</f>
        <v>запчасть</v>
      </c>
      <c r="B13" s="34" t="str">
        <f>IFERROR(INDEX('свод для приложения'!B$3:B$5000,MATCH($D13,'свод для приложения'!$D$3:$D$5000,0)),"")</f>
        <v>282</v>
      </c>
      <c r="C13" s="34" t="str">
        <f>IFERROR(INDEX('свод для приложения'!C$3:C$5000,MATCH($D13,'свод для приложения'!$D$3:$D$5000,0)),"")</f>
        <v>цех3</v>
      </c>
      <c r="D13" s="14" t="str">
        <f t="array" ref="D13">IFERROR(INDEX('свод для приложения'!$D$3:$D$5000,SMALL(IF('свод для приложения'!$D$3:$D$5000&lt;&gt;0,ROW('свод для приложения'!$D$3:$D$5000)-2),ROW(A11))),"")</f>
        <v>25960-006</v>
      </c>
      <c r="E13" s="34" t="str">
        <f>IFERROR(INDEX('свод для приложения'!E$3:E$5000,MATCH($D13,'свод для приложения'!$D$3:$D$5000,0)),"")</f>
        <v>Славиков</v>
      </c>
      <c r="F13" s="34">
        <f>IFERROR(INDEX('свод для приложения'!F$3:F$5000,MATCH($D13,'свод для приложения'!$D$3:$D$5000,0)),"")</f>
        <v>50</v>
      </c>
      <c r="G13" s="34">
        <f>IFERROR(INDEX('свод для приложения'!G$3:G$5000,MATCH($D13,'свод для приложения'!$D$3:$D$5000,0)),"")</f>
        <v>1</v>
      </c>
      <c r="H13" s="34">
        <f>IFERROR(INDEX('свод для приложения'!H$3:H$5000,MATCH($D13,'свод для приложения'!$D$3:$D$5000,0)),"")</f>
        <v>2448</v>
      </c>
      <c r="I13" s="34" t="str">
        <f>IFERROR(INDEX('свод для приложения'!I$3:I$5000,MATCH($D13,'свод для приложения'!$D$3:$D$5000,0)),"")</f>
        <v>25960</v>
      </c>
      <c r="N13" s="10" t="s">
        <v>41</v>
      </c>
      <c r="O13" s="11" t="str">
        <f t="shared" si="0"/>
        <v>25511</v>
      </c>
      <c r="P13" s="10" t="s">
        <v>42</v>
      </c>
      <c r="Q13" s="10" t="s">
        <v>43</v>
      </c>
    </row>
    <row r="14" spans="1:17" ht="15.75" customHeight="1" x14ac:dyDescent="0.2">
      <c r="A14" s="34" t="str">
        <f>IFERROR(INDEX('свод для приложения'!A$3:A$5000,MATCH($D14,'свод для приложения'!$D$3:$D$5000,0)),"")</f>
        <v>запчасть</v>
      </c>
      <c r="B14" s="34" t="str">
        <f>IFERROR(INDEX('свод для приложения'!B$3:B$5000,MATCH($D14,'свод для приложения'!$D$3:$D$5000,0)),"")</f>
        <v>283</v>
      </c>
      <c r="C14" s="34" t="str">
        <f>IFERROR(INDEX('свод для приложения'!C$3:C$5000,MATCH($D14,'свод для приложения'!$D$3:$D$5000,0)),"")</f>
        <v>цех3</v>
      </c>
      <c r="D14" s="14" t="str">
        <f t="array" ref="D14">IFERROR(INDEX('свод для приложения'!$D$3:$D$5000,SMALL(IF('свод для приложения'!$D$3:$D$5000&lt;&gt;0,ROW('свод для приложения'!$D$3:$D$5000)-2),ROW(A12))),"")</f>
        <v>25960-007</v>
      </c>
      <c r="E14" s="34" t="str">
        <f>IFERROR(INDEX('свод для приложения'!E$3:E$5000,MATCH($D14,'свод для приложения'!$D$3:$D$5000,0)),"")</f>
        <v>Славиков</v>
      </c>
      <c r="F14" s="34">
        <f>IFERROR(INDEX('свод для приложения'!F$3:F$5000,MATCH($D14,'свод для приложения'!$D$3:$D$5000,0)),"")</f>
        <v>50</v>
      </c>
      <c r="G14" s="34">
        <f>IFERROR(INDEX('свод для приложения'!G$3:G$5000,MATCH($D14,'свод для приложения'!$D$3:$D$5000,0)),"")</f>
        <v>1</v>
      </c>
      <c r="H14" s="34">
        <f>IFERROR(INDEX('свод для приложения'!H$3:H$5000,MATCH($D14,'свод для приложения'!$D$3:$D$5000,0)),"")</f>
        <v>2448</v>
      </c>
      <c r="I14" s="34" t="str">
        <f>IFERROR(INDEX('свод для приложения'!I$3:I$5000,MATCH($D14,'свод для приложения'!$D$3:$D$5000,0)),"")</f>
        <v>25960</v>
      </c>
      <c r="N14" s="10" t="s">
        <v>44</v>
      </c>
      <c r="O14" s="11" t="str">
        <f t="shared" si="0"/>
        <v>25522</v>
      </c>
      <c r="P14" s="10" t="s">
        <v>45</v>
      </c>
      <c r="Q14" s="10" t="s">
        <v>43</v>
      </c>
    </row>
    <row r="15" spans="1:17" ht="15.75" customHeight="1" x14ac:dyDescent="0.2">
      <c r="A15" s="34" t="str">
        <f>IFERROR(INDEX('свод для приложения'!A$3:A$5000,MATCH($D15,'свод для приложения'!$D$3:$D$5000,0)),"")</f>
        <v>запчасть</v>
      </c>
      <c r="B15" s="34" t="str">
        <f>IFERROR(INDEX('свод для приложения'!B$3:B$5000,MATCH($D15,'свод для приложения'!$D$3:$D$5000,0)),"")</f>
        <v>579</v>
      </c>
      <c r="C15" s="34" t="str">
        <f>IFERROR(INDEX('свод для приложения'!C$3:C$5000,MATCH($D15,'свод для приложения'!$D$3:$D$5000,0)),"")</f>
        <v>цех8</v>
      </c>
      <c r="D15" s="14" t="str">
        <f t="array" ref="D15">IFERROR(INDEX('свод для приложения'!$D$3:$D$5000,SMALL(IF('свод для приложения'!$D$3:$D$5000&lt;&gt;0,ROW('свод для приложения'!$D$3:$D$5000)-2),ROW(A13))),"")</f>
        <v>25613-001</v>
      </c>
      <c r="E15" s="34" t="str">
        <f>IFERROR(INDEX('свод для приложения'!E$3:E$5000,MATCH($D15,'свод для приложения'!$D$3:$D$5000,0)),"")</f>
        <v>Баграшова</v>
      </c>
      <c r="F15" s="34">
        <f>IFERROR(INDEX('свод для приложения'!F$3:F$5000,MATCH($D15,'свод для приложения'!$D$3:$D$5000,0)),"")</f>
        <v>50</v>
      </c>
      <c r="G15" s="34">
        <f>IFERROR(INDEX('свод для приложения'!G$3:G$5000,MATCH($D15,'свод для приложения'!$D$3:$D$5000,0)),"")</f>
        <v>1</v>
      </c>
      <c r="H15" s="34">
        <f>IFERROR(INDEX('свод для приложения'!H$3:H$5000,MATCH($D15,'свод для приложения'!$D$3:$D$5000,0)),"")</f>
        <v>2440</v>
      </c>
      <c r="I15" s="34" t="str">
        <f>IFERROR(INDEX('свод для приложения'!I$3:I$5000,MATCH($D15,'свод для приложения'!$D$3:$D$5000,0)),"")</f>
        <v>25613</v>
      </c>
      <c r="N15" s="22">
        <v>25540</v>
      </c>
      <c r="O15" s="11" t="str">
        <f t="shared" si="0"/>
        <v>25540</v>
      </c>
      <c r="P15" s="20" t="s">
        <v>46</v>
      </c>
      <c r="Q15" s="10" t="s">
        <v>47</v>
      </c>
    </row>
    <row r="16" spans="1:17" ht="15.75" customHeight="1" x14ac:dyDescent="0.2">
      <c r="A16" s="34" t="str">
        <f>IFERROR(INDEX('свод для приложения'!A$3:A$5000,MATCH($D16,'свод для приложения'!$D$3:$D$5000,0)),"")</f>
        <v>запчасть</v>
      </c>
      <c r="B16" s="34" t="str">
        <f>IFERROR(INDEX('свод для приложения'!B$3:B$5000,MATCH($D16,'свод для приложения'!$D$3:$D$5000,0)),"")</f>
        <v>580</v>
      </c>
      <c r="C16" s="34" t="str">
        <f>IFERROR(INDEX('свод для приложения'!C$3:C$5000,MATCH($D16,'свод для приложения'!$D$3:$D$5000,0)),"")</f>
        <v>цех8</v>
      </c>
      <c r="D16" s="14" t="str">
        <f t="array" ref="D16">IFERROR(INDEX('свод для приложения'!$D$3:$D$5000,SMALL(IF('свод для приложения'!$D$3:$D$5000&lt;&gt;0,ROW('свод для приложения'!$D$3:$D$5000)-2),ROW(A14))),"")</f>
        <v>25613-002</v>
      </c>
      <c r="E16" s="34" t="str">
        <f>IFERROR(INDEX('свод для приложения'!E$3:E$5000,MATCH($D16,'свод для приложения'!$D$3:$D$5000,0)),"")</f>
        <v>Баграшова</v>
      </c>
      <c r="F16" s="34">
        <f>IFERROR(INDEX('свод для приложения'!F$3:F$5000,MATCH($D16,'свод для приложения'!$D$3:$D$5000,0)),"")</f>
        <v>51</v>
      </c>
      <c r="G16" s="34">
        <f>IFERROR(INDEX('свод для приложения'!G$3:G$5000,MATCH($D16,'свод для приложения'!$D$3:$D$5000,0)),"")</f>
        <v>1</v>
      </c>
      <c r="H16" s="34">
        <f>IFERROR(INDEX('свод для приложения'!H$3:H$5000,MATCH($D16,'свод для приложения'!$D$3:$D$5000,0)),"")</f>
        <v>2441</v>
      </c>
      <c r="I16" s="34" t="str">
        <f>IFERROR(INDEX('свод для приложения'!I$3:I$5000,MATCH($D16,'свод для приложения'!$D$3:$D$5000,0)),"")</f>
        <v>25613</v>
      </c>
      <c r="N16"/>
      <c r="O16"/>
      <c r="P16"/>
      <c r="Q16"/>
    </row>
    <row r="17" spans="1:17" ht="15.75" customHeight="1" x14ac:dyDescent="0.2">
      <c r="A17" s="34" t="str">
        <f>IFERROR(INDEX('свод для приложения'!A$3:A$5000,MATCH($D17,'свод для приложения'!$D$3:$D$5000,0)),"")</f>
        <v>запчасть**</v>
      </c>
      <c r="B17" s="34" t="str">
        <f>IFERROR(INDEX('свод для приложения'!B$3:B$5000,MATCH($D17,'свод для приложения'!$D$3:$D$5000,0)),"")</f>
        <v>581</v>
      </c>
      <c r="C17" s="34" t="str">
        <f>IFERROR(INDEX('свод для приложения'!C$3:C$5000,MATCH($D17,'свод для приложения'!$D$3:$D$5000,0)),"")</f>
        <v>цех8</v>
      </c>
      <c r="D17" s="14" t="str">
        <f t="array" ref="D17">IFERROR(INDEX('свод для приложения'!$D$3:$D$5000,SMALL(IF('свод для приложения'!$D$3:$D$5000&lt;&gt;0,ROW('свод для приложения'!$D$3:$D$5000)-2),ROW(A15))),"")</f>
        <v>25613-003</v>
      </c>
      <c r="E17" s="34" t="str">
        <f>IFERROR(INDEX('свод для приложения'!E$3:E$5000,MATCH($D17,'свод для приложения'!$D$3:$D$5000,0)),"")</f>
        <v>Баграшова</v>
      </c>
      <c r="F17" s="34">
        <f>IFERROR(INDEX('свод для приложения'!F$3:F$5000,MATCH($D17,'свод для приложения'!$D$3:$D$5000,0)),"")</f>
        <v>52</v>
      </c>
      <c r="G17" s="34">
        <f>IFERROR(INDEX('свод для приложения'!G$3:G$5000,MATCH($D17,'свод для приложения'!$D$3:$D$5000,0)),"")</f>
        <v>1</v>
      </c>
      <c r="H17" s="34">
        <f>IFERROR(INDEX('свод для приложения'!H$3:H$5000,MATCH($D17,'свод для приложения'!$D$3:$D$5000,0)),"")</f>
        <v>2442</v>
      </c>
      <c r="I17" s="34" t="str">
        <f>IFERROR(INDEX('свод для приложения'!I$3:I$5000,MATCH($D17,'свод для приложения'!$D$3:$D$5000,0)),"")</f>
        <v>25613</v>
      </c>
      <c r="N17"/>
      <c r="O17"/>
      <c r="P17"/>
      <c r="Q17"/>
    </row>
    <row r="18" spans="1:17" ht="15.75" customHeight="1" x14ac:dyDescent="0.2">
      <c r="A18" s="34" t="str">
        <f>IFERROR(INDEX('свод для приложения'!A$3:A$5000,MATCH($D18,'свод для приложения'!$D$3:$D$5000,0)),"")</f>
        <v>запчасть</v>
      </c>
      <c r="B18" s="34" t="str">
        <f>IFERROR(INDEX('свод для приложения'!B$3:B$5000,MATCH($D18,'свод для приложения'!$D$3:$D$5000,0)),"")</f>
        <v>582</v>
      </c>
      <c r="C18" s="34" t="str">
        <f>IFERROR(INDEX('свод для приложения'!C$3:C$5000,MATCH($D18,'свод для приложения'!$D$3:$D$5000,0)),"")</f>
        <v>цех8</v>
      </c>
      <c r="D18" s="14" t="str">
        <f t="array" ref="D18">IFERROR(INDEX('свод для приложения'!$D$3:$D$5000,SMALL(IF('свод для приложения'!$D$3:$D$5000&lt;&gt;0,ROW('свод для приложения'!$D$3:$D$5000)-2),ROW(A16))),"")</f>
        <v>25613-004</v>
      </c>
      <c r="E18" s="34" t="str">
        <f>IFERROR(INDEX('свод для приложения'!E$3:E$5000,MATCH($D18,'свод для приложения'!$D$3:$D$5000,0)),"")</f>
        <v>Баграшова</v>
      </c>
      <c r="F18" s="34">
        <f>IFERROR(INDEX('свод для приложения'!F$3:F$5000,MATCH($D18,'свод для приложения'!$D$3:$D$5000,0)),"")</f>
        <v>53</v>
      </c>
      <c r="G18" s="34">
        <f>IFERROR(INDEX('свод для приложения'!G$3:G$5000,MATCH($D18,'свод для приложения'!$D$3:$D$5000,0)),"")</f>
        <v>1</v>
      </c>
      <c r="H18" s="34">
        <f>IFERROR(INDEX('свод для приложения'!H$3:H$5000,MATCH($D18,'свод для приложения'!$D$3:$D$5000,0)),"")</f>
        <v>2443</v>
      </c>
      <c r="I18" s="34" t="str">
        <f>IFERROR(INDEX('свод для приложения'!I$3:I$5000,MATCH($D18,'свод для приложения'!$D$3:$D$5000,0)),"")</f>
        <v>25613</v>
      </c>
      <c r="N18"/>
      <c r="O18"/>
      <c r="P18"/>
      <c r="Q18"/>
    </row>
    <row r="19" spans="1:17" ht="15.75" customHeight="1" x14ac:dyDescent="0.2">
      <c r="A19" s="34" t="str">
        <f>IFERROR(INDEX('свод для приложения'!A$3:A$5000,MATCH($D19,'свод для приложения'!$D$3:$D$5000,0)),"")</f>
        <v/>
      </c>
      <c r="B19" s="34" t="str">
        <f>IFERROR(INDEX('свод для приложения'!B$3:B$5000,MATCH($D19,'свод для приложения'!$D$3:$D$5000,0)),"")</f>
        <v/>
      </c>
      <c r="C19" s="34" t="str">
        <f>IFERROR(INDEX('свод для приложения'!C$3:C$5000,MATCH($D19,'свод для приложения'!$D$3:$D$5000,0)),"")</f>
        <v/>
      </c>
      <c r="D19" s="14" t="str">
        <f t="array" ref="D19">IFERROR(INDEX('свод для приложения'!$D$3:$D$5000,SMALL(IF('свод для приложения'!$D$3:$D$5000&lt;&gt;0,ROW('свод для приложения'!$D$3:$D$5000)-2),ROW(A17))),"")</f>
        <v/>
      </c>
      <c r="E19" s="34" t="str">
        <f>IFERROR(INDEX('свод для приложения'!E$3:E$5000,MATCH($D19,'свод для приложения'!$D$3:$D$5000,0)),"")</f>
        <v/>
      </c>
      <c r="F19" s="34" t="str">
        <f>IFERROR(INDEX('свод для приложения'!F$3:F$5000,MATCH($D19,'свод для приложения'!$D$3:$D$5000,0)),"")</f>
        <v/>
      </c>
      <c r="G19" s="34" t="str">
        <f>IFERROR(INDEX('свод для приложения'!G$3:G$5000,MATCH($D19,'свод для приложения'!$D$3:$D$5000,0)),"")</f>
        <v/>
      </c>
      <c r="H19" s="34" t="str">
        <f>IFERROR(INDEX('свод для приложения'!H$3:H$5000,MATCH($D19,'свод для приложения'!$D$3:$D$5000,0)),"")</f>
        <v/>
      </c>
      <c r="I19" s="34" t="str">
        <f>IFERROR(INDEX('свод для приложения'!I$3:I$5000,MATCH($D19,'свод для приложения'!$D$3:$D$5000,0)),"")</f>
        <v/>
      </c>
      <c r="N19"/>
      <c r="O19"/>
      <c r="P19"/>
      <c r="Q19"/>
    </row>
    <row r="20" spans="1:17" ht="15.75" customHeight="1" x14ac:dyDescent="0.2">
      <c r="A20" s="34" t="str">
        <f>IFERROR(INDEX('свод для приложения'!A$3:A$5000,MATCH($D20,'свод для приложения'!$D$3:$D$5000,0)),"")</f>
        <v/>
      </c>
      <c r="B20" s="34" t="str">
        <f>IFERROR(INDEX('свод для приложения'!B$3:B$5000,MATCH($D20,'свод для приложения'!$D$3:$D$5000,0)),"")</f>
        <v/>
      </c>
      <c r="C20" s="34" t="str">
        <f>IFERROR(INDEX('свод для приложения'!C$3:C$5000,MATCH($D20,'свод для приложения'!$D$3:$D$5000,0)),"")</f>
        <v/>
      </c>
      <c r="D20" s="14" t="str">
        <f t="array" ref="D20">IFERROR(INDEX('свод для приложения'!$D$3:$D$5000,SMALL(IF('свод для приложения'!$D$3:$D$5000&lt;&gt;0,ROW('свод для приложения'!$D$3:$D$5000)-2),ROW(A18))),"")</f>
        <v/>
      </c>
      <c r="E20" s="34" t="str">
        <f>IFERROR(INDEX('свод для приложения'!E$3:E$5000,MATCH($D20,'свод для приложения'!$D$3:$D$5000,0)),"")</f>
        <v/>
      </c>
      <c r="F20" s="34" t="str">
        <f>IFERROR(INDEX('свод для приложения'!F$3:F$5000,MATCH($D20,'свод для приложения'!$D$3:$D$5000,0)),"")</f>
        <v/>
      </c>
      <c r="G20" s="34" t="str">
        <f>IFERROR(INDEX('свод для приложения'!G$3:G$5000,MATCH($D20,'свод для приложения'!$D$3:$D$5000,0)),"")</f>
        <v/>
      </c>
      <c r="H20" s="34" t="str">
        <f>IFERROR(INDEX('свод для приложения'!H$3:H$5000,MATCH($D20,'свод для приложения'!$D$3:$D$5000,0)),"")</f>
        <v/>
      </c>
      <c r="I20" s="34" t="str">
        <f>IFERROR(INDEX('свод для приложения'!I$3:I$5000,MATCH($D20,'свод для приложения'!$D$3:$D$5000,0)),"")</f>
        <v/>
      </c>
      <c r="M20" s="9"/>
      <c r="N20"/>
      <c r="O20"/>
      <c r="P20"/>
      <c r="Q20"/>
    </row>
    <row r="21" spans="1:17" ht="15.75" customHeight="1" x14ac:dyDescent="0.2">
      <c r="A21" s="34" t="str">
        <f>IFERROR(INDEX('свод для приложения'!A$3:A$5000,MATCH($D21,'свод для приложения'!$D$3:$D$5000,0)),"")</f>
        <v/>
      </c>
      <c r="B21" s="34" t="str">
        <f>IFERROR(INDEX('свод для приложения'!B$3:B$5000,MATCH($D21,'свод для приложения'!$D$3:$D$5000,0)),"")</f>
        <v/>
      </c>
      <c r="C21" s="34" t="str">
        <f>IFERROR(INDEX('свод для приложения'!C$3:C$5000,MATCH($D21,'свод для приложения'!$D$3:$D$5000,0)),"")</f>
        <v/>
      </c>
      <c r="D21" s="14" t="str">
        <f t="array" ref="D21">IFERROR(INDEX('свод для приложения'!$D$3:$D$5000,SMALL(IF('свод для приложения'!$D$3:$D$5000&lt;&gt;0,ROW('свод для приложения'!$D$3:$D$5000)-2),ROW(A19))),"")</f>
        <v/>
      </c>
      <c r="E21" s="34" t="str">
        <f>IFERROR(INDEX('свод для приложения'!E$3:E$5000,MATCH($D21,'свод для приложения'!$D$3:$D$5000,0)),"")</f>
        <v/>
      </c>
      <c r="F21" s="34" t="str">
        <f>IFERROR(INDEX('свод для приложения'!F$3:F$5000,MATCH($D21,'свод для приложения'!$D$3:$D$5000,0)),"")</f>
        <v/>
      </c>
      <c r="G21" s="34" t="str">
        <f>IFERROR(INDEX('свод для приложения'!G$3:G$5000,MATCH($D21,'свод для приложения'!$D$3:$D$5000,0)),"")</f>
        <v/>
      </c>
      <c r="H21" s="34" t="str">
        <f>IFERROR(INDEX('свод для приложения'!H$3:H$5000,MATCH($D21,'свод для приложения'!$D$3:$D$5000,0)),"")</f>
        <v/>
      </c>
      <c r="I21" s="34" t="str">
        <f>IFERROR(INDEX('свод для приложения'!I$3:I$5000,MATCH($D21,'свод для приложения'!$D$3:$D$5000,0)),"")</f>
        <v/>
      </c>
      <c r="N21"/>
      <c r="O21"/>
      <c r="P21"/>
      <c r="Q21"/>
    </row>
    <row r="22" spans="1:17" x14ac:dyDescent="0.3">
      <c r="A22" s="34" t="str">
        <f>IFERROR(INDEX('свод для приложения'!A$3:A$5000,MATCH($D22,'свод для приложения'!$D$3:$D$5000,0)),"")</f>
        <v/>
      </c>
      <c r="B22" s="34" t="str">
        <f>IFERROR(INDEX('свод для приложения'!B$3:B$5000,MATCH($D22,'свод для приложения'!$D$3:$D$5000,0)),"")</f>
        <v/>
      </c>
      <c r="C22" s="34" t="str">
        <f>IFERROR(INDEX('свод для приложения'!C$3:C$5000,MATCH($D22,'свод для приложения'!$D$3:$D$5000,0)),"")</f>
        <v/>
      </c>
      <c r="D22" s="14" t="str">
        <f t="array" ref="D22">IFERROR(INDEX('свод для приложения'!$D$3:$D$5000,SMALL(IF('свод для приложения'!$D$3:$D$5000&lt;&gt;0,ROW('свод для приложения'!$D$3:$D$5000)-2),ROW(A20))),"")</f>
        <v/>
      </c>
      <c r="E22" s="34" t="str">
        <f>IFERROR(INDEX('свод для приложения'!E$3:E$5000,MATCH($D22,'свод для приложения'!$D$3:$D$5000,0)),"")</f>
        <v/>
      </c>
      <c r="F22" s="34" t="str">
        <f>IFERROR(INDEX('свод для приложения'!F$3:F$5000,MATCH($D22,'свод для приложения'!$D$3:$D$5000,0)),"")</f>
        <v/>
      </c>
      <c r="G22" s="34" t="str">
        <f>IFERROR(INDEX('свод для приложения'!G$3:G$5000,MATCH($D22,'свод для приложения'!$D$3:$D$5000,0)),"")</f>
        <v/>
      </c>
      <c r="H22" s="34" t="str">
        <f>IFERROR(INDEX('свод для приложения'!H$3:H$5000,MATCH($D22,'свод для приложения'!$D$3:$D$5000,0)),"")</f>
        <v/>
      </c>
      <c r="I22" s="34" t="str">
        <f>IFERROR(INDEX('свод для приложения'!I$3:I$5000,MATCH($D22,'свод для приложения'!$D$3:$D$5000,0)),"")</f>
        <v/>
      </c>
    </row>
    <row r="23" spans="1:17" x14ac:dyDescent="0.3">
      <c r="A23" s="34" t="str">
        <f>IFERROR(INDEX('свод для приложения'!A$3:A$5000,MATCH($D23,'свод для приложения'!$D$3:$D$5000,0)),"")</f>
        <v/>
      </c>
      <c r="B23" s="34" t="str">
        <f>IFERROR(INDEX('свод для приложения'!B$3:B$5000,MATCH($D23,'свод для приложения'!$D$3:$D$5000,0)),"")</f>
        <v/>
      </c>
      <c r="C23" s="34" t="str">
        <f>IFERROR(INDEX('свод для приложения'!C$3:C$5000,MATCH($D23,'свод для приложения'!$D$3:$D$5000,0)),"")</f>
        <v/>
      </c>
      <c r="D23" s="14" t="str">
        <f t="array" ref="D23">IFERROR(INDEX('свод для приложения'!$D$3:$D$5000,SMALL(IF('свод для приложения'!$D$3:$D$5000&lt;&gt;0,ROW('свод для приложения'!$D$3:$D$5000)-2),ROW(A21))),"")</f>
        <v/>
      </c>
      <c r="E23" s="34" t="str">
        <f>IFERROR(INDEX('свод для приложения'!E$3:E$5000,MATCH($D23,'свод для приложения'!$D$3:$D$5000,0)),"")</f>
        <v/>
      </c>
      <c r="F23" s="34" t="str">
        <f>IFERROR(INDEX('свод для приложения'!F$3:F$5000,MATCH($D23,'свод для приложения'!$D$3:$D$5000,0)),"")</f>
        <v/>
      </c>
      <c r="G23" s="34" t="str">
        <f>IFERROR(INDEX('свод для приложения'!G$3:G$5000,MATCH($D23,'свод для приложения'!$D$3:$D$5000,0)),"")</f>
        <v/>
      </c>
      <c r="H23" s="34" t="str">
        <f>IFERROR(INDEX('свод для приложения'!H$3:H$5000,MATCH($D23,'свод для приложения'!$D$3:$D$5000,0)),"")</f>
        <v/>
      </c>
      <c r="I23" s="34" t="str">
        <f>IFERROR(INDEX('свод для приложения'!I$3:I$5000,MATCH($D23,'свод для приложения'!$D$3:$D$5000,0)),"")</f>
        <v/>
      </c>
    </row>
    <row r="24" spans="1:17" x14ac:dyDescent="0.3">
      <c r="A24" s="34" t="str">
        <f>IFERROR(INDEX('свод для приложения'!A$3:A$5000,MATCH($D24,'свод для приложения'!$D$3:$D$5000,0)),"")</f>
        <v/>
      </c>
      <c r="B24" s="34" t="str">
        <f>IFERROR(INDEX('свод для приложения'!B$3:B$5000,MATCH($D24,'свод для приложения'!$D$3:$D$5000,0)),"")</f>
        <v/>
      </c>
      <c r="C24" s="34" t="str">
        <f>IFERROR(INDEX('свод для приложения'!C$3:C$5000,MATCH($D24,'свод для приложения'!$D$3:$D$5000,0)),"")</f>
        <v/>
      </c>
      <c r="D24" s="14" t="str">
        <f t="array" ref="D24">IFERROR(INDEX('свод для приложения'!$D$3:$D$5000,SMALL(IF('свод для приложения'!$D$3:$D$5000&lt;&gt;0,ROW('свод для приложения'!$D$3:$D$5000)-2),ROW(A22))),"")</f>
        <v/>
      </c>
      <c r="E24" s="34" t="str">
        <f>IFERROR(INDEX('свод для приложения'!E$3:E$5000,MATCH($D24,'свод для приложения'!$D$3:$D$5000,0)),"")</f>
        <v/>
      </c>
      <c r="F24" s="34" t="str">
        <f>IFERROR(INDEX('свод для приложения'!F$3:F$5000,MATCH($D24,'свод для приложения'!$D$3:$D$5000,0)),"")</f>
        <v/>
      </c>
      <c r="G24" s="34" t="str">
        <f>IFERROR(INDEX('свод для приложения'!G$3:G$5000,MATCH($D24,'свод для приложения'!$D$3:$D$5000,0)),"")</f>
        <v/>
      </c>
      <c r="H24" s="34" t="str">
        <f>IFERROR(INDEX('свод для приложения'!H$3:H$5000,MATCH($D24,'свод для приложения'!$D$3:$D$5000,0)),"")</f>
        <v/>
      </c>
      <c r="I24" s="34" t="str">
        <f>IFERROR(INDEX('свод для приложения'!I$3:I$5000,MATCH($D24,'свод для приложения'!$D$3:$D$5000,0)),"")</f>
        <v/>
      </c>
    </row>
  </sheetData>
  <autoFilter ref="A1:Q21" xr:uid="{76AB74A5-ECB4-4627-A3A5-756CF01F23F8}"/>
  <conditionalFormatting sqref="D3:D24">
    <cfRule type="expression" dxfId="1" priority="1">
      <formula>IF(VLOOKUP(I3,$O$2:$Q$15,3,FALSE)=E3,FALSE,TRUE)</formula>
    </cfRule>
    <cfRule type="expression" dxfId="0" priority="2">
      <formula>IF(AND(ISBLANK(E3)=FALSE,I3*1&gt;0,ISERROR(C3)=TRUE),TRUE,FALSE)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для приложения</vt:lpstr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Elena</cp:lastModifiedBy>
  <dcterms:created xsi:type="dcterms:W3CDTF">2021-02-12T19:10:50Z</dcterms:created>
  <dcterms:modified xsi:type="dcterms:W3CDTF">2021-02-13T06:46:36Z</dcterms:modified>
</cp:coreProperties>
</file>