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5ED3687-23A7-4A23-AB9D-BDC59980363A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башмаки" sheetId="1" r:id="rId1"/>
  </sheets>
  <definedNames>
    <definedName name="_xlnm._FilterDatabase" localSheetId="0" hidden="1">башмаки!$A$1:$N$218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 a="1"/>
  <c r="R2" i="1" s="1"/>
  <c r="R3" i="1" a="1"/>
  <c r="R3" i="1" s="1"/>
  <c r="R4" i="1" a="1"/>
  <c r="R4" i="1" s="1"/>
  <c r="R5" i="1" a="1"/>
  <c r="R5" i="1"/>
  <c r="R6" i="1" a="1"/>
  <c r="R6" i="1" s="1"/>
  <c r="R7" i="1" a="1"/>
  <c r="R7" i="1" s="1"/>
  <c r="R8" i="1" a="1"/>
  <c r="R8" i="1"/>
  <c r="R9" i="1" a="1"/>
  <c r="R9" i="1" s="1"/>
  <c r="R10" i="1" a="1"/>
  <c r="R10" i="1" s="1"/>
  <c r="R11" i="1" a="1"/>
  <c r="R11" i="1"/>
  <c r="R12" i="1" a="1"/>
  <c r="R12" i="1" s="1"/>
  <c r="R13" i="1" a="1"/>
  <c r="R13" i="1" s="1"/>
  <c r="R14" i="1" a="1"/>
  <c r="R14" i="1" s="1"/>
  <c r="R15" i="1" a="1"/>
  <c r="R15" i="1" s="1"/>
  <c r="R16" i="1" a="1"/>
  <c r="R16" i="1" s="1"/>
  <c r="M5" i="1" l="1"/>
  <c r="M11" i="1"/>
  <c r="M17" i="1"/>
  <c r="M23" i="1"/>
  <c r="N23" i="1" s="1"/>
  <c r="M29" i="1"/>
  <c r="M35" i="1"/>
  <c r="M41" i="1"/>
  <c r="M53" i="1"/>
  <c r="M59" i="1"/>
  <c r="N59" i="1" s="1"/>
  <c r="M65" i="1"/>
  <c r="M71" i="1"/>
  <c r="M77" i="1"/>
  <c r="M83" i="1"/>
  <c r="N83" i="1" s="1"/>
  <c r="M85" i="1"/>
  <c r="M86" i="1"/>
  <c r="N86" i="1" s="1"/>
  <c r="M89" i="1"/>
  <c r="M91" i="1"/>
  <c r="M92" i="1"/>
  <c r="N92" i="1" s="1"/>
  <c r="M95" i="1"/>
  <c r="M97" i="1"/>
  <c r="M98" i="1"/>
  <c r="N98" i="1" s="1"/>
  <c r="M101" i="1"/>
  <c r="M103" i="1"/>
  <c r="M104" i="1"/>
  <c r="N104" i="1" s="1"/>
  <c r="M107" i="1"/>
  <c r="M109" i="1"/>
  <c r="M110" i="1"/>
  <c r="N110" i="1" s="1"/>
  <c r="M113" i="1"/>
  <c r="M115" i="1"/>
  <c r="M116" i="1"/>
  <c r="N116" i="1" s="1"/>
  <c r="M119" i="1"/>
  <c r="M121" i="1"/>
  <c r="M122" i="1"/>
  <c r="N122" i="1" s="1"/>
  <c r="M125" i="1"/>
  <c r="M127" i="1"/>
  <c r="M128" i="1"/>
  <c r="N128" i="1" s="1"/>
  <c r="M131" i="1"/>
  <c r="M133" i="1"/>
  <c r="M134" i="1"/>
  <c r="N134" i="1" s="1"/>
  <c r="M137" i="1"/>
  <c r="M143" i="1"/>
  <c r="M149" i="1"/>
  <c r="M155" i="1"/>
  <c r="M161" i="1"/>
  <c r="M167" i="1"/>
  <c r="M173" i="1"/>
  <c r="M179" i="1"/>
  <c r="M185" i="1"/>
  <c r="M191" i="1"/>
  <c r="M197" i="1"/>
  <c r="M203" i="1"/>
  <c r="M210" i="1"/>
  <c r="N210" i="1" s="1"/>
  <c r="M216" i="1"/>
  <c r="N216" i="1" s="1"/>
  <c r="L85" i="1"/>
  <c r="L86" i="1"/>
  <c r="L87" i="1"/>
  <c r="M87" i="1" s="1"/>
  <c r="N87" i="1" s="1"/>
  <c r="L88" i="1"/>
  <c r="M88" i="1" s="1"/>
  <c r="N88" i="1" s="1"/>
  <c r="L89" i="1"/>
  <c r="L90" i="1"/>
  <c r="M90" i="1" s="1"/>
  <c r="N90" i="1" s="1"/>
  <c r="L91" i="1"/>
  <c r="L92" i="1"/>
  <c r="L93" i="1"/>
  <c r="M93" i="1" s="1"/>
  <c r="N93" i="1" s="1"/>
  <c r="L94" i="1"/>
  <c r="M94" i="1" s="1"/>
  <c r="N94" i="1" s="1"/>
  <c r="L95" i="1"/>
  <c r="L96" i="1"/>
  <c r="M96" i="1" s="1"/>
  <c r="N96" i="1" s="1"/>
  <c r="L97" i="1"/>
  <c r="L98" i="1"/>
  <c r="L99" i="1"/>
  <c r="M99" i="1" s="1"/>
  <c r="N99" i="1" s="1"/>
  <c r="L100" i="1"/>
  <c r="M100" i="1" s="1"/>
  <c r="N100" i="1" s="1"/>
  <c r="L101" i="1"/>
  <c r="L102" i="1"/>
  <c r="M102" i="1" s="1"/>
  <c r="N102" i="1" s="1"/>
  <c r="L103" i="1"/>
  <c r="L104" i="1"/>
  <c r="L105" i="1"/>
  <c r="M105" i="1" s="1"/>
  <c r="N105" i="1" s="1"/>
  <c r="L106" i="1"/>
  <c r="M106" i="1" s="1"/>
  <c r="N106" i="1" s="1"/>
  <c r="L107" i="1"/>
  <c r="L108" i="1"/>
  <c r="M108" i="1" s="1"/>
  <c r="N108" i="1" s="1"/>
  <c r="L109" i="1"/>
  <c r="L110" i="1"/>
  <c r="L111" i="1"/>
  <c r="M111" i="1" s="1"/>
  <c r="N111" i="1" s="1"/>
  <c r="L112" i="1"/>
  <c r="M112" i="1" s="1"/>
  <c r="N112" i="1" s="1"/>
  <c r="L113" i="1"/>
  <c r="L114" i="1"/>
  <c r="M114" i="1" s="1"/>
  <c r="N114" i="1" s="1"/>
  <c r="L115" i="1"/>
  <c r="L116" i="1"/>
  <c r="L117" i="1"/>
  <c r="M117" i="1" s="1"/>
  <c r="N117" i="1" s="1"/>
  <c r="L118" i="1"/>
  <c r="M118" i="1" s="1"/>
  <c r="N118" i="1" s="1"/>
  <c r="L119" i="1"/>
  <c r="L120" i="1"/>
  <c r="M120" i="1" s="1"/>
  <c r="N120" i="1" s="1"/>
  <c r="L121" i="1"/>
  <c r="L122" i="1"/>
  <c r="L123" i="1"/>
  <c r="M123" i="1" s="1"/>
  <c r="N123" i="1" s="1"/>
  <c r="L124" i="1"/>
  <c r="M124" i="1" s="1"/>
  <c r="N124" i="1" s="1"/>
  <c r="L125" i="1"/>
  <c r="L126" i="1"/>
  <c r="M126" i="1" s="1"/>
  <c r="N126" i="1" s="1"/>
  <c r="L127" i="1"/>
  <c r="L128" i="1"/>
  <c r="L129" i="1"/>
  <c r="M129" i="1" s="1"/>
  <c r="N129" i="1" s="1"/>
  <c r="L130" i="1"/>
  <c r="M130" i="1" s="1"/>
  <c r="N130" i="1" s="1"/>
  <c r="L131" i="1"/>
  <c r="L132" i="1"/>
  <c r="M132" i="1" s="1"/>
  <c r="N132" i="1" s="1"/>
  <c r="L133" i="1"/>
  <c r="L134" i="1"/>
  <c r="L135" i="1"/>
  <c r="M135" i="1" s="1"/>
  <c r="N135" i="1" s="1"/>
  <c r="L136" i="1"/>
  <c r="M136" i="1" s="1"/>
  <c r="N136" i="1" s="1"/>
  <c r="L137" i="1"/>
  <c r="L138" i="1"/>
  <c r="M138" i="1" s="1"/>
  <c r="N138" i="1" s="1"/>
  <c r="L139" i="1"/>
  <c r="M139" i="1" s="1"/>
  <c r="L140" i="1"/>
  <c r="M140" i="1" s="1"/>
  <c r="N140" i="1" s="1"/>
  <c r="L141" i="1"/>
  <c r="M141" i="1" s="1"/>
  <c r="N141" i="1" s="1"/>
  <c r="L142" i="1"/>
  <c r="M142" i="1" s="1"/>
  <c r="N142" i="1" s="1"/>
  <c r="L143" i="1"/>
  <c r="L144" i="1"/>
  <c r="M144" i="1" s="1"/>
  <c r="N144" i="1" s="1"/>
  <c r="L145" i="1"/>
  <c r="M145" i="1" s="1"/>
  <c r="L146" i="1"/>
  <c r="M146" i="1" s="1"/>
  <c r="N146" i="1" s="1"/>
  <c r="L147" i="1"/>
  <c r="M147" i="1" s="1"/>
  <c r="N147" i="1" s="1"/>
  <c r="L148" i="1"/>
  <c r="M148" i="1" s="1"/>
  <c r="N148" i="1" s="1"/>
  <c r="L149" i="1"/>
  <c r="L150" i="1"/>
  <c r="M150" i="1" s="1"/>
  <c r="N150" i="1" s="1"/>
  <c r="L151" i="1"/>
  <c r="M151" i="1" s="1"/>
  <c r="L152" i="1"/>
  <c r="M152" i="1" s="1"/>
  <c r="N152" i="1" s="1"/>
  <c r="L153" i="1"/>
  <c r="M153" i="1" s="1"/>
  <c r="N153" i="1" s="1"/>
  <c r="L154" i="1"/>
  <c r="M154" i="1" s="1"/>
  <c r="N154" i="1" s="1"/>
  <c r="L155" i="1"/>
  <c r="L156" i="1"/>
  <c r="M156" i="1" s="1"/>
  <c r="N156" i="1" s="1"/>
  <c r="L157" i="1"/>
  <c r="M157" i="1" s="1"/>
  <c r="L158" i="1"/>
  <c r="M158" i="1" s="1"/>
  <c r="N158" i="1" s="1"/>
  <c r="L159" i="1"/>
  <c r="M159" i="1" s="1"/>
  <c r="N159" i="1" s="1"/>
  <c r="L160" i="1"/>
  <c r="M160" i="1" s="1"/>
  <c r="N160" i="1" s="1"/>
  <c r="L161" i="1"/>
  <c r="L162" i="1"/>
  <c r="M162" i="1" s="1"/>
  <c r="N162" i="1" s="1"/>
  <c r="L163" i="1"/>
  <c r="M163" i="1" s="1"/>
  <c r="L164" i="1"/>
  <c r="M164" i="1" s="1"/>
  <c r="N164" i="1" s="1"/>
  <c r="L165" i="1"/>
  <c r="M165" i="1" s="1"/>
  <c r="N165" i="1" s="1"/>
  <c r="L166" i="1"/>
  <c r="M166" i="1" s="1"/>
  <c r="N166" i="1" s="1"/>
  <c r="L167" i="1"/>
  <c r="L168" i="1"/>
  <c r="M168" i="1" s="1"/>
  <c r="L169" i="1"/>
  <c r="M169" i="1" s="1"/>
  <c r="L170" i="1"/>
  <c r="M170" i="1" s="1"/>
  <c r="N170" i="1" s="1"/>
  <c r="L171" i="1"/>
  <c r="M171" i="1" s="1"/>
  <c r="N171" i="1" s="1"/>
  <c r="L172" i="1"/>
  <c r="M172" i="1" s="1"/>
  <c r="N172" i="1" s="1"/>
  <c r="L173" i="1"/>
  <c r="L174" i="1"/>
  <c r="M174" i="1" s="1"/>
  <c r="N174" i="1" s="1"/>
  <c r="L175" i="1"/>
  <c r="M175" i="1" s="1"/>
  <c r="L176" i="1"/>
  <c r="M176" i="1" s="1"/>
  <c r="N176" i="1" s="1"/>
  <c r="L177" i="1"/>
  <c r="M177" i="1" s="1"/>
  <c r="N177" i="1" s="1"/>
  <c r="L178" i="1"/>
  <c r="M178" i="1" s="1"/>
  <c r="N178" i="1" s="1"/>
  <c r="L179" i="1"/>
  <c r="L180" i="1"/>
  <c r="M180" i="1" s="1"/>
  <c r="N180" i="1" s="1"/>
  <c r="L181" i="1"/>
  <c r="M181" i="1" s="1"/>
  <c r="L182" i="1"/>
  <c r="M182" i="1" s="1"/>
  <c r="N182" i="1" s="1"/>
  <c r="L183" i="1"/>
  <c r="M183" i="1" s="1"/>
  <c r="N183" i="1" s="1"/>
  <c r="L184" i="1"/>
  <c r="M184" i="1" s="1"/>
  <c r="N184" i="1" s="1"/>
  <c r="L185" i="1"/>
  <c r="L186" i="1"/>
  <c r="M186" i="1" s="1"/>
  <c r="N186" i="1" s="1"/>
  <c r="L187" i="1"/>
  <c r="M187" i="1" s="1"/>
  <c r="L188" i="1"/>
  <c r="M188" i="1" s="1"/>
  <c r="N188" i="1" s="1"/>
  <c r="L189" i="1"/>
  <c r="M189" i="1" s="1"/>
  <c r="N189" i="1" s="1"/>
  <c r="L190" i="1"/>
  <c r="M190" i="1" s="1"/>
  <c r="N190" i="1" s="1"/>
  <c r="L191" i="1"/>
  <c r="L192" i="1"/>
  <c r="M192" i="1" s="1"/>
  <c r="N192" i="1" s="1"/>
  <c r="L193" i="1"/>
  <c r="M193" i="1" s="1"/>
  <c r="L194" i="1"/>
  <c r="M194" i="1" s="1"/>
  <c r="N194" i="1" s="1"/>
  <c r="L195" i="1"/>
  <c r="M195" i="1" s="1"/>
  <c r="N195" i="1" s="1"/>
  <c r="L196" i="1"/>
  <c r="M196" i="1" s="1"/>
  <c r="N196" i="1" s="1"/>
  <c r="L197" i="1"/>
  <c r="L198" i="1"/>
  <c r="M198" i="1" s="1"/>
  <c r="N198" i="1" s="1"/>
  <c r="L199" i="1"/>
  <c r="M199" i="1" s="1"/>
  <c r="L200" i="1"/>
  <c r="M200" i="1" s="1"/>
  <c r="N200" i="1" s="1"/>
  <c r="L201" i="1"/>
  <c r="M201" i="1" s="1"/>
  <c r="N201" i="1" s="1"/>
  <c r="L202" i="1"/>
  <c r="M202" i="1" s="1"/>
  <c r="N202" i="1" s="1"/>
  <c r="L203" i="1"/>
  <c r="L204" i="1"/>
  <c r="M204" i="1" s="1"/>
  <c r="L205" i="1"/>
  <c r="M205" i="1" s="1"/>
  <c r="L206" i="1"/>
  <c r="M206" i="1" s="1"/>
  <c r="N206" i="1" s="1"/>
  <c r="L207" i="1"/>
  <c r="M207" i="1" s="1"/>
  <c r="N207" i="1" s="1"/>
  <c r="L208" i="1"/>
  <c r="M208" i="1" s="1"/>
  <c r="L209" i="1"/>
  <c r="M209" i="1" s="1"/>
  <c r="L210" i="1"/>
  <c r="L211" i="1"/>
  <c r="M211" i="1" s="1"/>
  <c r="N211" i="1" s="1"/>
  <c r="L212" i="1"/>
  <c r="M212" i="1" s="1"/>
  <c r="N212" i="1" s="1"/>
  <c r="L213" i="1"/>
  <c r="M213" i="1" s="1"/>
  <c r="N213" i="1" s="1"/>
  <c r="L214" i="1"/>
  <c r="M214" i="1" s="1"/>
  <c r="N214" i="1" s="1"/>
  <c r="L215" i="1"/>
  <c r="M215" i="1" s="1"/>
  <c r="L216" i="1"/>
  <c r="L217" i="1"/>
  <c r="M217" i="1" s="1"/>
  <c r="N217" i="1" s="1"/>
  <c r="L218" i="1"/>
  <c r="M218" i="1" s="1"/>
  <c r="N218" i="1" s="1"/>
  <c r="L80" i="1"/>
  <c r="M80" i="1" s="1"/>
  <c r="N80" i="1" s="1"/>
  <c r="L81" i="1"/>
  <c r="M81" i="1" s="1"/>
  <c r="N81" i="1" s="1"/>
  <c r="L82" i="1"/>
  <c r="M82" i="1" s="1"/>
  <c r="L83" i="1"/>
  <c r="L84" i="1"/>
  <c r="M84" i="1" s="1"/>
  <c r="N84" i="1" s="1"/>
  <c r="L49" i="1"/>
  <c r="M49" i="1" s="1"/>
  <c r="L50" i="1"/>
  <c r="M50" i="1" s="1"/>
  <c r="N50" i="1" s="1"/>
  <c r="L51" i="1"/>
  <c r="M51" i="1" s="1"/>
  <c r="N51" i="1" s="1"/>
  <c r="L52" i="1"/>
  <c r="M52" i="1" s="1"/>
  <c r="L53" i="1"/>
  <c r="L54" i="1"/>
  <c r="M54" i="1" s="1"/>
  <c r="N54" i="1" s="1"/>
  <c r="L55" i="1"/>
  <c r="M55" i="1" s="1"/>
  <c r="N55" i="1" s="1"/>
  <c r="L56" i="1"/>
  <c r="M56" i="1" s="1"/>
  <c r="N56" i="1" s="1"/>
  <c r="L57" i="1"/>
  <c r="M57" i="1" s="1"/>
  <c r="N57" i="1" s="1"/>
  <c r="L58" i="1"/>
  <c r="M58" i="1" s="1"/>
  <c r="L59" i="1"/>
  <c r="L60" i="1"/>
  <c r="M60" i="1" s="1"/>
  <c r="L61" i="1"/>
  <c r="M61" i="1" s="1"/>
  <c r="N61" i="1" s="1"/>
  <c r="L62" i="1"/>
  <c r="M62" i="1" s="1"/>
  <c r="N62" i="1" s="1"/>
  <c r="L63" i="1"/>
  <c r="M63" i="1" s="1"/>
  <c r="N63" i="1" s="1"/>
  <c r="L64" i="1"/>
  <c r="M64" i="1" s="1"/>
  <c r="L65" i="1"/>
  <c r="L66" i="1"/>
  <c r="M66" i="1" s="1"/>
  <c r="N66" i="1" s="1"/>
  <c r="L67" i="1"/>
  <c r="M67" i="1" s="1"/>
  <c r="N67" i="1" s="1"/>
  <c r="L68" i="1"/>
  <c r="M68" i="1" s="1"/>
  <c r="N68" i="1" s="1"/>
  <c r="L69" i="1"/>
  <c r="M69" i="1" s="1"/>
  <c r="N69" i="1" s="1"/>
  <c r="L70" i="1"/>
  <c r="M70" i="1" s="1"/>
  <c r="L71" i="1"/>
  <c r="L72" i="1"/>
  <c r="M72" i="1" s="1"/>
  <c r="N72" i="1" s="1"/>
  <c r="L73" i="1"/>
  <c r="M73" i="1" s="1"/>
  <c r="N73" i="1" s="1"/>
  <c r="L74" i="1"/>
  <c r="M74" i="1" s="1"/>
  <c r="N74" i="1" s="1"/>
  <c r="L75" i="1"/>
  <c r="M75" i="1" s="1"/>
  <c r="N75" i="1" s="1"/>
  <c r="L76" i="1"/>
  <c r="M76" i="1" s="1"/>
  <c r="L77" i="1"/>
  <c r="L78" i="1"/>
  <c r="M78" i="1" s="1"/>
  <c r="N78" i="1" s="1"/>
  <c r="L79" i="1"/>
  <c r="M79" i="1" s="1"/>
  <c r="N79" i="1" s="1"/>
  <c r="L47" i="1"/>
  <c r="M47" i="1" s="1"/>
  <c r="N47" i="1" s="1"/>
  <c r="L48" i="1"/>
  <c r="M48" i="1" s="1"/>
  <c r="L3" i="1"/>
  <c r="M3" i="1" s="1"/>
  <c r="L4" i="1"/>
  <c r="M4" i="1" s="1"/>
  <c r="N4" i="1" s="1"/>
  <c r="L5" i="1"/>
  <c r="L6" i="1"/>
  <c r="M6" i="1" s="1"/>
  <c r="N6" i="1" s="1"/>
  <c r="L7" i="1"/>
  <c r="M7" i="1" s="1"/>
  <c r="N7" i="1" s="1"/>
  <c r="L8" i="1"/>
  <c r="M8" i="1" s="1"/>
  <c r="N8" i="1" s="1"/>
  <c r="L9" i="1"/>
  <c r="M9" i="1" s="1"/>
  <c r="L10" i="1"/>
  <c r="M10" i="1" s="1"/>
  <c r="N10" i="1" s="1"/>
  <c r="L11" i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L16" i="1"/>
  <c r="M16" i="1" s="1"/>
  <c r="N16" i="1" s="1"/>
  <c r="L17" i="1"/>
  <c r="L18" i="1"/>
  <c r="M18" i="1" s="1"/>
  <c r="N18" i="1" s="1"/>
  <c r="L19" i="1"/>
  <c r="M19" i="1" s="1"/>
  <c r="N19" i="1" s="1"/>
  <c r="L20" i="1"/>
  <c r="M20" i="1" s="1"/>
  <c r="N20" i="1" s="1"/>
  <c r="L21" i="1"/>
  <c r="M21" i="1" s="1"/>
  <c r="L22" i="1"/>
  <c r="M22" i="1" s="1"/>
  <c r="N22" i="1" s="1"/>
  <c r="L23" i="1"/>
  <c r="L24" i="1"/>
  <c r="M24" i="1" s="1"/>
  <c r="L25" i="1"/>
  <c r="M25" i="1" s="1"/>
  <c r="N25" i="1" s="1"/>
  <c r="L26" i="1"/>
  <c r="M26" i="1" s="1"/>
  <c r="N26" i="1" s="1"/>
  <c r="L27" i="1"/>
  <c r="M27" i="1" s="1"/>
  <c r="L28" i="1"/>
  <c r="M28" i="1" s="1"/>
  <c r="N28" i="1" s="1"/>
  <c r="L29" i="1"/>
  <c r="L30" i="1"/>
  <c r="M30" i="1" s="1"/>
  <c r="N30" i="1" s="1"/>
  <c r="L31" i="1"/>
  <c r="M31" i="1" s="1"/>
  <c r="N31" i="1" s="1"/>
  <c r="L32" i="1"/>
  <c r="M32" i="1" s="1"/>
  <c r="N32" i="1" s="1"/>
  <c r="L33" i="1"/>
  <c r="M33" i="1" s="1"/>
  <c r="L34" i="1"/>
  <c r="M34" i="1" s="1"/>
  <c r="N34" i="1" s="1"/>
  <c r="L35" i="1"/>
  <c r="L36" i="1"/>
  <c r="M36" i="1" s="1"/>
  <c r="N36" i="1" s="1"/>
  <c r="L37" i="1"/>
  <c r="M37" i="1" s="1"/>
  <c r="N37" i="1" s="1"/>
  <c r="L38" i="1"/>
  <c r="M38" i="1" s="1"/>
  <c r="N38" i="1" s="1"/>
  <c r="L39" i="1"/>
  <c r="M39" i="1" s="1"/>
  <c r="L40" i="1"/>
  <c r="M40" i="1" s="1"/>
  <c r="N40" i="1" s="1"/>
  <c r="L41" i="1"/>
  <c r="L42" i="1"/>
  <c r="M42" i="1" s="1"/>
  <c r="N42" i="1" s="1"/>
  <c r="L43" i="1"/>
  <c r="M43" i="1" s="1"/>
  <c r="N43" i="1" s="1"/>
  <c r="L44" i="1"/>
  <c r="M44" i="1" s="1"/>
  <c r="N44" i="1" s="1"/>
  <c r="L45" i="1"/>
  <c r="M45" i="1" s="1"/>
  <c r="L46" i="1"/>
  <c r="M46" i="1" s="1"/>
  <c r="N46" i="1" s="1"/>
  <c r="L2" i="1"/>
  <c r="K204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N197" i="1" l="1"/>
  <c r="N161" i="1"/>
  <c r="N133" i="1"/>
  <c r="N121" i="1"/>
  <c r="N109" i="1"/>
  <c r="N97" i="1"/>
  <c r="N85" i="1"/>
  <c r="N53" i="1"/>
  <c r="N17" i="1"/>
  <c r="N167" i="1"/>
  <c r="N24" i="1"/>
  <c r="N49" i="1"/>
  <c r="N191" i="1"/>
  <c r="N155" i="1"/>
  <c r="N131" i="1"/>
  <c r="N119" i="1"/>
  <c r="N107" i="1"/>
  <c r="N95" i="1"/>
  <c r="N11" i="1"/>
  <c r="N203" i="1"/>
  <c r="N60" i="1"/>
  <c r="N205" i="1"/>
  <c r="N199" i="1"/>
  <c r="N193" i="1"/>
  <c r="N187" i="1"/>
  <c r="N181" i="1"/>
  <c r="N175" i="1"/>
  <c r="N169" i="1"/>
  <c r="N163" i="1"/>
  <c r="N157" i="1"/>
  <c r="N151" i="1"/>
  <c r="N145" i="1"/>
  <c r="N139" i="1"/>
  <c r="N185" i="1"/>
  <c r="N149" i="1"/>
  <c r="N77" i="1"/>
  <c r="N41" i="1"/>
  <c r="N5" i="1"/>
  <c r="N48" i="1"/>
  <c r="N204" i="1"/>
  <c r="N168" i="1"/>
  <c r="N179" i="1"/>
  <c r="N143" i="1"/>
  <c r="N127" i="1"/>
  <c r="N115" i="1"/>
  <c r="N103" i="1"/>
  <c r="N91" i="1"/>
  <c r="N71" i="1"/>
  <c r="N35" i="1"/>
  <c r="N45" i="1"/>
  <c r="N39" i="1"/>
  <c r="N33" i="1"/>
  <c r="N27" i="1"/>
  <c r="N21" i="1"/>
  <c r="N15" i="1"/>
  <c r="N9" i="1"/>
  <c r="N76" i="1"/>
  <c r="N70" i="1"/>
  <c r="N64" i="1"/>
  <c r="N58" i="1"/>
  <c r="N52" i="1"/>
  <c r="N82" i="1"/>
  <c r="N215" i="1"/>
  <c r="N173" i="1"/>
  <c r="N137" i="1"/>
  <c r="N125" i="1"/>
  <c r="N113" i="1"/>
  <c r="N101" i="1"/>
  <c r="N89" i="1"/>
  <c r="N65" i="1"/>
  <c r="N29" i="1"/>
  <c r="Q7" i="1" a="1"/>
  <c r="Q7" i="1" s="1"/>
  <c r="Q13" i="1" a="1"/>
  <c r="Q13" i="1" s="1"/>
  <c r="Q12" i="1" a="1"/>
  <c r="Q12" i="1" s="1"/>
  <c r="Q8" i="1" a="1"/>
  <c r="Q8" i="1" s="1"/>
  <c r="Q14" i="1" a="1"/>
  <c r="Q14" i="1" s="1"/>
  <c r="Q3" i="1" a="1"/>
  <c r="Q3" i="1" s="1"/>
  <c r="Q9" i="1" a="1"/>
  <c r="Q9" i="1" s="1"/>
  <c r="Q15" i="1" a="1"/>
  <c r="Q15" i="1" s="1"/>
  <c r="Q4" i="1" a="1"/>
  <c r="Q4" i="1" s="1"/>
  <c r="Q10" i="1" a="1"/>
  <c r="Q10" i="1" s="1"/>
  <c r="Q16" i="1" a="1"/>
  <c r="Q16" i="1" s="1"/>
  <c r="Q5" i="1" a="1"/>
  <c r="Q5" i="1" s="1"/>
  <c r="Q11" i="1" a="1"/>
  <c r="Q11" i="1" s="1"/>
  <c r="Q2" i="1" a="1"/>
  <c r="Q2" i="1" s="1"/>
  <c r="Q6" i="1" a="1"/>
  <c r="Q6" i="1" s="1"/>
  <c r="M2" i="1"/>
  <c r="N2" i="1" s="1"/>
  <c r="N208" i="1"/>
  <c r="N209" i="1"/>
  <c r="T7" i="1" l="1" a="1"/>
  <c r="T7" i="1" s="1"/>
  <c r="U7" i="1" a="1"/>
  <c r="U7" i="1" s="1"/>
  <c r="V7" i="1" a="1"/>
  <c r="V7" i="1" s="1"/>
  <c r="S7" i="1" a="1"/>
  <c r="S7" i="1" s="1"/>
  <c r="W7" i="1" a="1"/>
  <c r="W7" i="1" s="1"/>
  <c r="W5" i="1" a="1"/>
  <c r="W5" i="1" s="1"/>
  <c r="T5" i="1" a="1"/>
  <c r="T5" i="1" s="1"/>
  <c r="U5" i="1" a="1"/>
  <c r="U5" i="1" s="1"/>
  <c r="V5" i="1" a="1"/>
  <c r="V5" i="1" s="1"/>
  <c r="S5" i="1" a="1"/>
  <c r="S5" i="1" s="1"/>
  <c r="T3" i="1" a="1"/>
  <c r="T3" i="1" s="1"/>
  <c r="U3" i="1" a="1"/>
  <c r="U3" i="1" s="1"/>
  <c r="V3" i="1" a="1"/>
  <c r="V3" i="1" s="1"/>
  <c r="S3" i="1" a="1"/>
  <c r="S3" i="1" s="1"/>
  <c r="W3" i="1" a="1"/>
  <c r="W3" i="1" s="1"/>
  <c r="T9" i="1" a="1"/>
  <c r="T9" i="1" s="1"/>
  <c r="S9" i="1" a="1"/>
  <c r="S9" i="1" s="1"/>
  <c r="U9" i="1" a="1"/>
  <c r="U9" i="1" s="1"/>
  <c r="V9" i="1" a="1"/>
  <c r="V9" i="1" s="1"/>
  <c r="W9" i="1" a="1"/>
  <c r="W9" i="1" s="1"/>
  <c r="W16" i="1" a="1"/>
  <c r="W16" i="1" s="1"/>
  <c r="S16" i="1" a="1"/>
  <c r="S16" i="1" s="1"/>
  <c r="T16" i="1" a="1"/>
  <c r="T16" i="1" s="1"/>
  <c r="U16" i="1" a="1"/>
  <c r="U16" i="1" s="1"/>
  <c r="V16" i="1" a="1"/>
  <c r="V16" i="1" s="1"/>
  <c r="S14" i="1" a="1"/>
  <c r="S14" i="1" s="1"/>
  <c r="T14" i="1" a="1"/>
  <c r="T14" i="1" s="1"/>
  <c r="U14" i="1" a="1"/>
  <c r="U14" i="1" s="1"/>
  <c r="V14" i="1" a="1"/>
  <c r="V14" i="1" s="1"/>
  <c r="W14" i="1" a="1"/>
  <c r="W14" i="1" s="1"/>
  <c r="V11" i="1" a="1"/>
  <c r="V11" i="1" s="1"/>
  <c r="W11" i="1" a="1"/>
  <c r="W11" i="1" s="1"/>
  <c r="S11" i="1" a="1"/>
  <c r="S11" i="1" s="1"/>
  <c r="T11" i="1" a="1"/>
  <c r="T11" i="1" s="1"/>
  <c r="U11" i="1" a="1"/>
  <c r="U11" i="1" s="1"/>
  <c r="W10" i="1" a="1"/>
  <c r="W10" i="1" s="1"/>
  <c r="S10" i="1" a="1"/>
  <c r="S10" i="1" s="1"/>
  <c r="T10" i="1" a="1"/>
  <c r="T10" i="1" s="1"/>
  <c r="U10" i="1" a="1"/>
  <c r="U10" i="1" s="1"/>
  <c r="V10" i="1" a="1"/>
  <c r="V10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W6" i="1" a="1"/>
  <c r="W6" i="1" s="1"/>
  <c r="S6" i="1" a="1"/>
  <c r="S6" i="1" s="1"/>
  <c r="T6" i="1" a="1"/>
  <c r="T6" i="1" s="1"/>
  <c r="U6" i="1" a="1"/>
  <c r="U6" i="1" s="1"/>
  <c r="V6" i="1" a="1"/>
  <c r="V6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V12" i="1" a="1"/>
  <c r="V12" i="1" s="1"/>
  <c r="W12" i="1" a="1"/>
  <c r="W12" i="1" s="1"/>
  <c r="T12" i="1" a="1"/>
  <c r="T12" i="1" s="1"/>
  <c r="S12" i="1" a="1"/>
  <c r="S12" i="1" s="1"/>
  <c r="U12" i="1" a="1"/>
  <c r="U12" i="1" s="1"/>
  <c r="S2" i="1" a="1"/>
  <c r="S2" i="1" s="1"/>
  <c r="V2" i="1" a="1"/>
  <c r="V2" i="1" s="1"/>
  <c r="W2" i="1" a="1"/>
  <c r="W2" i="1" s="1"/>
  <c r="T2" i="1" a="1"/>
  <c r="T2" i="1" s="1"/>
  <c r="U2" i="1" a="1"/>
  <c r="U2" i="1" s="1"/>
  <c r="S15" i="1" a="1"/>
  <c r="S15" i="1" s="1"/>
  <c r="W15" i="1" a="1"/>
  <c r="W15" i="1" s="1"/>
  <c r="T15" i="1" a="1"/>
  <c r="T15" i="1" s="1"/>
  <c r="U15" i="1" a="1"/>
  <c r="U15" i="1" s="1"/>
  <c r="V15" i="1" a="1"/>
  <c r="V15" i="1" s="1"/>
  <c r="W13" i="1" a="1"/>
  <c r="W13" i="1" s="1"/>
  <c r="S13" i="1" a="1"/>
  <c r="S13" i="1" s="1"/>
  <c r="T13" i="1" a="1"/>
  <c r="T13" i="1" s="1"/>
  <c r="U13" i="1" a="1"/>
  <c r="U13" i="1" s="1"/>
  <c r="V13" i="1" a="1"/>
  <c r="V13" i="1" s="1"/>
  <c r="N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<sst xmlns="http://schemas.openxmlformats.org/spreadsheetml/2006/main" count="1102" uniqueCount="453">
  <si>
    <t>Сетевой № ОС</t>
  </si>
  <si>
    <t>ПСТнаКонП</t>
  </si>
  <si>
    <t>ОстСтмКонП</t>
  </si>
  <si>
    <t>МВЗ</t>
  </si>
  <si>
    <t>Таб.№</t>
  </si>
  <si>
    <t>Фамилия, имя</t>
  </si>
  <si>
    <t>Количество</t>
  </si>
  <si>
    <t>серийный номер</t>
  </si>
  <si>
    <t>стасус</t>
  </si>
  <si>
    <t>Z6</t>
  </si>
  <si>
    <t>2375E5</t>
  </si>
  <si>
    <t>2375E8</t>
  </si>
  <si>
    <t>2375E1</t>
  </si>
  <si>
    <t>23755800000944800000</t>
  </si>
  <si>
    <t>25540-1-001</t>
  </si>
  <si>
    <t>23755800001053240000</t>
  </si>
  <si>
    <t>25540-1-002</t>
  </si>
  <si>
    <t>23755800000346290000</t>
  </si>
  <si>
    <t>25540-1-003</t>
  </si>
  <si>
    <t>23755800000666560000</t>
  </si>
  <si>
    <t>25540-1-004</t>
  </si>
  <si>
    <t>23755800000762310000</t>
  </si>
  <si>
    <t>25540-1-005</t>
  </si>
  <si>
    <t>23755800000762550000</t>
  </si>
  <si>
    <t>25540-1-006</t>
  </si>
  <si>
    <t>23755800001040170000</t>
  </si>
  <si>
    <t>25540-1-007</t>
  </si>
  <si>
    <t>23755800000564170000</t>
  </si>
  <si>
    <t>25540-1-008</t>
  </si>
  <si>
    <t>23755800000568050000</t>
  </si>
  <si>
    <t>25540-1-009</t>
  </si>
  <si>
    <t>23755800000951910000</t>
  </si>
  <si>
    <t>25540-1-010</t>
  </si>
  <si>
    <t>23755800000595840000</t>
  </si>
  <si>
    <t>25540-1-011</t>
  </si>
  <si>
    <t>23755800000577400000</t>
  </si>
  <si>
    <t>25540-1-012</t>
  </si>
  <si>
    <t>23755800000577410000</t>
  </si>
  <si>
    <t>25540-1-013</t>
  </si>
  <si>
    <t>23755800000577420000</t>
  </si>
  <si>
    <t>25540-1-014</t>
  </si>
  <si>
    <t>23755800000577430000</t>
  </si>
  <si>
    <t>25540-1-015</t>
  </si>
  <si>
    <t>23755800001091770000</t>
  </si>
  <si>
    <t>25540-1-016</t>
  </si>
  <si>
    <t>23755800000941050000</t>
  </si>
  <si>
    <t>25540-1-017</t>
  </si>
  <si>
    <t>23755800000587390000</t>
  </si>
  <si>
    <t>25540-1-018</t>
  </si>
  <si>
    <t>23755800000587400000</t>
  </si>
  <si>
    <t>25540-1-019</t>
  </si>
  <si>
    <t>23755800000667150000</t>
  </si>
  <si>
    <t>25540-1-020</t>
  </si>
  <si>
    <t>23755800001120770000</t>
  </si>
  <si>
    <t>25540-1-021</t>
  </si>
  <si>
    <t>23755800001091860000</t>
  </si>
  <si>
    <t>25540-1-022</t>
  </si>
  <si>
    <t>23755800001040150000</t>
  </si>
  <si>
    <t>25540-1-023</t>
  </si>
  <si>
    <t>23755800000784140000</t>
  </si>
  <si>
    <t>25540-1-024</t>
  </si>
  <si>
    <t>23755800001040200000</t>
  </si>
  <si>
    <t>23755800000823870000</t>
  </si>
  <si>
    <t>25540-1-025</t>
  </si>
  <si>
    <t>23755800001053260000</t>
  </si>
  <si>
    <t>25540-1-026</t>
  </si>
  <si>
    <t>23755800000823880000</t>
  </si>
  <si>
    <t>25540-1-027</t>
  </si>
  <si>
    <t>23755800000944840000</t>
  </si>
  <si>
    <t>25540-1-028</t>
  </si>
  <si>
    <t>23755800001166050000</t>
  </si>
  <si>
    <t>25540-1-029</t>
  </si>
  <si>
    <t>23755800001046470000</t>
  </si>
  <si>
    <t>25540-1-030</t>
  </si>
  <si>
    <t>23755800001040140000</t>
  </si>
  <si>
    <t>25540-1-031</t>
  </si>
  <si>
    <t>23755800001047380000</t>
  </si>
  <si>
    <t>25540-1-032</t>
  </si>
  <si>
    <t>23755800001070660000</t>
  </si>
  <si>
    <t>25540-1-033</t>
  </si>
  <si>
    <t>23755800001070670000</t>
  </si>
  <si>
    <t>25540-1-034</t>
  </si>
  <si>
    <t>23755800001060470000</t>
  </si>
  <si>
    <t>25540-1-035</t>
  </si>
  <si>
    <t>23755800001166070000</t>
  </si>
  <si>
    <t>25540-1-036</t>
  </si>
  <si>
    <t>23755800001091730000</t>
  </si>
  <si>
    <t>25540-1-037</t>
  </si>
  <si>
    <t>23755800001091790000</t>
  </si>
  <si>
    <t>25540-1-038</t>
  </si>
  <si>
    <t>23755800001162470000</t>
  </si>
  <si>
    <t>25540-1-039</t>
  </si>
  <si>
    <t>23755800000655560000</t>
  </si>
  <si>
    <t>25540-1-040</t>
  </si>
  <si>
    <t>23755800000944810000</t>
  </si>
  <si>
    <t>25540-1-041</t>
  </si>
  <si>
    <t>23755800000595830000</t>
  </si>
  <si>
    <t>25540-1-042</t>
  </si>
  <si>
    <t>23755800001023550000</t>
  </si>
  <si>
    <t>25540-1-043</t>
  </si>
  <si>
    <t>23755800001162480000</t>
  </si>
  <si>
    <t>25540-1-044</t>
  </si>
  <si>
    <t>23755800001070760000</t>
  </si>
  <si>
    <t>25540-1-045</t>
  </si>
  <si>
    <t>23755800001070680000</t>
  </si>
  <si>
    <t>25540-1-047</t>
  </si>
  <si>
    <t>23755800000955790000</t>
  </si>
  <si>
    <t>25540-1-048</t>
  </si>
  <si>
    <t>23755800001065060000</t>
  </si>
  <si>
    <t>25540-1-049</t>
  </si>
  <si>
    <t>23755800001123080000</t>
  </si>
  <si>
    <t>25540-1-050</t>
  </si>
  <si>
    <t>23755800001091750000</t>
  </si>
  <si>
    <t>25540-1-051</t>
  </si>
  <si>
    <t>23755800001059660000</t>
  </si>
  <si>
    <t>25540-1-052</t>
  </si>
  <si>
    <t>23755800001078980000</t>
  </si>
  <si>
    <t>25540-1-053</t>
  </si>
  <si>
    <t>23755800001060710000</t>
  </si>
  <si>
    <t>25540-1-054</t>
  </si>
  <si>
    <t>23755800001162530000</t>
  </si>
  <si>
    <t>25540-1-055</t>
  </si>
  <si>
    <t>23755800001071580000</t>
  </si>
  <si>
    <t>25540-1-056</t>
  </si>
  <si>
    <t>23755800001078950000</t>
  </si>
  <si>
    <t>25540-1-057</t>
  </si>
  <si>
    <t>23755800001065040000</t>
  </si>
  <si>
    <t>25540-1-058</t>
  </si>
  <si>
    <t>23755800001132740000</t>
  </si>
  <si>
    <t>25540-1-059</t>
  </si>
  <si>
    <t>23755800000605590000</t>
  </si>
  <si>
    <t>25540-1-060</t>
  </si>
  <si>
    <t>23755800000605640000</t>
  </si>
  <si>
    <t>25540-1-061</t>
  </si>
  <si>
    <t>23755800001071590000</t>
  </si>
  <si>
    <t>25540-1-062</t>
  </si>
  <si>
    <t>23755800001162540000</t>
  </si>
  <si>
    <t>25540-1-063</t>
  </si>
  <si>
    <t>23755800000784100000</t>
  </si>
  <si>
    <t>25540-1-064</t>
  </si>
  <si>
    <t>23755800001166080000</t>
  </si>
  <si>
    <t>25540-1-065</t>
  </si>
  <si>
    <t>23755800001091880000</t>
  </si>
  <si>
    <t>25540-1-066</t>
  </si>
  <si>
    <t>23755800000610560000</t>
  </si>
  <si>
    <t>25540-1-067</t>
  </si>
  <si>
    <t>23755800001095950000</t>
  </si>
  <si>
    <t>25540-1-068</t>
  </si>
  <si>
    <t>23755800000612240000</t>
  </si>
  <si>
    <t>25540-1-069</t>
  </si>
  <si>
    <t>23755800000612440000</t>
  </si>
  <si>
    <t>25540-1-070</t>
  </si>
  <si>
    <t>23755800001132750000</t>
  </si>
  <si>
    <t>25540-1-071</t>
  </si>
  <si>
    <t>23755800000762480000</t>
  </si>
  <si>
    <t>25540-1-072</t>
  </si>
  <si>
    <t>23755800000823920000</t>
  </si>
  <si>
    <t>25540-1-073</t>
  </si>
  <si>
    <t>23755800001046500000</t>
  </si>
  <si>
    <t>25540-1-074</t>
  </si>
  <si>
    <t>23755800001132720000</t>
  </si>
  <si>
    <t>25540-1-075</t>
  </si>
  <si>
    <t>23755800001091760000</t>
  </si>
  <si>
    <t>25540-1-076</t>
  </si>
  <si>
    <t>23755800001087760000</t>
  </si>
  <si>
    <t>25540-1-077</t>
  </si>
  <si>
    <t>23755800001162550000</t>
  </si>
  <si>
    <t>25540-1-078</t>
  </si>
  <si>
    <t>23755800001132760000</t>
  </si>
  <si>
    <t>25540-1-079</t>
  </si>
  <si>
    <t>23755800001070620000</t>
  </si>
  <si>
    <t>23755800001070630000</t>
  </si>
  <si>
    <t>25540-1-081</t>
  </si>
  <si>
    <t>23755800001047360000</t>
  </si>
  <si>
    <t>25540-1-082</t>
  </si>
  <si>
    <t>23755800000823940000</t>
  </si>
  <si>
    <t>25540-1-083</t>
  </si>
  <si>
    <t>23755800000823950000</t>
  </si>
  <si>
    <t>25540-1-084</t>
  </si>
  <si>
    <t>23755800001045940000</t>
  </si>
  <si>
    <t>25540-1-085</t>
  </si>
  <si>
    <t>23755800000618870000</t>
  </si>
  <si>
    <t>25540-1-086</t>
  </si>
  <si>
    <t>23755800000619190000</t>
  </si>
  <si>
    <t>25540-1-087</t>
  </si>
  <si>
    <t>23755800000622540000</t>
  </si>
  <si>
    <t>25540-1-088</t>
  </si>
  <si>
    <t>23755800000622550000</t>
  </si>
  <si>
    <t>25540-1-089</t>
  </si>
  <si>
    <t>23755800000622560000</t>
  </si>
  <si>
    <t>25540-1-090</t>
  </si>
  <si>
    <t>23755800000622570000</t>
  </si>
  <si>
    <t>25540-1-091</t>
  </si>
  <si>
    <t>23755800001078930000</t>
  </si>
  <si>
    <t>25540-1-092</t>
  </si>
  <si>
    <t>23755800001023590000</t>
  </si>
  <si>
    <t>25540-1-093</t>
  </si>
  <si>
    <t>23755800001162560000</t>
  </si>
  <si>
    <t>25540-1-094</t>
  </si>
  <si>
    <t>23755800001123090000</t>
  </si>
  <si>
    <t>25540-1-095</t>
  </si>
  <si>
    <t>23755800000627590000</t>
  </si>
  <si>
    <t>25540-2-001</t>
  </si>
  <si>
    <t>23755800000627600000</t>
  </si>
  <si>
    <t>25540-2-002</t>
  </si>
  <si>
    <t>23755800000627610000</t>
  </si>
  <si>
    <t>25540-2-003</t>
  </si>
  <si>
    <t>23755800000762520000</t>
  </si>
  <si>
    <t>25540-2-004</t>
  </si>
  <si>
    <t>23755800001070700000</t>
  </si>
  <si>
    <t>25540-2-005</t>
  </si>
  <si>
    <t>23755800001092780000</t>
  </si>
  <si>
    <t>25540-2-006</t>
  </si>
  <si>
    <t>23755800000628600000</t>
  </si>
  <si>
    <t>25540-2-007</t>
  </si>
  <si>
    <t>23755800000628610000</t>
  </si>
  <si>
    <t>25540-2-008</t>
  </si>
  <si>
    <t>23755800001070710000</t>
  </si>
  <si>
    <t>25540-2-009</t>
  </si>
  <si>
    <t>23755800001070720000</t>
  </si>
  <si>
    <t>25540-2-010</t>
  </si>
  <si>
    <t>23755800001070770000</t>
  </si>
  <si>
    <t>25540-2-011</t>
  </si>
  <si>
    <t>23755800001070730000</t>
  </si>
  <si>
    <t>25540-2-012</t>
  </si>
  <si>
    <t>23755800000944820000</t>
  </si>
  <si>
    <t>25540-2-013</t>
  </si>
  <si>
    <t>23755800000638010000</t>
  </si>
  <si>
    <t>25540-2-014</t>
  </si>
  <si>
    <t>23755800000638020000</t>
  </si>
  <si>
    <t>25540-2-015</t>
  </si>
  <si>
    <t>23755800000762410000</t>
  </si>
  <si>
    <t>25540-2-016</t>
  </si>
  <si>
    <t>23755800000638040000</t>
  </si>
  <si>
    <t>25540-2-017</t>
  </si>
  <si>
    <t>23755800000638050000</t>
  </si>
  <si>
    <t>25540-2-018</t>
  </si>
  <si>
    <t>23755800000784170000</t>
  </si>
  <si>
    <t>25540-2-019</t>
  </si>
  <si>
    <t>23755800000435090000</t>
  </si>
  <si>
    <t>25540-2-020</t>
  </si>
  <si>
    <t>23755800000756360000</t>
  </si>
  <si>
    <t>25540-2-021</t>
  </si>
  <si>
    <t>23755800001084870000</t>
  </si>
  <si>
    <t>25540-2-022</t>
  </si>
  <si>
    <t>23755800001091800000</t>
  </si>
  <si>
    <t>25540-2-023</t>
  </si>
  <si>
    <t>23755800001046460000</t>
  </si>
  <si>
    <t>25540-2-024</t>
  </si>
  <si>
    <t>23755800001045960000</t>
  </si>
  <si>
    <t>25540-2-025</t>
  </si>
  <si>
    <t>23755800001132660000</t>
  </si>
  <si>
    <t>25540-2-026</t>
  </si>
  <si>
    <t>23755800001092800000</t>
  </si>
  <si>
    <t>25540-2-027</t>
  </si>
  <si>
    <t>23755800001132680000</t>
  </si>
  <si>
    <t>25540-2-028</t>
  </si>
  <si>
    <t>23755800000762440000</t>
  </si>
  <si>
    <t>25540-2-029</t>
  </si>
  <si>
    <t>23755800001084880000</t>
  </si>
  <si>
    <t>25540-2-030</t>
  </si>
  <si>
    <t>23755800001091870000</t>
  </si>
  <si>
    <t>25540-2-031</t>
  </si>
  <si>
    <t>23755800000652110000</t>
  </si>
  <si>
    <t>25540-2-032</t>
  </si>
  <si>
    <t>23755800001040130000</t>
  </si>
  <si>
    <t>25540-2-033</t>
  </si>
  <si>
    <t>23755800000769310000</t>
  </si>
  <si>
    <t>25540-2-034</t>
  </si>
  <si>
    <t>23755800001040120000</t>
  </si>
  <si>
    <t>25540-2-035</t>
  </si>
  <si>
    <t>23755800000762320000</t>
  </si>
  <si>
    <t>25540-2-036</t>
  </si>
  <si>
    <t>23755800001162490000</t>
  </si>
  <si>
    <t>25540-2-037</t>
  </si>
  <si>
    <t>23755800000652280000</t>
  </si>
  <si>
    <t>25540-2-038</t>
  </si>
  <si>
    <t>23755800000652950000</t>
  </si>
  <si>
    <t>25540-2-039</t>
  </si>
  <si>
    <t>23755800000762500000</t>
  </si>
  <si>
    <t>25540-2-040</t>
  </si>
  <si>
    <t>23755800000652960000</t>
  </si>
  <si>
    <t>25540-2-041</t>
  </si>
  <si>
    <t>23755800000652970000</t>
  </si>
  <si>
    <t>25540-2-042</t>
  </si>
  <si>
    <t>23755800000653020000</t>
  </si>
  <si>
    <t>25540-2-043</t>
  </si>
  <si>
    <t>23755800000653030000</t>
  </si>
  <si>
    <t>25540-2-044</t>
  </si>
  <si>
    <t>23755800001120780000</t>
  </si>
  <si>
    <t>25540-2-045</t>
  </si>
  <si>
    <t>23755800000666520000</t>
  </si>
  <si>
    <t>25540-2-046</t>
  </si>
  <si>
    <t>23755800000666530000</t>
  </si>
  <si>
    <t>25540-Р-001</t>
  </si>
  <si>
    <t>23755800000666540000</t>
  </si>
  <si>
    <t>25540-Р-002</t>
  </si>
  <si>
    <t>23755800001132560000</t>
  </si>
  <si>
    <t>25540-Р-003</t>
  </si>
  <si>
    <t>23755800001162450000</t>
  </si>
  <si>
    <t>25540-Р-004</t>
  </si>
  <si>
    <t>23755800000667010000</t>
  </si>
  <si>
    <t>25540-Р-005</t>
  </si>
  <si>
    <t>23755800001043960000</t>
  </si>
  <si>
    <t>25540-Р-006</t>
  </si>
  <si>
    <t>23755800000667030000</t>
  </si>
  <si>
    <t>25540-Р-007</t>
  </si>
  <si>
    <t>23755800001132730000</t>
  </si>
  <si>
    <t>25540-Р-008</t>
  </si>
  <si>
    <t>23755800000667040000</t>
  </si>
  <si>
    <t>25540-Р-009</t>
  </si>
  <si>
    <t>23755800001023510000</t>
  </si>
  <si>
    <t>25540-Р-010</t>
  </si>
  <si>
    <t>23755800000667060000</t>
  </si>
  <si>
    <t>25540-Р-011</t>
  </si>
  <si>
    <t>23755800001047060000</t>
  </si>
  <si>
    <t>25540-Р-012</t>
  </si>
  <si>
    <t>23755800000666550000</t>
  </si>
  <si>
    <t>25540-Р-013</t>
  </si>
  <si>
    <t>23755800000435120000</t>
  </si>
  <si>
    <t>25540-Р-014</t>
  </si>
  <si>
    <t>23755800000667100000</t>
  </si>
  <si>
    <t>25540-Р-015</t>
  </si>
  <si>
    <t>23755800000667110000</t>
  </si>
  <si>
    <t>25540-Р-016</t>
  </si>
  <si>
    <t>23755800000667120000</t>
  </si>
  <si>
    <t>25540-Р-017</t>
  </si>
  <si>
    <t>23755800000667130000</t>
  </si>
  <si>
    <t>25540-Р-018</t>
  </si>
  <si>
    <t>23755800001079020000</t>
  </si>
  <si>
    <t>25540-Р-019</t>
  </si>
  <si>
    <t>23755800001091740000</t>
  </si>
  <si>
    <t>25540-Р-020</t>
  </si>
  <si>
    <t>23755800000955190000</t>
  </si>
  <si>
    <t>25540-Р-021</t>
  </si>
  <si>
    <t>23755800001084900000</t>
  </si>
  <si>
    <t>25540-Р-022</t>
  </si>
  <si>
    <t>23755800001079030000</t>
  </si>
  <si>
    <t>25540-Р-023</t>
  </si>
  <si>
    <t>23755800000667210000</t>
  </si>
  <si>
    <t>25540-Р-025</t>
  </si>
  <si>
    <t>23755800001084910000</t>
  </si>
  <si>
    <t>25540-Р-026</t>
  </si>
  <si>
    <t>23755800000667220000</t>
  </si>
  <si>
    <t>25540-Р-027</t>
  </si>
  <si>
    <t>23755800000483390000</t>
  </si>
  <si>
    <t>25540-Р-028</t>
  </si>
  <si>
    <t>23755800000559060000</t>
  </si>
  <si>
    <t>25540-Р-029</t>
  </si>
  <si>
    <t>23755800001023600000</t>
  </si>
  <si>
    <t>25540-Р-030</t>
  </si>
  <si>
    <t>23755800001084920000</t>
  </si>
  <si>
    <t>25540-Р-031</t>
  </si>
  <si>
    <t>23755800000667270000</t>
  </si>
  <si>
    <t>25540-Р-032</t>
  </si>
  <si>
    <t>23755800000667280000</t>
  </si>
  <si>
    <t>25540-Р-033</t>
  </si>
  <si>
    <t>23755800000784050000</t>
  </si>
  <si>
    <t>25540-Р-034</t>
  </si>
  <si>
    <t>23755800000667290000</t>
  </si>
  <si>
    <t>25540-Р-035</t>
  </si>
  <si>
    <t>23755800001162460000</t>
  </si>
  <si>
    <t>25540-Р-036</t>
  </si>
  <si>
    <t>23755800000784130000</t>
  </si>
  <si>
    <t>25540-Р-037</t>
  </si>
  <si>
    <t>23755800000667310000</t>
  </si>
  <si>
    <t>25540-Р-038</t>
  </si>
  <si>
    <t>23755800000756210000</t>
  </si>
  <si>
    <t>25540-Р-039</t>
  </si>
  <si>
    <t>23755800000756220000</t>
  </si>
  <si>
    <t>25540-Р-040</t>
  </si>
  <si>
    <t>23755800001023520000</t>
  </si>
  <si>
    <t>25540-Р-041</t>
  </si>
  <si>
    <t>23755800001123070000</t>
  </si>
  <si>
    <t>25540-Р-042</t>
  </si>
  <si>
    <t>23755800001078990000</t>
  </si>
  <si>
    <t>25540-Р-043</t>
  </si>
  <si>
    <t>23755800000756250000</t>
  </si>
  <si>
    <t>25540-Р-044</t>
  </si>
  <si>
    <t>23755800000756370000</t>
  </si>
  <si>
    <t>25540-Р-045</t>
  </si>
  <si>
    <t>23755800000941080000</t>
  </si>
  <si>
    <t>25540-Р-046</t>
  </si>
  <si>
    <t>23755800001059640000</t>
  </si>
  <si>
    <t>25540-Р-047</t>
  </si>
  <si>
    <t>23755800001043260000</t>
  </si>
  <si>
    <t>25540-Р-048</t>
  </si>
  <si>
    <t>23755800000756320000</t>
  </si>
  <si>
    <t>25540-Р-049</t>
  </si>
  <si>
    <t>23755800000952310000</t>
  </si>
  <si>
    <t>25540-Р-050</t>
  </si>
  <si>
    <t>33655800000001240000</t>
  </si>
  <si>
    <t>25793-001</t>
  </si>
  <si>
    <t>23755800000827590000</t>
  </si>
  <si>
    <t>25793-002</t>
  </si>
  <si>
    <t>23755800000827620000</t>
  </si>
  <si>
    <t>25793-003</t>
  </si>
  <si>
    <t>23755800000827650000</t>
  </si>
  <si>
    <t>25793-004</t>
  </si>
  <si>
    <t>23755800000827680000</t>
  </si>
  <si>
    <t>25793-005</t>
  </si>
  <si>
    <t>23755800000827700000</t>
  </si>
  <si>
    <t>25793-006</t>
  </si>
  <si>
    <t>23755800000827710000</t>
  </si>
  <si>
    <t>25793-007</t>
  </si>
  <si>
    <t>23755800000277820001</t>
  </si>
  <si>
    <t>25793-008</t>
  </si>
  <si>
    <t>23755800000827720000</t>
  </si>
  <si>
    <t>25793-009</t>
  </si>
  <si>
    <t>23755800000827730000</t>
  </si>
  <si>
    <t>25793-010</t>
  </si>
  <si>
    <t>23755800000370400000</t>
  </si>
  <si>
    <t>25793-011</t>
  </si>
  <si>
    <t>23755800000827760000</t>
  </si>
  <si>
    <t>25793-012</t>
  </si>
  <si>
    <t>23755800000457620000</t>
  </si>
  <si>
    <t>25793-013</t>
  </si>
  <si>
    <t>23755800000520320000</t>
  </si>
  <si>
    <t>25793-014</t>
  </si>
  <si>
    <t>23755800000520330000</t>
  </si>
  <si>
    <t>25793-015</t>
  </si>
  <si>
    <t>23755800000520340000</t>
  </si>
  <si>
    <t>23755800000520350000</t>
  </si>
  <si>
    <t>25793-017</t>
  </si>
  <si>
    <t>23755800000520360000</t>
  </si>
  <si>
    <t>25793-018</t>
  </si>
  <si>
    <t>23755800000520370000</t>
  </si>
  <si>
    <t>25793-019</t>
  </si>
  <si>
    <t>23755800000520380000</t>
  </si>
  <si>
    <t>25793-020</t>
  </si>
  <si>
    <t>23755800000520390000</t>
  </si>
  <si>
    <t>25793-021</t>
  </si>
  <si>
    <t>23755800000520400000</t>
  </si>
  <si>
    <t>25793-022</t>
  </si>
  <si>
    <t>23755800000520410000</t>
  </si>
  <si>
    <t>25793-023</t>
  </si>
  <si>
    <t>23755800000520420000</t>
  </si>
  <si>
    <t>25793-024</t>
  </si>
  <si>
    <t>23755800000520430000</t>
  </si>
  <si>
    <t>25793-025</t>
  </si>
  <si>
    <t>23755800000520440000</t>
  </si>
  <si>
    <t>25793-026</t>
  </si>
  <si>
    <t>23755800000776630000</t>
  </si>
  <si>
    <t>25793-027</t>
  </si>
  <si>
    <t>знак*</t>
  </si>
  <si>
    <t xml:space="preserve">код </t>
  </si>
  <si>
    <t>Владиславов</t>
  </si>
  <si>
    <t>Самойлов</t>
  </si>
  <si>
    <t>группа</t>
  </si>
  <si>
    <t>номер</t>
  </si>
  <si>
    <t>нет номеров</t>
  </si>
  <si>
    <t>макс. номер</t>
  </si>
  <si>
    <t>пропущенные номера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</si>
</sst>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8">
    <xf numFmtId="0" fontId="0" fillId="0" borderId="0" xfId="0"/>
    <xf numFmtId="0" fontId="2" fillId="0" borderId="0" xfId="1" applyFont="1" applyFill="1" applyAlignment="1">
      <alignment vertical="center"/>
    </xf>
    <xf numFmtId="49" fontId="2" fillId="0" borderId="2" xfId="3" applyNumberFormat="1" applyFont="1" applyFill="1" applyBorder="1" applyAlignment="1">
      <alignment horizontal="left" vertical="center" wrapText="1"/>
    </xf>
    <xf numFmtId="49" fontId="2" fillId="0" borderId="2" xfId="3" applyNumberFormat="1" applyFont="1" applyFill="1" applyBorder="1" applyAlignment="1">
      <alignment horizontal="left" vertical="center"/>
    </xf>
    <xf numFmtId="0" fontId="2" fillId="0" borderId="2" xfId="3" applyFont="1" applyFill="1" applyBorder="1" applyAlignment="1">
      <alignment vertical="center" wrapText="1"/>
    </xf>
    <xf numFmtId="0" fontId="3" fillId="0" borderId="0" xfId="1" applyFont="1" applyFill="1"/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left" vertical="center"/>
    </xf>
    <xf numFmtId="2" fontId="2" fillId="0" borderId="3" xfId="4" applyNumberFormat="1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vertical="center" wrapText="1"/>
    </xf>
    <xf numFmtId="164" fontId="2" fillId="0" borderId="3" xfId="4" applyNumberFormat="1" applyFont="1" applyFill="1" applyBorder="1" applyAlignment="1">
      <alignment horizontal="left" vertical="center" wrapText="1"/>
    </xf>
    <xf numFmtId="49" fontId="2" fillId="0" borderId="4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15" borderId="5" xfId="1" applyFont="1" applyFill="1" applyBorder="1" applyAlignment="1">
      <alignment vertical="center"/>
    </xf>
    <xf numFmtId="0" fontId="2" fillId="15" borderId="5" xfId="1" applyFont="1" applyFill="1" applyBorder="1" applyAlignment="1">
      <alignment horizontal="center" vertical="center"/>
    </xf>
    <xf numFmtId="0" fontId="3" fillId="15" borderId="5" xfId="1" applyFont="1" applyFill="1" applyBorder="1"/>
    <xf numFmtId="0" fontId="3" fillId="15" borderId="5" xfId="1" applyFont="1" applyFill="1" applyBorder="1" applyAlignment="1">
      <alignment horizontal="center"/>
    </xf>
  </cellXfs>
  <cellStyles count="1113">
    <cellStyle name="20% - Акцент1 10" xfId="5" xr:uid="{00000000-0005-0000-0000-000000000000}"/>
    <cellStyle name="20% - Акцент1 10 2" xfId="6" xr:uid="{00000000-0005-0000-0000-000001000000}"/>
    <cellStyle name="20% - Акцент1 11" xfId="7" xr:uid="{00000000-0005-0000-0000-000002000000}"/>
    <cellStyle name="20% - Акцент1 11 2" xfId="8" xr:uid="{00000000-0005-0000-0000-000003000000}"/>
    <cellStyle name="20% - Акцент1 12" xfId="9" xr:uid="{00000000-0005-0000-0000-000004000000}"/>
    <cellStyle name="20% - Акцент1 12 2" xfId="10" xr:uid="{00000000-0005-0000-0000-000005000000}"/>
    <cellStyle name="20% - Акцент1 13" xfId="11" xr:uid="{00000000-0005-0000-0000-000006000000}"/>
    <cellStyle name="20% - Акцент1 13 2" xfId="12" xr:uid="{00000000-0005-0000-0000-000007000000}"/>
    <cellStyle name="20% - Акцент1 14" xfId="13" xr:uid="{00000000-0005-0000-0000-000008000000}"/>
    <cellStyle name="20% - Акцент1 14 2" xfId="14" xr:uid="{00000000-0005-0000-0000-000009000000}"/>
    <cellStyle name="20% - Акцент1 15" xfId="15" xr:uid="{00000000-0005-0000-0000-00000A000000}"/>
    <cellStyle name="20% - Акцент1 15 2" xfId="16" xr:uid="{00000000-0005-0000-0000-00000B000000}"/>
    <cellStyle name="20% - Акцент1 16" xfId="17" xr:uid="{00000000-0005-0000-0000-00000C000000}"/>
    <cellStyle name="20% - Акцент1 16 2" xfId="18" xr:uid="{00000000-0005-0000-0000-00000D000000}"/>
    <cellStyle name="20% - Акцент1 17" xfId="19" xr:uid="{00000000-0005-0000-0000-00000E000000}"/>
    <cellStyle name="20% - Акцент1 17 2" xfId="20" xr:uid="{00000000-0005-0000-0000-00000F000000}"/>
    <cellStyle name="20% - Акцент1 18" xfId="21" xr:uid="{00000000-0005-0000-0000-000010000000}"/>
    <cellStyle name="20% - Акцент1 18 2" xfId="22" xr:uid="{00000000-0005-0000-0000-000011000000}"/>
    <cellStyle name="20% - Акцент1 19" xfId="23" xr:uid="{00000000-0005-0000-0000-000012000000}"/>
    <cellStyle name="20% - Акцент1 19 2" xfId="24" xr:uid="{00000000-0005-0000-0000-000013000000}"/>
    <cellStyle name="20% - Акцент1 2" xfId="25" xr:uid="{00000000-0005-0000-0000-000014000000}"/>
    <cellStyle name="20% - Акцент1 2 2" xfId="26" xr:uid="{00000000-0005-0000-0000-000015000000}"/>
    <cellStyle name="20% - Акцент1 20" xfId="27" xr:uid="{00000000-0005-0000-0000-000016000000}"/>
    <cellStyle name="20% - Акцент1 20 2" xfId="28" xr:uid="{00000000-0005-0000-0000-000017000000}"/>
    <cellStyle name="20% - Акцент1 21" xfId="29" xr:uid="{00000000-0005-0000-0000-000018000000}"/>
    <cellStyle name="20% - Акцент1 21 2" xfId="30" xr:uid="{00000000-0005-0000-0000-000019000000}"/>
    <cellStyle name="20% - Акцент1 22" xfId="31" xr:uid="{00000000-0005-0000-0000-00001A000000}"/>
    <cellStyle name="20% - Акцент1 22 2" xfId="32" xr:uid="{00000000-0005-0000-0000-00001B000000}"/>
    <cellStyle name="20% - Акцент1 23" xfId="33" xr:uid="{00000000-0005-0000-0000-00001C000000}"/>
    <cellStyle name="20% - Акцент1 23 2" xfId="34" xr:uid="{00000000-0005-0000-0000-00001D000000}"/>
    <cellStyle name="20% - Акцент1 24" xfId="35" xr:uid="{00000000-0005-0000-0000-00001E000000}"/>
    <cellStyle name="20% - Акцент1 24 2" xfId="36" xr:uid="{00000000-0005-0000-0000-00001F000000}"/>
    <cellStyle name="20% - Акцент1 25" xfId="37" xr:uid="{00000000-0005-0000-0000-000020000000}"/>
    <cellStyle name="20% - Акцент1 25 2" xfId="38" xr:uid="{00000000-0005-0000-0000-000021000000}"/>
    <cellStyle name="20% - Акцент1 26" xfId="39" xr:uid="{00000000-0005-0000-0000-000022000000}"/>
    <cellStyle name="20% - Акцент1 26 2" xfId="40" xr:uid="{00000000-0005-0000-0000-000023000000}"/>
    <cellStyle name="20% - Акцент1 27" xfId="41" xr:uid="{00000000-0005-0000-0000-000024000000}"/>
    <cellStyle name="20% - Акцент1 27 2" xfId="42" xr:uid="{00000000-0005-0000-0000-000025000000}"/>
    <cellStyle name="20% - Акцент1 28" xfId="43" xr:uid="{00000000-0005-0000-0000-000026000000}"/>
    <cellStyle name="20% - Акцент1 28 2" xfId="44" xr:uid="{00000000-0005-0000-0000-000027000000}"/>
    <cellStyle name="20% - Акцент1 29" xfId="45" xr:uid="{00000000-0005-0000-0000-000028000000}"/>
    <cellStyle name="20% - Акцент1 29 2" xfId="46" xr:uid="{00000000-0005-0000-0000-000029000000}"/>
    <cellStyle name="20% - Акцент1 3" xfId="47" xr:uid="{00000000-0005-0000-0000-00002A000000}"/>
    <cellStyle name="20% - Акцент1 3 2" xfId="48" xr:uid="{00000000-0005-0000-0000-00002B000000}"/>
    <cellStyle name="20% - Акцент1 30" xfId="49" xr:uid="{00000000-0005-0000-0000-00002C000000}"/>
    <cellStyle name="20% - Акцент1 30 2" xfId="50" xr:uid="{00000000-0005-0000-0000-00002D000000}"/>
    <cellStyle name="20% - Акцент1 31" xfId="51" xr:uid="{00000000-0005-0000-0000-00002E000000}"/>
    <cellStyle name="20% - Акцент1 31 2" xfId="52" xr:uid="{00000000-0005-0000-0000-00002F000000}"/>
    <cellStyle name="20% - Акцент1 32" xfId="53" xr:uid="{00000000-0005-0000-0000-000030000000}"/>
    <cellStyle name="20% - Акцент1 32 2" xfId="54" xr:uid="{00000000-0005-0000-0000-000031000000}"/>
    <cellStyle name="20% - Акцент1 33" xfId="55" xr:uid="{00000000-0005-0000-0000-000032000000}"/>
    <cellStyle name="20% - Акцент1 33 2" xfId="56" xr:uid="{00000000-0005-0000-0000-000033000000}"/>
    <cellStyle name="20% - Акцент1 34" xfId="57" xr:uid="{00000000-0005-0000-0000-000034000000}"/>
    <cellStyle name="20% - Акцент1 34 2" xfId="58" xr:uid="{00000000-0005-0000-0000-000035000000}"/>
    <cellStyle name="20% - Акцент1 35" xfId="59" xr:uid="{00000000-0005-0000-0000-000036000000}"/>
    <cellStyle name="20% - Акцент1 35 2" xfId="60" xr:uid="{00000000-0005-0000-0000-000037000000}"/>
    <cellStyle name="20% - Акцент1 36" xfId="61" xr:uid="{00000000-0005-0000-0000-000038000000}"/>
    <cellStyle name="20% - Акцент1 36 2" xfId="62" xr:uid="{00000000-0005-0000-0000-000039000000}"/>
    <cellStyle name="20% - Акцент1 37" xfId="63" xr:uid="{00000000-0005-0000-0000-00003A000000}"/>
    <cellStyle name="20% - Акцент1 37 2" xfId="64" xr:uid="{00000000-0005-0000-0000-00003B000000}"/>
    <cellStyle name="20% - Акцент1 38" xfId="65" xr:uid="{00000000-0005-0000-0000-00003C000000}"/>
    <cellStyle name="20% - Акцент1 39" xfId="66" xr:uid="{00000000-0005-0000-0000-00003D000000}"/>
    <cellStyle name="20% - Акцент1 4" xfId="67" xr:uid="{00000000-0005-0000-0000-00003E000000}"/>
    <cellStyle name="20% - Акцент1 4 2" xfId="68" xr:uid="{00000000-0005-0000-0000-00003F000000}"/>
    <cellStyle name="20% - Акцент1 40" xfId="69" xr:uid="{00000000-0005-0000-0000-000040000000}"/>
    <cellStyle name="20% - Акцент1 41" xfId="70" xr:uid="{00000000-0005-0000-0000-000041000000}"/>
    <cellStyle name="20% - Акцент1 42" xfId="71" xr:uid="{00000000-0005-0000-0000-000042000000}"/>
    <cellStyle name="20% - Акцент1 43" xfId="72" xr:uid="{00000000-0005-0000-0000-000043000000}"/>
    <cellStyle name="20% - Акцент1 44" xfId="73" xr:uid="{00000000-0005-0000-0000-000044000000}"/>
    <cellStyle name="20% - Акцент1 5" xfId="74" xr:uid="{00000000-0005-0000-0000-000045000000}"/>
    <cellStyle name="20% - Акцент1 5 2" xfId="75" xr:uid="{00000000-0005-0000-0000-000046000000}"/>
    <cellStyle name="20% - Акцент1 6" xfId="76" xr:uid="{00000000-0005-0000-0000-000047000000}"/>
    <cellStyle name="20% - Акцент1 6 2" xfId="77" xr:uid="{00000000-0005-0000-0000-000048000000}"/>
    <cellStyle name="20% - Акцент1 7" xfId="78" xr:uid="{00000000-0005-0000-0000-000049000000}"/>
    <cellStyle name="20% - Акцент1 7 2" xfId="79" xr:uid="{00000000-0005-0000-0000-00004A000000}"/>
    <cellStyle name="20% - Акцент1 8" xfId="80" xr:uid="{00000000-0005-0000-0000-00004B000000}"/>
    <cellStyle name="20% - Акцент1 8 2" xfId="81" xr:uid="{00000000-0005-0000-0000-00004C000000}"/>
    <cellStyle name="20% - Акцент1 9" xfId="82" xr:uid="{00000000-0005-0000-0000-00004D000000}"/>
    <cellStyle name="20% - Акцент1 9 2" xfId="83" xr:uid="{00000000-0005-0000-0000-00004E000000}"/>
    <cellStyle name="20% - Акцент2 10" xfId="84" xr:uid="{00000000-0005-0000-0000-00004F000000}"/>
    <cellStyle name="20% - Акцент2 10 2" xfId="85" xr:uid="{00000000-0005-0000-0000-000050000000}"/>
    <cellStyle name="20% - Акцент2 11" xfId="86" xr:uid="{00000000-0005-0000-0000-000051000000}"/>
    <cellStyle name="20% - Акцент2 11 2" xfId="87" xr:uid="{00000000-0005-0000-0000-000052000000}"/>
    <cellStyle name="20% - Акцент2 12" xfId="88" xr:uid="{00000000-0005-0000-0000-000053000000}"/>
    <cellStyle name="20% - Акцент2 12 2" xfId="89" xr:uid="{00000000-0005-0000-0000-000054000000}"/>
    <cellStyle name="20% - Акцент2 13" xfId="90" xr:uid="{00000000-0005-0000-0000-000055000000}"/>
    <cellStyle name="20% - Акцент2 13 2" xfId="91" xr:uid="{00000000-0005-0000-0000-000056000000}"/>
    <cellStyle name="20% - Акцент2 14" xfId="92" xr:uid="{00000000-0005-0000-0000-000057000000}"/>
    <cellStyle name="20% - Акцент2 14 2" xfId="93" xr:uid="{00000000-0005-0000-0000-000058000000}"/>
    <cellStyle name="20% - Акцент2 15" xfId="94" xr:uid="{00000000-0005-0000-0000-000059000000}"/>
    <cellStyle name="20% - Акцент2 15 2" xfId="95" xr:uid="{00000000-0005-0000-0000-00005A000000}"/>
    <cellStyle name="20% - Акцент2 16" xfId="96" xr:uid="{00000000-0005-0000-0000-00005B000000}"/>
    <cellStyle name="20% - Акцент2 16 2" xfId="97" xr:uid="{00000000-0005-0000-0000-00005C000000}"/>
    <cellStyle name="20% - Акцент2 17" xfId="98" xr:uid="{00000000-0005-0000-0000-00005D000000}"/>
    <cellStyle name="20% - Акцент2 17 2" xfId="99" xr:uid="{00000000-0005-0000-0000-00005E000000}"/>
    <cellStyle name="20% - Акцент2 18" xfId="100" xr:uid="{00000000-0005-0000-0000-00005F000000}"/>
    <cellStyle name="20% - Акцент2 18 2" xfId="101" xr:uid="{00000000-0005-0000-0000-000060000000}"/>
    <cellStyle name="20% - Акцент2 19" xfId="102" xr:uid="{00000000-0005-0000-0000-000061000000}"/>
    <cellStyle name="20% - Акцент2 19 2" xfId="103" xr:uid="{00000000-0005-0000-0000-000062000000}"/>
    <cellStyle name="20% - Акцент2 2" xfId="104" xr:uid="{00000000-0005-0000-0000-000063000000}"/>
    <cellStyle name="20% - Акцент2 2 2" xfId="105" xr:uid="{00000000-0005-0000-0000-000064000000}"/>
    <cellStyle name="20% - Акцент2 20" xfId="106" xr:uid="{00000000-0005-0000-0000-000065000000}"/>
    <cellStyle name="20% - Акцент2 20 2" xfId="107" xr:uid="{00000000-0005-0000-0000-000066000000}"/>
    <cellStyle name="20% - Акцент2 21" xfId="108" xr:uid="{00000000-0005-0000-0000-000067000000}"/>
    <cellStyle name="20% - Акцент2 21 2" xfId="109" xr:uid="{00000000-0005-0000-0000-000068000000}"/>
    <cellStyle name="20% - Акцент2 22" xfId="110" xr:uid="{00000000-0005-0000-0000-000069000000}"/>
    <cellStyle name="20% - Акцент2 22 2" xfId="111" xr:uid="{00000000-0005-0000-0000-00006A000000}"/>
    <cellStyle name="20% - Акцент2 23" xfId="112" xr:uid="{00000000-0005-0000-0000-00006B000000}"/>
    <cellStyle name="20% - Акцент2 23 2" xfId="113" xr:uid="{00000000-0005-0000-0000-00006C000000}"/>
    <cellStyle name="20% - Акцент2 24" xfId="114" xr:uid="{00000000-0005-0000-0000-00006D000000}"/>
    <cellStyle name="20% - Акцент2 24 2" xfId="115" xr:uid="{00000000-0005-0000-0000-00006E000000}"/>
    <cellStyle name="20% - Акцент2 25" xfId="116" xr:uid="{00000000-0005-0000-0000-00006F000000}"/>
    <cellStyle name="20% - Акцент2 25 2" xfId="117" xr:uid="{00000000-0005-0000-0000-000070000000}"/>
    <cellStyle name="20% - Акцент2 26" xfId="118" xr:uid="{00000000-0005-0000-0000-000071000000}"/>
    <cellStyle name="20% - Акцент2 26 2" xfId="119" xr:uid="{00000000-0005-0000-0000-000072000000}"/>
    <cellStyle name="20% - Акцент2 27" xfId="120" xr:uid="{00000000-0005-0000-0000-000073000000}"/>
    <cellStyle name="20% - Акцент2 27 2" xfId="121" xr:uid="{00000000-0005-0000-0000-000074000000}"/>
    <cellStyle name="20% - Акцент2 28" xfId="122" xr:uid="{00000000-0005-0000-0000-000075000000}"/>
    <cellStyle name="20% - Акцент2 28 2" xfId="123" xr:uid="{00000000-0005-0000-0000-000076000000}"/>
    <cellStyle name="20% - Акцент2 29" xfId="124" xr:uid="{00000000-0005-0000-0000-000077000000}"/>
    <cellStyle name="20% - Акцент2 29 2" xfId="125" xr:uid="{00000000-0005-0000-0000-000078000000}"/>
    <cellStyle name="20% - Акцент2 3" xfId="126" xr:uid="{00000000-0005-0000-0000-000079000000}"/>
    <cellStyle name="20% - Акцент2 3 2" xfId="127" xr:uid="{00000000-0005-0000-0000-00007A000000}"/>
    <cellStyle name="20% - Акцент2 30" xfId="128" xr:uid="{00000000-0005-0000-0000-00007B000000}"/>
    <cellStyle name="20% - Акцент2 30 2" xfId="129" xr:uid="{00000000-0005-0000-0000-00007C000000}"/>
    <cellStyle name="20% - Акцент2 31" xfId="130" xr:uid="{00000000-0005-0000-0000-00007D000000}"/>
    <cellStyle name="20% - Акцент2 31 2" xfId="131" xr:uid="{00000000-0005-0000-0000-00007E000000}"/>
    <cellStyle name="20% - Акцент2 32" xfId="132" xr:uid="{00000000-0005-0000-0000-00007F000000}"/>
    <cellStyle name="20% - Акцент2 32 2" xfId="133" xr:uid="{00000000-0005-0000-0000-000080000000}"/>
    <cellStyle name="20% - Акцент2 33" xfId="134" xr:uid="{00000000-0005-0000-0000-000081000000}"/>
    <cellStyle name="20% - Акцент2 33 2" xfId="135" xr:uid="{00000000-0005-0000-0000-000082000000}"/>
    <cellStyle name="20% - Акцент2 34" xfId="136" xr:uid="{00000000-0005-0000-0000-000083000000}"/>
    <cellStyle name="20% - Акцент2 34 2" xfId="137" xr:uid="{00000000-0005-0000-0000-000084000000}"/>
    <cellStyle name="20% - Акцент2 35" xfId="138" xr:uid="{00000000-0005-0000-0000-000085000000}"/>
    <cellStyle name="20% - Акцент2 35 2" xfId="139" xr:uid="{00000000-0005-0000-0000-000086000000}"/>
    <cellStyle name="20% - Акцент2 36" xfId="140" xr:uid="{00000000-0005-0000-0000-000087000000}"/>
    <cellStyle name="20% - Акцент2 36 2" xfId="141" xr:uid="{00000000-0005-0000-0000-000088000000}"/>
    <cellStyle name="20% - Акцент2 37" xfId="142" xr:uid="{00000000-0005-0000-0000-000089000000}"/>
    <cellStyle name="20% - Акцент2 37 2" xfId="143" xr:uid="{00000000-0005-0000-0000-00008A000000}"/>
    <cellStyle name="20% - Акцент2 38" xfId="144" xr:uid="{00000000-0005-0000-0000-00008B000000}"/>
    <cellStyle name="20% - Акцент2 39" xfId="145" xr:uid="{00000000-0005-0000-0000-00008C000000}"/>
    <cellStyle name="20% - Акцент2 4" xfId="146" xr:uid="{00000000-0005-0000-0000-00008D000000}"/>
    <cellStyle name="20% - Акцент2 4 2" xfId="147" xr:uid="{00000000-0005-0000-0000-00008E000000}"/>
    <cellStyle name="20% - Акцент2 40" xfId="148" xr:uid="{00000000-0005-0000-0000-00008F000000}"/>
    <cellStyle name="20% - Акцент2 41" xfId="149" xr:uid="{00000000-0005-0000-0000-000090000000}"/>
    <cellStyle name="20% - Акцент2 42" xfId="150" xr:uid="{00000000-0005-0000-0000-000091000000}"/>
    <cellStyle name="20% - Акцент2 43" xfId="151" xr:uid="{00000000-0005-0000-0000-000092000000}"/>
    <cellStyle name="20% - Акцент2 44" xfId="152" xr:uid="{00000000-0005-0000-0000-000093000000}"/>
    <cellStyle name="20% - Акцент2 5" xfId="153" xr:uid="{00000000-0005-0000-0000-000094000000}"/>
    <cellStyle name="20% - Акцент2 5 2" xfId="154" xr:uid="{00000000-0005-0000-0000-000095000000}"/>
    <cellStyle name="20% - Акцент2 6" xfId="155" xr:uid="{00000000-0005-0000-0000-000096000000}"/>
    <cellStyle name="20% - Акцент2 6 2" xfId="156" xr:uid="{00000000-0005-0000-0000-000097000000}"/>
    <cellStyle name="20% - Акцент2 7" xfId="157" xr:uid="{00000000-0005-0000-0000-000098000000}"/>
    <cellStyle name="20% - Акцент2 7 2" xfId="158" xr:uid="{00000000-0005-0000-0000-000099000000}"/>
    <cellStyle name="20% - Акцент2 8" xfId="159" xr:uid="{00000000-0005-0000-0000-00009A000000}"/>
    <cellStyle name="20% - Акцент2 8 2" xfId="160" xr:uid="{00000000-0005-0000-0000-00009B000000}"/>
    <cellStyle name="20% - Акцент2 9" xfId="161" xr:uid="{00000000-0005-0000-0000-00009C000000}"/>
    <cellStyle name="20% - Акцент2 9 2" xfId="162" xr:uid="{00000000-0005-0000-0000-00009D000000}"/>
    <cellStyle name="20% - Акцент3 10" xfId="163" xr:uid="{00000000-0005-0000-0000-00009E000000}"/>
    <cellStyle name="20% - Акцент3 10 2" xfId="164" xr:uid="{00000000-0005-0000-0000-00009F000000}"/>
    <cellStyle name="20% - Акцент3 11" xfId="165" xr:uid="{00000000-0005-0000-0000-0000A0000000}"/>
    <cellStyle name="20% - Акцент3 11 2" xfId="166" xr:uid="{00000000-0005-0000-0000-0000A1000000}"/>
    <cellStyle name="20% - Акцент3 12" xfId="167" xr:uid="{00000000-0005-0000-0000-0000A2000000}"/>
    <cellStyle name="20% - Акцент3 12 2" xfId="168" xr:uid="{00000000-0005-0000-0000-0000A3000000}"/>
    <cellStyle name="20% - Акцент3 13" xfId="169" xr:uid="{00000000-0005-0000-0000-0000A4000000}"/>
    <cellStyle name="20% - Акцент3 13 2" xfId="170" xr:uid="{00000000-0005-0000-0000-0000A5000000}"/>
    <cellStyle name="20% - Акцент3 14" xfId="171" xr:uid="{00000000-0005-0000-0000-0000A6000000}"/>
    <cellStyle name="20% - Акцент3 14 2" xfId="172" xr:uid="{00000000-0005-0000-0000-0000A7000000}"/>
    <cellStyle name="20% - Акцент3 15" xfId="173" xr:uid="{00000000-0005-0000-0000-0000A8000000}"/>
    <cellStyle name="20% - Акцент3 15 2" xfId="174" xr:uid="{00000000-0005-0000-0000-0000A9000000}"/>
    <cellStyle name="20% - Акцент3 16" xfId="175" xr:uid="{00000000-0005-0000-0000-0000AA000000}"/>
    <cellStyle name="20% - Акцент3 16 2" xfId="176" xr:uid="{00000000-0005-0000-0000-0000AB000000}"/>
    <cellStyle name="20% - Акцент3 17" xfId="177" xr:uid="{00000000-0005-0000-0000-0000AC000000}"/>
    <cellStyle name="20% - Акцент3 17 2" xfId="178" xr:uid="{00000000-0005-0000-0000-0000AD000000}"/>
    <cellStyle name="20% - Акцент3 18" xfId="179" xr:uid="{00000000-0005-0000-0000-0000AE000000}"/>
    <cellStyle name="20% - Акцент3 18 2" xfId="180" xr:uid="{00000000-0005-0000-0000-0000AF000000}"/>
    <cellStyle name="20% - Акцент3 19" xfId="181" xr:uid="{00000000-0005-0000-0000-0000B0000000}"/>
    <cellStyle name="20% - Акцент3 19 2" xfId="182" xr:uid="{00000000-0005-0000-0000-0000B1000000}"/>
    <cellStyle name="20% - Акцент3 2" xfId="183" xr:uid="{00000000-0005-0000-0000-0000B2000000}"/>
    <cellStyle name="20% - Акцент3 2 2" xfId="184" xr:uid="{00000000-0005-0000-0000-0000B3000000}"/>
    <cellStyle name="20% - Акцент3 20" xfId="185" xr:uid="{00000000-0005-0000-0000-0000B4000000}"/>
    <cellStyle name="20% - Акцент3 20 2" xfId="186" xr:uid="{00000000-0005-0000-0000-0000B5000000}"/>
    <cellStyle name="20% - Акцент3 21" xfId="187" xr:uid="{00000000-0005-0000-0000-0000B6000000}"/>
    <cellStyle name="20% - Акцент3 21 2" xfId="188" xr:uid="{00000000-0005-0000-0000-0000B7000000}"/>
    <cellStyle name="20% - Акцент3 22" xfId="189" xr:uid="{00000000-0005-0000-0000-0000B8000000}"/>
    <cellStyle name="20% - Акцент3 22 2" xfId="190" xr:uid="{00000000-0005-0000-0000-0000B9000000}"/>
    <cellStyle name="20% - Акцент3 23" xfId="191" xr:uid="{00000000-0005-0000-0000-0000BA000000}"/>
    <cellStyle name="20% - Акцент3 23 2" xfId="192" xr:uid="{00000000-0005-0000-0000-0000BB000000}"/>
    <cellStyle name="20% - Акцент3 24" xfId="193" xr:uid="{00000000-0005-0000-0000-0000BC000000}"/>
    <cellStyle name="20% - Акцент3 24 2" xfId="194" xr:uid="{00000000-0005-0000-0000-0000BD000000}"/>
    <cellStyle name="20% - Акцент3 25" xfId="195" xr:uid="{00000000-0005-0000-0000-0000BE000000}"/>
    <cellStyle name="20% - Акцент3 25 2" xfId="196" xr:uid="{00000000-0005-0000-0000-0000BF000000}"/>
    <cellStyle name="20% - Акцент3 26" xfId="197" xr:uid="{00000000-0005-0000-0000-0000C0000000}"/>
    <cellStyle name="20% - Акцент3 26 2" xfId="198" xr:uid="{00000000-0005-0000-0000-0000C1000000}"/>
    <cellStyle name="20% - Акцент3 27" xfId="199" xr:uid="{00000000-0005-0000-0000-0000C2000000}"/>
    <cellStyle name="20% - Акцент3 27 2" xfId="200" xr:uid="{00000000-0005-0000-0000-0000C3000000}"/>
    <cellStyle name="20% - Акцент3 28" xfId="201" xr:uid="{00000000-0005-0000-0000-0000C4000000}"/>
    <cellStyle name="20% - Акцент3 28 2" xfId="202" xr:uid="{00000000-0005-0000-0000-0000C5000000}"/>
    <cellStyle name="20% - Акцент3 29" xfId="203" xr:uid="{00000000-0005-0000-0000-0000C6000000}"/>
    <cellStyle name="20% - Акцент3 29 2" xfId="204" xr:uid="{00000000-0005-0000-0000-0000C7000000}"/>
    <cellStyle name="20% - Акцент3 3" xfId="205" xr:uid="{00000000-0005-0000-0000-0000C8000000}"/>
    <cellStyle name="20% - Акцент3 3 2" xfId="206" xr:uid="{00000000-0005-0000-0000-0000C9000000}"/>
    <cellStyle name="20% - Акцент3 30" xfId="207" xr:uid="{00000000-0005-0000-0000-0000CA000000}"/>
    <cellStyle name="20% - Акцент3 30 2" xfId="208" xr:uid="{00000000-0005-0000-0000-0000CB000000}"/>
    <cellStyle name="20% - Акцент3 31" xfId="209" xr:uid="{00000000-0005-0000-0000-0000CC000000}"/>
    <cellStyle name="20% - Акцент3 31 2" xfId="210" xr:uid="{00000000-0005-0000-0000-0000CD000000}"/>
    <cellStyle name="20% - Акцент3 32" xfId="211" xr:uid="{00000000-0005-0000-0000-0000CE000000}"/>
    <cellStyle name="20% - Акцент3 32 2" xfId="212" xr:uid="{00000000-0005-0000-0000-0000CF000000}"/>
    <cellStyle name="20% - Акцент3 33" xfId="213" xr:uid="{00000000-0005-0000-0000-0000D0000000}"/>
    <cellStyle name="20% - Акцент3 33 2" xfId="214" xr:uid="{00000000-0005-0000-0000-0000D1000000}"/>
    <cellStyle name="20% - Акцент3 34" xfId="215" xr:uid="{00000000-0005-0000-0000-0000D2000000}"/>
    <cellStyle name="20% - Акцент3 34 2" xfId="216" xr:uid="{00000000-0005-0000-0000-0000D3000000}"/>
    <cellStyle name="20% - Акцент3 35" xfId="217" xr:uid="{00000000-0005-0000-0000-0000D4000000}"/>
    <cellStyle name="20% - Акцент3 35 2" xfId="218" xr:uid="{00000000-0005-0000-0000-0000D5000000}"/>
    <cellStyle name="20% - Акцент3 36" xfId="219" xr:uid="{00000000-0005-0000-0000-0000D6000000}"/>
    <cellStyle name="20% - Акцент3 36 2" xfId="220" xr:uid="{00000000-0005-0000-0000-0000D7000000}"/>
    <cellStyle name="20% - Акцент3 37" xfId="221" xr:uid="{00000000-0005-0000-0000-0000D8000000}"/>
    <cellStyle name="20% - Акцент3 37 2" xfId="222" xr:uid="{00000000-0005-0000-0000-0000D9000000}"/>
    <cellStyle name="20% - Акцент3 38" xfId="223" xr:uid="{00000000-0005-0000-0000-0000DA000000}"/>
    <cellStyle name="20% - Акцент3 39" xfId="224" xr:uid="{00000000-0005-0000-0000-0000DB000000}"/>
    <cellStyle name="20% - Акцент3 4" xfId="225" xr:uid="{00000000-0005-0000-0000-0000DC000000}"/>
    <cellStyle name="20% - Акцент3 4 2" xfId="226" xr:uid="{00000000-0005-0000-0000-0000DD000000}"/>
    <cellStyle name="20% - Акцент3 40" xfId="227" xr:uid="{00000000-0005-0000-0000-0000DE000000}"/>
    <cellStyle name="20% - Акцент3 41" xfId="228" xr:uid="{00000000-0005-0000-0000-0000DF000000}"/>
    <cellStyle name="20% - Акцент3 42" xfId="229" xr:uid="{00000000-0005-0000-0000-0000E0000000}"/>
    <cellStyle name="20% - Акцент3 43" xfId="230" xr:uid="{00000000-0005-0000-0000-0000E1000000}"/>
    <cellStyle name="20% - Акцент3 44" xfId="231" xr:uid="{00000000-0005-0000-0000-0000E2000000}"/>
    <cellStyle name="20% - Акцент3 5" xfId="232" xr:uid="{00000000-0005-0000-0000-0000E3000000}"/>
    <cellStyle name="20% - Акцент3 5 2" xfId="233" xr:uid="{00000000-0005-0000-0000-0000E4000000}"/>
    <cellStyle name="20% - Акцент3 6" xfId="234" xr:uid="{00000000-0005-0000-0000-0000E5000000}"/>
    <cellStyle name="20% - Акцент3 6 2" xfId="235" xr:uid="{00000000-0005-0000-0000-0000E6000000}"/>
    <cellStyle name="20% - Акцент3 7" xfId="236" xr:uid="{00000000-0005-0000-0000-0000E7000000}"/>
    <cellStyle name="20% - Акцент3 7 2" xfId="237" xr:uid="{00000000-0005-0000-0000-0000E8000000}"/>
    <cellStyle name="20% - Акцент3 8" xfId="238" xr:uid="{00000000-0005-0000-0000-0000E9000000}"/>
    <cellStyle name="20% - Акцент3 8 2" xfId="239" xr:uid="{00000000-0005-0000-0000-0000EA000000}"/>
    <cellStyle name="20% - Акцент3 9" xfId="240" xr:uid="{00000000-0005-0000-0000-0000EB000000}"/>
    <cellStyle name="20% - Акцент3 9 2" xfId="241" xr:uid="{00000000-0005-0000-0000-0000EC000000}"/>
    <cellStyle name="20% - Акцент4 10" xfId="242" xr:uid="{00000000-0005-0000-0000-0000ED000000}"/>
    <cellStyle name="20% - Акцент4 10 2" xfId="243" xr:uid="{00000000-0005-0000-0000-0000EE000000}"/>
    <cellStyle name="20% - Акцент4 11" xfId="244" xr:uid="{00000000-0005-0000-0000-0000EF000000}"/>
    <cellStyle name="20% - Акцент4 11 2" xfId="245" xr:uid="{00000000-0005-0000-0000-0000F0000000}"/>
    <cellStyle name="20% - Акцент4 12" xfId="246" xr:uid="{00000000-0005-0000-0000-0000F1000000}"/>
    <cellStyle name="20% - Акцент4 12 2" xfId="247" xr:uid="{00000000-0005-0000-0000-0000F2000000}"/>
    <cellStyle name="20% - Акцент4 13" xfId="248" xr:uid="{00000000-0005-0000-0000-0000F3000000}"/>
    <cellStyle name="20% - Акцент4 13 2" xfId="249" xr:uid="{00000000-0005-0000-0000-0000F4000000}"/>
    <cellStyle name="20% - Акцент4 14" xfId="250" xr:uid="{00000000-0005-0000-0000-0000F5000000}"/>
    <cellStyle name="20% - Акцент4 14 2" xfId="251" xr:uid="{00000000-0005-0000-0000-0000F6000000}"/>
    <cellStyle name="20% - Акцент4 15" xfId="252" xr:uid="{00000000-0005-0000-0000-0000F7000000}"/>
    <cellStyle name="20% - Акцент4 15 2" xfId="253" xr:uid="{00000000-0005-0000-0000-0000F8000000}"/>
    <cellStyle name="20% - Акцент4 16" xfId="254" xr:uid="{00000000-0005-0000-0000-0000F9000000}"/>
    <cellStyle name="20% - Акцент4 16 2" xfId="255" xr:uid="{00000000-0005-0000-0000-0000FA000000}"/>
    <cellStyle name="20% - Акцент4 17" xfId="256" xr:uid="{00000000-0005-0000-0000-0000FB000000}"/>
    <cellStyle name="20% - Акцент4 17 2" xfId="257" xr:uid="{00000000-0005-0000-0000-0000FC000000}"/>
    <cellStyle name="20% - Акцент4 18" xfId="258" xr:uid="{00000000-0005-0000-0000-0000FD000000}"/>
    <cellStyle name="20% - Акцент4 18 2" xfId="259" xr:uid="{00000000-0005-0000-0000-0000FE000000}"/>
    <cellStyle name="20% - Акцент4 19" xfId="260" xr:uid="{00000000-0005-0000-0000-0000FF000000}"/>
    <cellStyle name="20% - Акцент4 19 2" xfId="261" xr:uid="{00000000-0005-0000-0000-000000010000}"/>
    <cellStyle name="20% - Акцент4 2" xfId="262" xr:uid="{00000000-0005-0000-0000-000001010000}"/>
    <cellStyle name="20% - Акцент4 2 2" xfId="263" xr:uid="{00000000-0005-0000-0000-000002010000}"/>
    <cellStyle name="20% - Акцент4 20" xfId="264" xr:uid="{00000000-0005-0000-0000-000003010000}"/>
    <cellStyle name="20% - Акцент4 20 2" xfId="265" xr:uid="{00000000-0005-0000-0000-000004010000}"/>
    <cellStyle name="20% - Акцент4 21" xfId="266" xr:uid="{00000000-0005-0000-0000-000005010000}"/>
    <cellStyle name="20% - Акцент4 21 2" xfId="267" xr:uid="{00000000-0005-0000-0000-000006010000}"/>
    <cellStyle name="20% - Акцент4 22" xfId="268" xr:uid="{00000000-0005-0000-0000-000007010000}"/>
    <cellStyle name="20% - Акцент4 22 2" xfId="269" xr:uid="{00000000-0005-0000-0000-000008010000}"/>
    <cellStyle name="20% - Акцент4 23" xfId="270" xr:uid="{00000000-0005-0000-0000-000009010000}"/>
    <cellStyle name="20% - Акцент4 23 2" xfId="271" xr:uid="{00000000-0005-0000-0000-00000A010000}"/>
    <cellStyle name="20% - Акцент4 24" xfId="272" xr:uid="{00000000-0005-0000-0000-00000B010000}"/>
    <cellStyle name="20% - Акцент4 24 2" xfId="273" xr:uid="{00000000-0005-0000-0000-00000C010000}"/>
    <cellStyle name="20% - Акцент4 25" xfId="274" xr:uid="{00000000-0005-0000-0000-00000D010000}"/>
    <cellStyle name="20% - Акцент4 25 2" xfId="275" xr:uid="{00000000-0005-0000-0000-00000E010000}"/>
    <cellStyle name="20% - Акцент4 26" xfId="276" xr:uid="{00000000-0005-0000-0000-00000F010000}"/>
    <cellStyle name="20% - Акцент4 26 2" xfId="277" xr:uid="{00000000-0005-0000-0000-000010010000}"/>
    <cellStyle name="20% - Акцент4 27" xfId="278" xr:uid="{00000000-0005-0000-0000-000011010000}"/>
    <cellStyle name="20% - Акцент4 27 2" xfId="279" xr:uid="{00000000-0005-0000-0000-000012010000}"/>
    <cellStyle name="20% - Акцент4 28" xfId="280" xr:uid="{00000000-0005-0000-0000-000013010000}"/>
    <cellStyle name="20% - Акцент4 28 2" xfId="281" xr:uid="{00000000-0005-0000-0000-000014010000}"/>
    <cellStyle name="20% - Акцент4 29" xfId="282" xr:uid="{00000000-0005-0000-0000-000015010000}"/>
    <cellStyle name="20% - Акцент4 29 2" xfId="283" xr:uid="{00000000-0005-0000-0000-000016010000}"/>
    <cellStyle name="20% - Акцент4 3" xfId="284" xr:uid="{00000000-0005-0000-0000-000017010000}"/>
    <cellStyle name="20% - Акцент4 3 2" xfId="285" xr:uid="{00000000-0005-0000-0000-000018010000}"/>
    <cellStyle name="20% - Акцент4 30" xfId="286" xr:uid="{00000000-0005-0000-0000-000019010000}"/>
    <cellStyle name="20% - Акцент4 30 2" xfId="287" xr:uid="{00000000-0005-0000-0000-00001A010000}"/>
    <cellStyle name="20% - Акцент4 31" xfId="288" xr:uid="{00000000-0005-0000-0000-00001B010000}"/>
    <cellStyle name="20% - Акцент4 31 2" xfId="289" xr:uid="{00000000-0005-0000-0000-00001C010000}"/>
    <cellStyle name="20% - Акцент4 32" xfId="290" xr:uid="{00000000-0005-0000-0000-00001D010000}"/>
    <cellStyle name="20% - Акцент4 32 2" xfId="291" xr:uid="{00000000-0005-0000-0000-00001E010000}"/>
    <cellStyle name="20% - Акцент4 33" xfId="292" xr:uid="{00000000-0005-0000-0000-00001F010000}"/>
    <cellStyle name="20% - Акцент4 33 2" xfId="293" xr:uid="{00000000-0005-0000-0000-000020010000}"/>
    <cellStyle name="20% - Акцент4 34" xfId="294" xr:uid="{00000000-0005-0000-0000-000021010000}"/>
    <cellStyle name="20% - Акцент4 34 2" xfId="295" xr:uid="{00000000-0005-0000-0000-000022010000}"/>
    <cellStyle name="20% - Акцент4 35" xfId="296" xr:uid="{00000000-0005-0000-0000-000023010000}"/>
    <cellStyle name="20% - Акцент4 35 2" xfId="297" xr:uid="{00000000-0005-0000-0000-000024010000}"/>
    <cellStyle name="20% - Акцент4 36" xfId="298" xr:uid="{00000000-0005-0000-0000-000025010000}"/>
    <cellStyle name="20% - Акцент4 36 2" xfId="299" xr:uid="{00000000-0005-0000-0000-000026010000}"/>
    <cellStyle name="20% - Акцент4 37" xfId="300" xr:uid="{00000000-0005-0000-0000-000027010000}"/>
    <cellStyle name="20% - Акцент4 37 2" xfId="301" xr:uid="{00000000-0005-0000-0000-000028010000}"/>
    <cellStyle name="20% - Акцент4 38" xfId="302" xr:uid="{00000000-0005-0000-0000-000029010000}"/>
    <cellStyle name="20% - Акцент4 39" xfId="303" xr:uid="{00000000-0005-0000-0000-00002A010000}"/>
    <cellStyle name="20% - Акцент4 4" xfId="304" xr:uid="{00000000-0005-0000-0000-00002B010000}"/>
    <cellStyle name="20% - Акцент4 4 2" xfId="305" xr:uid="{00000000-0005-0000-0000-00002C010000}"/>
    <cellStyle name="20% - Акцент4 40" xfId="306" xr:uid="{00000000-0005-0000-0000-00002D010000}"/>
    <cellStyle name="20% - Акцент4 41" xfId="307" xr:uid="{00000000-0005-0000-0000-00002E010000}"/>
    <cellStyle name="20% - Акцент4 42" xfId="308" xr:uid="{00000000-0005-0000-0000-00002F010000}"/>
    <cellStyle name="20% - Акцент4 43" xfId="309" xr:uid="{00000000-0005-0000-0000-000030010000}"/>
    <cellStyle name="20% - Акцент4 44" xfId="310" xr:uid="{00000000-0005-0000-0000-000031010000}"/>
    <cellStyle name="20% - Акцент4 5" xfId="311" xr:uid="{00000000-0005-0000-0000-000032010000}"/>
    <cellStyle name="20% - Акцент4 5 2" xfId="312" xr:uid="{00000000-0005-0000-0000-000033010000}"/>
    <cellStyle name="20% - Акцент4 6" xfId="313" xr:uid="{00000000-0005-0000-0000-000034010000}"/>
    <cellStyle name="20% - Акцент4 6 2" xfId="314" xr:uid="{00000000-0005-0000-0000-000035010000}"/>
    <cellStyle name="20% - Акцент4 7" xfId="315" xr:uid="{00000000-0005-0000-0000-000036010000}"/>
    <cellStyle name="20% - Акцент4 7 2" xfId="316" xr:uid="{00000000-0005-0000-0000-000037010000}"/>
    <cellStyle name="20% - Акцент4 8" xfId="317" xr:uid="{00000000-0005-0000-0000-000038010000}"/>
    <cellStyle name="20% - Акцент4 8 2" xfId="318" xr:uid="{00000000-0005-0000-0000-000039010000}"/>
    <cellStyle name="20% - Акцент4 9" xfId="319" xr:uid="{00000000-0005-0000-0000-00003A010000}"/>
    <cellStyle name="20% - Акцент4 9 2" xfId="320" xr:uid="{00000000-0005-0000-0000-00003B010000}"/>
    <cellStyle name="20% - Акцент5 10" xfId="321" xr:uid="{00000000-0005-0000-0000-00003C010000}"/>
    <cellStyle name="20% - Акцент5 10 2" xfId="322" xr:uid="{00000000-0005-0000-0000-00003D010000}"/>
    <cellStyle name="20% - Акцент5 11" xfId="323" xr:uid="{00000000-0005-0000-0000-00003E010000}"/>
    <cellStyle name="20% - Акцент5 11 2" xfId="324" xr:uid="{00000000-0005-0000-0000-00003F010000}"/>
    <cellStyle name="20% - Акцент5 12" xfId="325" xr:uid="{00000000-0005-0000-0000-000040010000}"/>
    <cellStyle name="20% - Акцент5 12 2" xfId="326" xr:uid="{00000000-0005-0000-0000-000041010000}"/>
    <cellStyle name="20% - Акцент5 13" xfId="327" xr:uid="{00000000-0005-0000-0000-000042010000}"/>
    <cellStyle name="20% - Акцент5 13 2" xfId="328" xr:uid="{00000000-0005-0000-0000-000043010000}"/>
    <cellStyle name="20% - Акцент5 14" xfId="329" xr:uid="{00000000-0005-0000-0000-000044010000}"/>
    <cellStyle name="20% - Акцент5 14 2" xfId="330" xr:uid="{00000000-0005-0000-0000-000045010000}"/>
    <cellStyle name="20% - Акцент5 15" xfId="331" xr:uid="{00000000-0005-0000-0000-000046010000}"/>
    <cellStyle name="20% - Акцент5 15 2" xfId="332" xr:uid="{00000000-0005-0000-0000-000047010000}"/>
    <cellStyle name="20% - Акцент5 16" xfId="333" xr:uid="{00000000-0005-0000-0000-000048010000}"/>
    <cellStyle name="20% - Акцент5 16 2" xfId="334" xr:uid="{00000000-0005-0000-0000-000049010000}"/>
    <cellStyle name="20% - Акцент5 17" xfId="335" xr:uid="{00000000-0005-0000-0000-00004A010000}"/>
    <cellStyle name="20% - Акцент5 17 2" xfId="336" xr:uid="{00000000-0005-0000-0000-00004B010000}"/>
    <cellStyle name="20% - Акцент5 18" xfId="337" xr:uid="{00000000-0005-0000-0000-00004C010000}"/>
    <cellStyle name="20% - Акцент5 18 2" xfId="338" xr:uid="{00000000-0005-0000-0000-00004D010000}"/>
    <cellStyle name="20% - Акцент5 19" xfId="339" xr:uid="{00000000-0005-0000-0000-00004E010000}"/>
    <cellStyle name="20% - Акцент5 19 2" xfId="340" xr:uid="{00000000-0005-0000-0000-00004F010000}"/>
    <cellStyle name="20% - Акцент5 2" xfId="341" xr:uid="{00000000-0005-0000-0000-000050010000}"/>
    <cellStyle name="20% - Акцент5 2 2" xfId="342" xr:uid="{00000000-0005-0000-0000-000051010000}"/>
    <cellStyle name="20% - Акцент5 20" xfId="343" xr:uid="{00000000-0005-0000-0000-000052010000}"/>
    <cellStyle name="20% - Акцент5 20 2" xfId="344" xr:uid="{00000000-0005-0000-0000-000053010000}"/>
    <cellStyle name="20% - Акцент5 21" xfId="345" xr:uid="{00000000-0005-0000-0000-000054010000}"/>
    <cellStyle name="20% - Акцент5 21 2" xfId="346" xr:uid="{00000000-0005-0000-0000-000055010000}"/>
    <cellStyle name="20% - Акцент5 22" xfId="347" xr:uid="{00000000-0005-0000-0000-000056010000}"/>
    <cellStyle name="20% - Акцент5 22 2" xfId="348" xr:uid="{00000000-0005-0000-0000-000057010000}"/>
    <cellStyle name="20% - Акцент5 23" xfId="349" xr:uid="{00000000-0005-0000-0000-000058010000}"/>
    <cellStyle name="20% - Акцент5 23 2" xfId="350" xr:uid="{00000000-0005-0000-0000-000059010000}"/>
    <cellStyle name="20% - Акцент5 24" xfId="351" xr:uid="{00000000-0005-0000-0000-00005A010000}"/>
    <cellStyle name="20% - Акцент5 24 2" xfId="352" xr:uid="{00000000-0005-0000-0000-00005B010000}"/>
    <cellStyle name="20% - Акцент5 25" xfId="353" xr:uid="{00000000-0005-0000-0000-00005C010000}"/>
    <cellStyle name="20% - Акцент5 25 2" xfId="354" xr:uid="{00000000-0005-0000-0000-00005D010000}"/>
    <cellStyle name="20% - Акцент5 26" xfId="355" xr:uid="{00000000-0005-0000-0000-00005E010000}"/>
    <cellStyle name="20% - Акцент5 26 2" xfId="356" xr:uid="{00000000-0005-0000-0000-00005F010000}"/>
    <cellStyle name="20% - Акцент5 27" xfId="357" xr:uid="{00000000-0005-0000-0000-000060010000}"/>
    <cellStyle name="20% - Акцент5 27 2" xfId="358" xr:uid="{00000000-0005-0000-0000-000061010000}"/>
    <cellStyle name="20% - Акцент5 28" xfId="359" xr:uid="{00000000-0005-0000-0000-000062010000}"/>
    <cellStyle name="20% - Акцент5 28 2" xfId="360" xr:uid="{00000000-0005-0000-0000-000063010000}"/>
    <cellStyle name="20% - Акцент5 29" xfId="361" xr:uid="{00000000-0005-0000-0000-000064010000}"/>
    <cellStyle name="20% - Акцент5 29 2" xfId="362" xr:uid="{00000000-0005-0000-0000-000065010000}"/>
    <cellStyle name="20% - Акцент5 3" xfId="363" xr:uid="{00000000-0005-0000-0000-000066010000}"/>
    <cellStyle name="20% - Акцент5 3 2" xfId="364" xr:uid="{00000000-0005-0000-0000-000067010000}"/>
    <cellStyle name="20% - Акцент5 30" xfId="365" xr:uid="{00000000-0005-0000-0000-000068010000}"/>
    <cellStyle name="20% - Акцент5 30 2" xfId="366" xr:uid="{00000000-0005-0000-0000-000069010000}"/>
    <cellStyle name="20% - Акцент5 31" xfId="367" xr:uid="{00000000-0005-0000-0000-00006A010000}"/>
    <cellStyle name="20% - Акцент5 31 2" xfId="368" xr:uid="{00000000-0005-0000-0000-00006B010000}"/>
    <cellStyle name="20% - Акцент5 32" xfId="369" xr:uid="{00000000-0005-0000-0000-00006C010000}"/>
    <cellStyle name="20% - Акцент5 32 2" xfId="370" xr:uid="{00000000-0005-0000-0000-00006D010000}"/>
    <cellStyle name="20% - Акцент5 33" xfId="371" xr:uid="{00000000-0005-0000-0000-00006E010000}"/>
    <cellStyle name="20% - Акцент5 33 2" xfId="372" xr:uid="{00000000-0005-0000-0000-00006F010000}"/>
    <cellStyle name="20% - Акцент5 34" xfId="373" xr:uid="{00000000-0005-0000-0000-000070010000}"/>
    <cellStyle name="20% - Акцент5 34 2" xfId="374" xr:uid="{00000000-0005-0000-0000-000071010000}"/>
    <cellStyle name="20% - Акцент5 35" xfId="375" xr:uid="{00000000-0005-0000-0000-000072010000}"/>
    <cellStyle name="20% - Акцент5 35 2" xfId="376" xr:uid="{00000000-0005-0000-0000-000073010000}"/>
    <cellStyle name="20% - Акцент5 36" xfId="377" xr:uid="{00000000-0005-0000-0000-000074010000}"/>
    <cellStyle name="20% - Акцент5 36 2" xfId="378" xr:uid="{00000000-0005-0000-0000-000075010000}"/>
    <cellStyle name="20% - Акцент5 37" xfId="379" xr:uid="{00000000-0005-0000-0000-000076010000}"/>
    <cellStyle name="20% - Акцент5 37 2" xfId="380" xr:uid="{00000000-0005-0000-0000-000077010000}"/>
    <cellStyle name="20% - Акцент5 38" xfId="381" xr:uid="{00000000-0005-0000-0000-000078010000}"/>
    <cellStyle name="20% - Акцент5 39" xfId="382" xr:uid="{00000000-0005-0000-0000-000079010000}"/>
    <cellStyle name="20% - Акцент5 4" xfId="383" xr:uid="{00000000-0005-0000-0000-00007A010000}"/>
    <cellStyle name="20% - Акцент5 4 2" xfId="384" xr:uid="{00000000-0005-0000-0000-00007B010000}"/>
    <cellStyle name="20% - Акцент5 40" xfId="385" xr:uid="{00000000-0005-0000-0000-00007C010000}"/>
    <cellStyle name="20% - Акцент5 41" xfId="386" xr:uid="{00000000-0005-0000-0000-00007D010000}"/>
    <cellStyle name="20% - Акцент5 42" xfId="387" xr:uid="{00000000-0005-0000-0000-00007E010000}"/>
    <cellStyle name="20% - Акцент5 43" xfId="388" xr:uid="{00000000-0005-0000-0000-00007F010000}"/>
    <cellStyle name="20% - Акцент5 44" xfId="389" xr:uid="{00000000-0005-0000-0000-000080010000}"/>
    <cellStyle name="20% - Акцент5 5" xfId="390" xr:uid="{00000000-0005-0000-0000-000081010000}"/>
    <cellStyle name="20% - Акцент5 5 2" xfId="391" xr:uid="{00000000-0005-0000-0000-000082010000}"/>
    <cellStyle name="20% - Акцент5 6" xfId="392" xr:uid="{00000000-0005-0000-0000-000083010000}"/>
    <cellStyle name="20% - Акцент5 6 2" xfId="393" xr:uid="{00000000-0005-0000-0000-000084010000}"/>
    <cellStyle name="20% - Акцент5 7" xfId="394" xr:uid="{00000000-0005-0000-0000-000085010000}"/>
    <cellStyle name="20% - Акцент5 7 2" xfId="395" xr:uid="{00000000-0005-0000-0000-000086010000}"/>
    <cellStyle name="20% - Акцент5 8" xfId="396" xr:uid="{00000000-0005-0000-0000-000087010000}"/>
    <cellStyle name="20% - Акцент5 8 2" xfId="397" xr:uid="{00000000-0005-0000-0000-000088010000}"/>
    <cellStyle name="20% - Акцент5 9" xfId="398" xr:uid="{00000000-0005-0000-0000-000089010000}"/>
    <cellStyle name="20% - Акцент5 9 2" xfId="399" xr:uid="{00000000-0005-0000-0000-00008A010000}"/>
    <cellStyle name="20% - Акцент6 10" xfId="400" xr:uid="{00000000-0005-0000-0000-00008B010000}"/>
    <cellStyle name="20% - Акцент6 10 2" xfId="401" xr:uid="{00000000-0005-0000-0000-00008C010000}"/>
    <cellStyle name="20% - Акцент6 11" xfId="402" xr:uid="{00000000-0005-0000-0000-00008D010000}"/>
    <cellStyle name="20% - Акцент6 11 2" xfId="403" xr:uid="{00000000-0005-0000-0000-00008E010000}"/>
    <cellStyle name="20% - Акцент6 12" xfId="404" xr:uid="{00000000-0005-0000-0000-00008F010000}"/>
    <cellStyle name="20% - Акцент6 12 2" xfId="405" xr:uid="{00000000-0005-0000-0000-000090010000}"/>
    <cellStyle name="20% - Акцент6 13" xfId="406" xr:uid="{00000000-0005-0000-0000-000091010000}"/>
    <cellStyle name="20% - Акцент6 13 2" xfId="407" xr:uid="{00000000-0005-0000-0000-000092010000}"/>
    <cellStyle name="20% - Акцент6 14" xfId="408" xr:uid="{00000000-0005-0000-0000-000093010000}"/>
    <cellStyle name="20% - Акцент6 14 2" xfId="409" xr:uid="{00000000-0005-0000-0000-000094010000}"/>
    <cellStyle name="20% - Акцент6 15" xfId="410" xr:uid="{00000000-0005-0000-0000-000095010000}"/>
    <cellStyle name="20% - Акцент6 15 2" xfId="411" xr:uid="{00000000-0005-0000-0000-000096010000}"/>
    <cellStyle name="20% - Акцент6 16" xfId="412" xr:uid="{00000000-0005-0000-0000-000097010000}"/>
    <cellStyle name="20% - Акцент6 16 2" xfId="413" xr:uid="{00000000-0005-0000-0000-000098010000}"/>
    <cellStyle name="20% - Акцент6 17" xfId="414" xr:uid="{00000000-0005-0000-0000-000099010000}"/>
    <cellStyle name="20% - Акцент6 17 2" xfId="415" xr:uid="{00000000-0005-0000-0000-00009A010000}"/>
    <cellStyle name="20% - Акцент6 18" xfId="416" xr:uid="{00000000-0005-0000-0000-00009B010000}"/>
    <cellStyle name="20% - Акцент6 18 2" xfId="417" xr:uid="{00000000-0005-0000-0000-00009C010000}"/>
    <cellStyle name="20% - Акцент6 19" xfId="418" xr:uid="{00000000-0005-0000-0000-00009D010000}"/>
    <cellStyle name="20% - Акцент6 19 2" xfId="419" xr:uid="{00000000-0005-0000-0000-00009E010000}"/>
    <cellStyle name="20% - Акцент6 2" xfId="420" xr:uid="{00000000-0005-0000-0000-00009F010000}"/>
    <cellStyle name="20% - Акцент6 2 2" xfId="421" xr:uid="{00000000-0005-0000-0000-0000A0010000}"/>
    <cellStyle name="20% - Акцент6 20" xfId="422" xr:uid="{00000000-0005-0000-0000-0000A1010000}"/>
    <cellStyle name="20% - Акцент6 20 2" xfId="423" xr:uid="{00000000-0005-0000-0000-0000A2010000}"/>
    <cellStyle name="20% - Акцент6 21" xfId="424" xr:uid="{00000000-0005-0000-0000-0000A3010000}"/>
    <cellStyle name="20% - Акцент6 21 2" xfId="425" xr:uid="{00000000-0005-0000-0000-0000A4010000}"/>
    <cellStyle name="20% - Акцент6 22" xfId="426" xr:uid="{00000000-0005-0000-0000-0000A5010000}"/>
    <cellStyle name="20% - Акцент6 22 2" xfId="427" xr:uid="{00000000-0005-0000-0000-0000A6010000}"/>
    <cellStyle name="20% - Акцент6 23" xfId="428" xr:uid="{00000000-0005-0000-0000-0000A7010000}"/>
    <cellStyle name="20% - Акцент6 23 2" xfId="429" xr:uid="{00000000-0005-0000-0000-0000A8010000}"/>
    <cellStyle name="20% - Акцент6 24" xfId="430" xr:uid="{00000000-0005-0000-0000-0000A9010000}"/>
    <cellStyle name="20% - Акцент6 24 2" xfId="431" xr:uid="{00000000-0005-0000-0000-0000AA010000}"/>
    <cellStyle name="20% - Акцент6 25" xfId="432" xr:uid="{00000000-0005-0000-0000-0000AB010000}"/>
    <cellStyle name="20% - Акцент6 25 2" xfId="433" xr:uid="{00000000-0005-0000-0000-0000AC010000}"/>
    <cellStyle name="20% - Акцент6 26" xfId="434" xr:uid="{00000000-0005-0000-0000-0000AD010000}"/>
    <cellStyle name="20% - Акцент6 26 2" xfId="435" xr:uid="{00000000-0005-0000-0000-0000AE010000}"/>
    <cellStyle name="20% - Акцент6 27" xfId="436" xr:uid="{00000000-0005-0000-0000-0000AF010000}"/>
    <cellStyle name="20% - Акцент6 27 2" xfId="437" xr:uid="{00000000-0005-0000-0000-0000B0010000}"/>
    <cellStyle name="20% - Акцент6 28" xfId="438" xr:uid="{00000000-0005-0000-0000-0000B1010000}"/>
    <cellStyle name="20% - Акцент6 28 2" xfId="439" xr:uid="{00000000-0005-0000-0000-0000B2010000}"/>
    <cellStyle name="20% - Акцент6 29" xfId="440" xr:uid="{00000000-0005-0000-0000-0000B3010000}"/>
    <cellStyle name="20% - Акцент6 29 2" xfId="441" xr:uid="{00000000-0005-0000-0000-0000B4010000}"/>
    <cellStyle name="20% - Акцент6 3" xfId="442" xr:uid="{00000000-0005-0000-0000-0000B5010000}"/>
    <cellStyle name="20% - Акцент6 3 2" xfId="443" xr:uid="{00000000-0005-0000-0000-0000B6010000}"/>
    <cellStyle name="20% - Акцент6 30" xfId="444" xr:uid="{00000000-0005-0000-0000-0000B7010000}"/>
    <cellStyle name="20% - Акцент6 30 2" xfId="445" xr:uid="{00000000-0005-0000-0000-0000B8010000}"/>
    <cellStyle name="20% - Акцент6 31" xfId="446" xr:uid="{00000000-0005-0000-0000-0000B9010000}"/>
    <cellStyle name="20% - Акцент6 31 2" xfId="447" xr:uid="{00000000-0005-0000-0000-0000BA010000}"/>
    <cellStyle name="20% - Акцент6 32" xfId="448" xr:uid="{00000000-0005-0000-0000-0000BB010000}"/>
    <cellStyle name="20% - Акцент6 32 2" xfId="449" xr:uid="{00000000-0005-0000-0000-0000BC010000}"/>
    <cellStyle name="20% - Акцент6 33" xfId="450" xr:uid="{00000000-0005-0000-0000-0000BD010000}"/>
    <cellStyle name="20% - Акцент6 33 2" xfId="451" xr:uid="{00000000-0005-0000-0000-0000BE010000}"/>
    <cellStyle name="20% - Акцент6 34" xfId="452" xr:uid="{00000000-0005-0000-0000-0000BF010000}"/>
    <cellStyle name="20% - Акцент6 34 2" xfId="453" xr:uid="{00000000-0005-0000-0000-0000C0010000}"/>
    <cellStyle name="20% - Акцент6 35" xfId="454" xr:uid="{00000000-0005-0000-0000-0000C1010000}"/>
    <cellStyle name="20% - Акцент6 35 2" xfId="455" xr:uid="{00000000-0005-0000-0000-0000C2010000}"/>
    <cellStyle name="20% - Акцент6 36" xfId="456" xr:uid="{00000000-0005-0000-0000-0000C3010000}"/>
    <cellStyle name="20% - Акцент6 36 2" xfId="457" xr:uid="{00000000-0005-0000-0000-0000C4010000}"/>
    <cellStyle name="20% - Акцент6 37" xfId="458" xr:uid="{00000000-0005-0000-0000-0000C5010000}"/>
    <cellStyle name="20% - Акцент6 37 2" xfId="459" xr:uid="{00000000-0005-0000-0000-0000C6010000}"/>
    <cellStyle name="20% - Акцент6 38" xfId="460" xr:uid="{00000000-0005-0000-0000-0000C7010000}"/>
    <cellStyle name="20% - Акцент6 39" xfId="461" xr:uid="{00000000-0005-0000-0000-0000C8010000}"/>
    <cellStyle name="20% - Акцент6 4" xfId="462" xr:uid="{00000000-0005-0000-0000-0000C9010000}"/>
    <cellStyle name="20% - Акцент6 4 2" xfId="463" xr:uid="{00000000-0005-0000-0000-0000CA010000}"/>
    <cellStyle name="20% - Акцент6 40" xfId="464" xr:uid="{00000000-0005-0000-0000-0000CB010000}"/>
    <cellStyle name="20% - Акцент6 41" xfId="465" xr:uid="{00000000-0005-0000-0000-0000CC010000}"/>
    <cellStyle name="20% - Акцент6 42" xfId="466" xr:uid="{00000000-0005-0000-0000-0000CD010000}"/>
    <cellStyle name="20% - Акцент6 43" xfId="467" xr:uid="{00000000-0005-0000-0000-0000CE010000}"/>
    <cellStyle name="20% - Акцент6 44" xfId="468" xr:uid="{00000000-0005-0000-0000-0000CF010000}"/>
    <cellStyle name="20% - Акцент6 5" xfId="469" xr:uid="{00000000-0005-0000-0000-0000D0010000}"/>
    <cellStyle name="20% - Акцент6 5 2" xfId="470" xr:uid="{00000000-0005-0000-0000-0000D1010000}"/>
    <cellStyle name="20% - Акцент6 6" xfId="471" xr:uid="{00000000-0005-0000-0000-0000D2010000}"/>
    <cellStyle name="20% - Акцент6 6 2" xfId="472" xr:uid="{00000000-0005-0000-0000-0000D3010000}"/>
    <cellStyle name="20% - Акцент6 7" xfId="473" xr:uid="{00000000-0005-0000-0000-0000D4010000}"/>
    <cellStyle name="20% - Акцент6 7 2" xfId="474" xr:uid="{00000000-0005-0000-0000-0000D5010000}"/>
    <cellStyle name="20% - Акцент6 8" xfId="475" xr:uid="{00000000-0005-0000-0000-0000D6010000}"/>
    <cellStyle name="20% - Акцент6 8 2" xfId="476" xr:uid="{00000000-0005-0000-0000-0000D7010000}"/>
    <cellStyle name="20% - Акцент6 9" xfId="477" xr:uid="{00000000-0005-0000-0000-0000D8010000}"/>
    <cellStyle name="20% - Акцент6 9 2" xfId="478" xr:uid="{00000000-0005-0000-0000-0000D9010000}"/>
    <cellStyle name="40% - Акцент1 10" xfId="479" xr:uid="{00000000-0005-0000-0000-0000DA010000}"/>
    <cellStyle name="40% - Акцент1 10 2" xfId="480" xr:uid="{00000000-0005-0000-0000-0000DB010000}"/>
    <cellStyle name="40% - Акцент1 11" xfId="481" xr:uid="{00000000-0005-0000-0000-0000DC010000}"/>
    <cellStyle name="40% - Акцент1 11 2" xfId="482" xr:uid="{00000000-0005-0000-0000-0000DD010000}"/>
    <cellStyle name="40% - Акцент1 12" xfId="483" xr:uid="{00000000-0005-0000-0000-0000DE010000}"/>
    <cellStyle name="40% - Акцент1 12 2" xfId="484" xr:uid="{00000000-0005-0000-0000-0000DF010000}"/>
    <cellStyle name="40% - Акцент1 13" xfId="485" xr:uid="{00000000-0005-0000-0000-0000E0010000}"/>
    <cellStyle name="40% - Акцент1 13 2" xfId="486" xr:uid="{00000000-0005-0000-0000-0000E1010000}"/>
    <cellStyle name="40% - Акцент1 14" xfId="487" xr:uid="{00000000-0005-0000-0000-0000E2010000}"/>
    <cellStyle name="40% - Акцент1 14 2" xfId="488" xr:uid="{00000000-0005-0000-0000-0000E3010000}"/>
    <cellStyle name="40% - Акцент1 15" xfId="489" xr:uid="{00000000-0005-0000-0000-0000E4010000}"/>
    <cellStyle name="40% - Акцент1 15 2" xfId="490" xr:uid="{00000000-0005-0000-0000-0000E5010000}"/>
    <cellStyle name="40% - Акцент1 16" xfId="491" xr:uid="{00000000-0005-0000-0000-0000E6010000}"/>
    <cellStyle name="40% - Акцент1 16 2" xfId="492" xr:uid="{00000000-0005-0000-0000-0000E7010000}"/>
    <cellStyle name="40% - Акцент1 17" xfId="493" xr:uid="{00000000-0005-0000-0000-0000E8010000}"/>
    <cellStyle name="40% - Акцент1 17 2" xfId="494" xr:uid="{00000000-0005-0000-0000-0000E9010000}"/>
    <cellStyle name="40% - Акцент1 18" xfId="495" xr:uid="{00000000-0005-0000-0000-0000EA010000}"/>
    <cellStyle name="40% - Акцент1 18 2" xfId="496" xr:uid="{00000000-0005-0000-0000-0000EB010000}"/>
    <cellStyle name="40% - Акцент1 19" xfId="497" xr:uid="{00000000-0005-0000-0000-0000EC010000}"/>
    <cellStyle name="40% - Акцент1 19 2" xfId="498" xr:uid="{00000000-0005-0000-0000-0000ED010000}"/>
    <cellStyle name="40% - Акцент1 2" xfId="499" xr:uid="{00000000-0005-0000-0000-0000EE010000}"/>
    <cellStyle name="40% - Акцент1 2 2" xfId="500" xr:uid="{00000000-0005-0000-0000-0000EF010000}"/>
    <cellStyle name="40% - Акцент1 20" xfId="501" xr:uid="{00000000-0005-0000-0000-0000F0010000}"/>
    <cellStyle name="40% - Акцент1 20 2" xfId="502" xr:uid="{00000000-0005-0000-0000-0000F1010000}"/>
    <cellStyle name="40% - Акцент1 21" xfId="503" xr:uid="{00000000-0005-0000-0000-0000F2010000}"/>
    <cellStyle name="40% - Акцент1 21 2" xfId="504" xr:uid="{00000000-0005-0000-0000-0000F3010000}"/>
    <cellStyle name="40% - Акцент1 22" xfId="505" xr:uid="{00000000-0005-0000-0000-0000F4010000}"/>
    <cellStyle name="40% - Акцент1 22 2" xfId="506" xr:uid="{00000000-0005-0000-0000-0000F5010000}"/>
    <cellStyle name="40% - Акцент1 23" xfId="507" xr:uid="{00000000-0005-0000-0000-0000F6010000}"/>
    <cellStyle name="40% - Акцент1 23 2" xfId="508" xr:uid="{00000000-0005-0000-0000-0000F7010000}"/>
    <cellStyle name="40% - Акцент1 24" xfId="509" xr:uid="{00000000-0005-0000-0000-0000F8010000}"/>
    <cellStyle name="40% - Акцент1 24 2" xfId="510" xr:uid="{00000000-0005-0000-0000-0000F9010000}"/>
    <cellStyle name="40% - Акцент1 25" xfId="511" xr:uid="{00000000-0005-0000-0000-0000FA010000}"/>
    <cellStyle name="40% - Акцент1 25 2" xfId="512" xr:uid="{00000000-0005-0000-0000-0000FB010000}"/>
    <cellStyle name="40% - Акцент1 26" xfId="513" xr:uid="{00000000-0005-0000-0000-0000FC010000}"/>
    <cellStyle name="40% - Акцент1 26 2" xfId="514" xr:uid="{00000000-0005-0000-0000-0000FD010000}"/>
    <cellStyle name="40% - Акцент1 27" xfId="515" xr:uid="{00000000-0005-0000-0000-0000FE010000}"/>
    <cellStyle name="40% - Акцент1 27 2" xfId="516" xr:uid="{00000000-0005-0000-0000-0000FF010000}"/>
    <cellStyle name="40% - Акцент1 28" xfId="517" xr:uid="{00000000-0005-0000-0000-000000020000}"/>
    <cellStyle name="40% - Акцент1 28 2" xfId="518" xr:uid="{00000000-0005-0000-0000-000001020000}"/>
    <cellStyle name="40% - Акцент1 29" xfId="519" xr:uid="{00000000-0005-0000-0000-000002020000}"/>
    <cellStyle name="40% - Акцент1 29 2" xfId="520" xr:uid="{00000000-0005-0000-0000-000003020000}"/>
    <cellStyle name="40% - Акцент1 3" xfId="521" xr:uid="{00000000-0005-0000-0000-000004020000}"/>
    <cellStyle name="40% - Акцент1 3 2" xfId="522" xr:uid="{00000000-0005-0000-0000-000005020000}"/>
    <cellStyle name="40% - Акцент1 30" xfId="523" xr:uid="{00000000-0005-0000-0000-000006020000}"/>
    <cellStyle name="40% - Акцент1 30 2" xfId="524" xr:uid="{00000000-0005-0000-0000-000007020000}"/>
    <cellStyle name="40% - Акцент1 31" xfId="525" xr:uid="{00000000-0005-0000-0000-000008020000}"/>
    <cellStyle name="40% - Акцент1 31 2" xfId="526" xr:uid="{00000000-0005-0000-0000-000009020000}"/>
    <cellStyle name="40% - Акцент1 32" xfId="527" xr:uid="{00000000-0005-0000-0000-00000A020000}"/>
    <cellStyle name="40% - Акцент1 32 2" xfId="528" xr:uid="{00000000-0005-0000-0000-00000B020000}"/>
    <cellStyle name="40% - Акцент1 33" xfId="529" xr:uid="{00000000-0005-0000-0000-00000C020000}"/>
    <cellStyle name="40% - Акцент1 33 2" xfId="530" xr:uid="{00000000-0005-0000-0000-00000D020000}"/>
    <cellStyle name="40% - Акцент1 34" xfId="531" xr:uid="{00000000-0005-0000-0000-00000E020000}"/>
    <cellStyle name="40% - Акцент1 34 2" xfId="532" xr:uid="{00000000-0005-0000-0000-00000F020000}"/>
    <cellStyle name="40% - Акцент1 35" xfId="533" xr:uid="{00000000-0005-0000-0000-000010020000}"/>
    <cellStyle name="40% - Акцент1 35 2" xfId="534" xr:uid="{00000000-0005-0000-0000-000011020000}"/>
    <cellStyle name="40% - Акцент1 36" xfId="535" xr:uid="{00000000-0005-0000-0000-000012020000}"/>
    <cellStyle name="40% - Акцент1 36 2" xfId="536" xr:uid="{00000000-0005-0000-0000-000013020000}"/>
    <cellStyle name="40% - Акцент1 37" xfId="537" xr:uid="{00000000-0005-0000-0000-000014020000}"/>
    <cellStyle name="40% - Акцент1 37 2" xfId="538" xr:uid="{00000000-0005-0000-0000-000015020000}"/>
    <cellStyle name="40% - Акцент1 38" xfId="539" xr:uid="{00000000-0005-0000-0000-000016020000}"/>
    <cellStyle name="40% - Акцент1 39" xfId="540" xr:uid="{00000000-0005-0000-0000-000017020000}"/>
    <cellStyle name="40% - Акцент1 4" xfId="541" xr:uid="{00000000-0005-0000-0000-000018020000}"/>
    <cellStyle name="40% - Акцент1 4 2" xfId="542" xr:uid="{00000000-0005-0000-0000-000019020000}"/>
    <cellStyle name="40% - Акцент1 40" xfId="543" xr:uid="{00000000-0005-0000-0000-00001A020000}"/>
    <cellStyle name="40% - Акцент1 41" xfId="544" xr:uid="{00000000-0005-0000-0000-00001B020000}"/>
    <cellStyle name="40% - Акцент1 42" xfId="545" xr:uid="{00000000-0005-0000-0000-00001C020000}"/>
    <cellStyle name="40% - Акцент1 43" xfId="546" xr:uid="{00000000-0005-0000-0000-00001D020000}"/>
    <cellStyle name="40% - Акцент1 44" xfId="547" xr:uid="{00000000-0005-0000-0000-00001E020000}"/>
    <cellStyle name="40% - Акцент1 5" xfId="548" xr:uid="{00000000-0005-0000-0000-00001F020000}"/>
    <cellStyle name="40% - Акцент1 5 2" xfId="549" xr:uid="{00000000-0005-0000-0000-000020020000}"/>
    <cellStyle name="40% - Акцент1 6" xfId="550" xr:uid="{00000000-0005-0000-0000-000021020000}"/>
    <cellStyle name="40% - Акцент1 6 2" xfId="551" xr:uid="{00000000-0005-0000-0000-000022020000}"/>
    <cellStyle name="40% - Акцент1 7" xfId="552" xr:uid="{00000000-0005-0000-0000-000023020000}"/>
    <cellStyle name="40% - Акцент1 7 2" xfId="553" xr:uid="{00000000-0005-0000-0000-000024020000}"/>
    <cellStyle name="40% - Акцент1 8" xfId="554" xr:uid="{00000000-0005-0000-0000-000025020000}"/>
    <cellStyle name="40% - Акцент1 8 2" xfId="555" xr:uid="{00000000-0005-0000-0000-000026020000}"/>
    <cellStyle name="40% - Акцент1 9" xfId="556" xr:uid="{00000000-0005-0000-0000-000027020000}"/>
    <cellStyle name="40% - Акцент1 9 2" xfId="557" xr:uid="{00000000-0005-0000-0000-000028020000}"/>
    <cellStyle name="40% - Акцент2 10" xfId="558" xr:uid="{00000000-0005-0000-0000-000029020000}"/>
    <cellStyle name="40% - Акцент2 10 2" xfId="559" xr:uid="{00000000-0005-0000-0000-00002A020000}"/>
    <cellStyle name="40% - Акцент2 11" xfId="560" xr:uid="{00000000-0005-0000-0000-00002B020000}"/>
    <cellStyle name="40% - Акцент2 11 2" xfId="561" xr:uid="{00000000-0005-0000-0000-00002C020000}"/>
    <cellStyle name="40% - Акцент2 12" xfId="562" xr:uid="{00000000-0005-0000-0000-00002D020000}"/>
    <cellStyle name="40% - Акцент2 12 2" xfId="563" xr:uid="{00000000-0005-0000-0000-00002E020000}"/>
    <cellStyle name="40% - Акцент2 13" xfId="564" xr:uid="{00000000-0005-0000-0000-00002F020000}"/>
    <cellStyle name="40% - Акцент2 13 2" xfId="565" xr:uid="{00000000-0005-0000-0000-000030020000}"/>
    <cellStyle name="40% - Акцент2 14" xfId="566" xr:uid="{00000000-0005-0000-0000-000031020000}"/>
    <cellStyle name="40% - Акцент2 14 2" xfId="567" xr:uid="{00000000-0005-0000-0000-000032020000}"/>
    <cellStyle name="40% - Акцент2 15" xfId="568" xr:uid="{00000000-0005-0000-0000-000033020000}"/>
    <cellStyle name="40% - Акцент2 15 2" xfId="569" xr:uid="{00000000-0005-0000-0000-000034020000}"/>
    <cellStyle name="40% - Акцент2 16" xfId="570" xr:uid="{00000000-0005-0000-0000-000035020000}"/>
    <cellStyle name="40% - Акцент2 16 2" xfId="571" xr:uid="{00000000-0005-0000-0000-000036020000}"/>
    <cellStyle name="40% - Акцент2 17" xfId="572" xr:uid="{00000000-0005-0000-0000-000037020000}"/>
    <cellStyle name="40% - Акцент2 17 2" xfId="573" xr:uid="{00000000-0005-0000-0000-000038020000}"/>
    <cellStyle name="40% - Акцент2 18" xfId="574" xr:uid="{00000000-0005-0000-0000-000039020000}"/>
    <cellStyle name="40% - Акцент2 18 2" xfId="575" xr:uid="{00000000-0005-0000-0000-00003A020000}"/>
    <cellStyle name="40% - Акцент2 19" xfId="576" xr:uid="{00000000-0005-0000-0000-00003B020000}"/>
    <cellStyle name="40% - Акцент2 19 2" xfId="577" xr:uid="{00000000-0005-0000-0000-00003C020000}"/>
    <cellStyle name="40% - Акцент2 2" xfId="578" xr:uid="{00000000-0005-0000-0000-00003D020000}"/>
    <cellStyle name="40% - Акцент2 2 2" xfId="579" xr:uid="{00000000-0005-0000-0000-00003E020000}"/>
    <cellStyle name="40% - Акцент2 20" xfId="580" xr:uid="{00000000-0005-0000-0000-00003F020000}"/>
    <cellStyle name="40% - Акцент2 20 2" xfId="581" xr:uid="{00000000-0005-0000-0000-000040020000}"/>
    <cellStyle name="40% - Акцент2 21" xfId="582" xr:uid="{00000000-0005-0000-0000-000041020000}"/>
    <cellStyle name="40% - Акцент2 21 2" xfId="583" xr:uid="{00000000-0005-0000-0000-000042020000}"/>
    <cellStyle name="40% - Акцент2 22" xfId="584" xr:uid="{00000000-0005-0000-0000-000043020000}"/>
    <cellStyle name="40% - Акцент2 22 2" xfId="585" xr:uid="{00000000-0005-0000-0000-000044020000}"/>
    <cellStyle name="40% - Акцент2 23" xfId="586" xr:uid="{00000000-0005-0000-0000-000045020000}"/>
    <cellStyle name="40% - Акцент2 23 2" xfId="587" xr:uid="{00000000-0005-0000-0000-000046020000}"/>
    <cellStyle name="40% - Акцент2 24" xfId="588" xr:uid="{00000000-0005-0000-0000-000047020000}"/>
    <cellStyle name="40% - Акцент2 24 2" xfId="589" xr:uid="{00000000-0005-0000-0000-000048020000}"/>
    <cellStyle name="40% - Акцент2 25" xfId="590" xr:uid="{00000000-0005-0000-0000-000049020000}"/>
    <cellStyle name="40% - Акцент2 25 2" xfId="591" xr:uid="{00000000-0005-0000-0000-00004A020000}"/>
    <cellStyle name="40% - Акцент2 26" xfId="592" xr:uid="{00000000-0005-0000-0000-00004B020000}"/>
    <cellStyle name="40% - Акцент2 26 2" xfId="593" xr:uid="{00000000-0005-0000-0000-00004C020000}"/>
    <cellStyle name="40% - Акцент2 27" xfId="594" xr:uid="{00000000-0005-0000-0000-00004D020000}"/>
    <cellStyle name="40% - Акцент2 27 2" xfId="595" xr:uid="{00000000-0005-0000-0000-00004E020000}"/>
    <cellStyle name="40% - Акцент2 28" xfId="596" xr:uid="{00000000-0005-0000-0000-00004F020000}"/>
    <cellStyle name="40% - Акцент2 28 2" xfId="597" xr:uid="{00000000-0005-0000-0000-000050020000}"/>
    <cellStyle name="40% - Акцент2 29" xfId="598" xr:uid="{00000000-0005-0000-0000-000051020000}"/>
    <cellStyle name="40% - Акцент2 29 2" xfId="599" xr:uid="{00000000-0005-0000-0000-000052020000}"/>
    <cellStyle name="40% - Акцент2 3" xfId="600" xr:uid="{00000000-0005-0000-0000-000053020000}"/>
    <cellStyle name="40% - Акцент2 3 2" xfId="601" xr:uid="{00000000-0005-0000-0000-000054020000}"/>
    <cellStyle name="40% - Акцент2 30" xfId="602" xr:uid="{00000000-0005-0000-0000-000055020000}"/>
    <cellStyle name="40% - Акцент2 30 2" xfId="603" xr:uid="{00000000-0005-0000-0000-000056020000}"/>
    <cellStyle name="40% - Акцент2 31" xfId="604" xr:uid="{00000000-0005-0000-0000-000057020000}"/>
    <cellStyle name="40% - Акцент2 31 2" xfId="605" xr:uid="{00000000-0005-0000-0000-000058020000}"/>
    <cellStyle name="40% - Акцент2 32" xfId="606" xr:uid="{00000000-0005-0000-0000-000059020000}"/>
    <cellStyle name="40% - Акцент2 32 2" xfId="607" xr:uid="{00000000-0005-0000-0000-00005A020000}"/>
    <cellStyle name="40% - Акцент2 33" xfId="608" xr:uid="{00000000-0005-0000-0000-00005B020000}"/>
    <cellStyle name="40% - Акцент2 33 2" xfId="609" xr:uid="{00000000-0005-0000-0000-00005C020000}"/>
    <cellStyle name="40% - Акцент2 34" xfId="610" xr:uid="{00000000-0005-0000-0000-00005D020000}"/>
    <cellStyle name="40% - Акцент2 34 2" xfId="611" xr:uid="{00000000-0005-0000-0000-00005E020000}"/>
    <cellStyle name="40% - Акцент2 35" xfId="612" xr:uid="{00000000-0005-0000-0000-00005F020000}"/>
    <cellStyle name="40% - Акцент2 35 2" xfId="613" xr:uid="{00000000-0005-0000-0000-000060020000}"/>
    <cellStyle name="40% - Акцент2 36" xfId="614" xr:uid="{00000000-0005-0000-0000-000061020000}"/>
    <cellStyle name="40% - Акцент2 36 2" xfId="615" xr:uid="{00000000-0005-0000-0000-000062020000}"/>
    <cellStyle name="40% - Акцент2 37" xfId="616" xr:uid="{00000000-0005-0000-0000-000063020000}"/>
    <cellStyle name="40% - Акцент2 37 2" xfId="617" xr:uid="{00000000-0005-0000-0000-000064020000}"/>
    <cellStyle name="40% - Акцент2 38" xfId="618" xr:uid="{00000000-0005-0000-0000-000065020000}"/>
    <cellStyle name="40% - Акцент2 39" xfId="619" xr:uid="{00000000-0005-0000-0000-000066020000}"/>
    <cellStyle name="40% - Акцент2 4" xfId="620" xr:uid="{00000000-0005-0000-0000-000067020000}"/>
    <cellStyle name="40% - Акцент2 4 2" xfId="621" xr:uid="{00000000-0005-0000-0000-000068020000}"/>
    <cellStyle name="40% - Акцент2 40" xfId="622" xr:uid="{00000000-0005-0000-0000-000069020000}"/>
    <cellStyle name="40% - Акцент2 41" xfId="623" xr:uid="{00000000-0005-0000-0000-00006A020000}"/>
    <cellStyle name="40% - Акцент2 42" xfId="624" xr:uid="{00000000-0005-0000-0000-00006B020000}"/>
    <cellStyle name="40% - Акцент2 43" xfId="625" xr:uid="{00000000-0005-0000-0000-00006C020000}"/>
    <cellStyle name="40% - Акцент2 44" xfId="626" xr:uid="{00000000-0005-0000-0000-00006D020000}"/>
    <cellStyle name="40% - Акцент2 5" xfId="627" xr:uid="{00000000-0005-0000-0000-00006E020000}"/>
    <cellStyle name="40% - Акцент2 5 2" xfId="628" xr:uid="{00000000-0005-0000-0000-00006F020000}"/>
    <cellStyle name="40% - Акцент2 6" xfId="629" xr:uid="{00000000-0005-0000-0000-000070020000}"/>
    <cellStyle name="40% - Акцент2 6 2" xfId="630" xr:uid="{00000000-0005-0000-0000-000071020000}"/>
    <cellStyle name="40% - Акцент2 7" xfId="631" xr:uid="{00000000-0005-0000-0000-000072020000}"/>
    <cellStyle name="40% - Акцент2 7 2" xfId="632" xr:uid="{00000000-0005-0000-0000-000073020000}"/>
    <cellStyle name="40% - Акцент2 8" xfId="633" xr:uid="{00000000-0005-0000-0000-000074020000}"/>
    <cellStyle name="40% - Акцент2 8 2" xfId="634" xr:uid="{00000000-0005-0000-0000-000075020000}"/>
    <cellStyle name="40% - Акцент2 9" xfId="635" xr:uid="{00000000-0005-0000-0000-000076020000}"/>
    <cellStyle name="40% - Акцент2 9 2" xfId="636" xr:uid="{00000000-0005-0000-0000-000077020000}"/>
    <cellStyle name="40% - Акцент3 10" xfId="637" xr:uid="{00000000-0005-0000-0000-000078020000}"/>
    <cellStyle name="40% - Акцент3 10 2" xfId="638" xr:uid="{00000000-0005-0000-0000-000079020000}"/>
    <cellStyle name="40% - Акцент3 11" xfId="639" xr:uid="{00000000-0005-0000-0000-00007A020000}"/>
    <cellStyle name="40% - Акцент3 11 2" xfId="640" xr:uid="{00000000-0005-0000-0000-00007B020000}"/>
    <cellStyle name="40% - Акцент3 12" xfId="641" xr:uid="{00000000-0005-0000-0000-00007C020000}"/>
    <cellStyle name="40% - Акцент3 12 2" xfId="642" xr:uid="{00000000-0005-0000-0000-00007D020000}"/>
    <cellStyle name="40% - Акцент3 13" xfId="643" xr:uid="{00000000-0005-0000-0000-00007E020000}"/>
    <cellStyle name="40% - Акцент3 13 2" xfId="644" xr:uid="{00000000-0005-0000-0000-00007F020000}"/>
    <cellStyle name="40% - Акцент3 14" xfId="645" xr:uid="{00000000-0005-0000-0000-000080020000}"/>
    <cellStyle name="40% - Акцент3 14 2" xfId="646" xr:uid="{00000000-0005-0000-0000-000081020000}"/>
    <cellStyle name="40% - Акцент3 15" xfId="647" xr:uid="{00000000-0005-0000-0000-000082020000}"/>
    <cellStyle name="40% - Акцент3 15 2" xfId="648" xr:uid="{00000000-0005-0000-0000-000083020000}"/>
    <cellStyle name="40% - Акцент3 16" xfId="649" xr:uid="{00000000-0005-0000-0000-000084020000}"/>
    <cellStyle name="40% - Акцент3 16 2" xfId="650" xr:uid="{00000000-0005-0000-0000-000085020000}"/>
    <cellStyle name="40% - Акцент3 17" xfId="651" xr:uid="{00000000-0005-0000-0000-000086020000}"/>
    <cellStyle name="40% - Акцент3 17 2" xfId="652" xr:uid="{00000000-0005-0000-0000-000087020000}"/>
    <cellStyle name="40% - Акцент3 18" xfId="653" xr:uid="{00000000-0005-0000-0000-000088020000}"/>
    <cellStyle name="40% - Акцент3 18 2" xfId="654" xr:uid="{00000000-0005-0000-0000-000089020000}"/>
    <cellStyle name="40% - Акцент3 19" xfId="655" xr:uid="{00000000-0005-0000-0000-00008A020000}"/>
    <cellStyle name="40% - Акцент3 19 2" xfId="656" xr:uid="{00000000-0005-0000-0000-00008B020000}"/>
    <cellStyle name="40% - Акцент3 2" xfId="657" xr:uid="{00000000-0005-0000-0000-00008C020000}"/>
    <cellStyle name="40% - Акцент3 2 2" xfId="658" xr:uid="{00000000-0005-0000-0000-00008D020000}"/>
    <cellStyle name="40% - Акцент3 20" xfId="659" xr:uid="{00000000-0005-0000-0000-00008E020000}"/>
    <cellStyle name="40% - Акцент3 20 2" xfId="660" xr:uid="{00000000-0005-0000-0000-00008F020000}"/>
    <cellStyle name="40% - Акцент3 21" xfId="661" xr:uid="{00000000-0005-0000-0000-000090020000}"/>
    <cellStyle name="40% - Акцент3 21 2" xfId="662" xr:uid="{00000000-0005-0000-0000-000091020000}"/>
    <cellStyle name="40% - Акцент3 22" xfId="663" xr:uid="{00000000-0005-0000-0000-000092020000}"/>
    <cellStyle name="40% - Акцент3 22 2" xfId="664" xr:uid="{00000000-0005-0000-0000-000093020000}"/>
    <cellStyle name="40% - Акцент3 23" xfId="665" xr:uid="{00000000-0005-0000-0000-000094020000}"/>
    <cellStyle name="40% - Акцент3 23 2" xfId="666" xr:uid="{00000000-0005-0000-0000-000095020000}"/>
    <cellStyle name="40% - Акцент3 24" xfId="667" xr:uid="{00000000-0005-0000-0000-000096020000}"/>
    <cellStyle name="40% - Акцент3 24 2" xfId="668" xr:uid="{00000000-0005-0000-0000-000097020000}"/>
    <cellStyle name="40% - Акцент3 25" xfId="669" xr:uid="{00000000-0005-0000-0000-000098020000}"/>
    <cellStyle name="40% - Акцент3 25 2" xfId="670" xr:uid="{00000000-0005-0000-0000-000099020000}"/>
    <cellStyle name="40% - Акцент3 26" xfId="671" xr:uid="{00000000-0005-0000-0000-00009A020000}"/>
    <cellStyle name="40% - Акцент3 26 2" xfId="672" xr:uid="{00000000-0005-0000-0000-00009B020000}"/>
    <cellStyle name="40% - Акцент3 27" xfId="673" xr:uid="{00000000-0005-0000-0000-00009C020000}"/>
    <cellStyle name="40% - Акцент3 27 2" xfId="674" xr:uid="{00000000-0005-0000-0000-00009D020000}"/>
    <cellStyle name="40% - Акцент3 28" xfId="675" xr:uid="{00000000-0005-0000-0000-00009E020000}"/>
    <cellStyle name="40% - Акцент3 28 2" xfId="676" xr:uid="{00000000-0005-0000-0000-00009F020000}"/>
    <cellStyle name="40% - Акцент3 29" xfId="677" xr:uid="{00000000-0005-0000-0000-0000A0020000}"/>
    <cellStyle name="40% - Акцент3 29 2" xfId="678" xr:uid="{00000000-0005-0000-0000-0000A1020000}"/>
    <cellStyle name="40% - Акцент3 3" xfId="679" xr:uid="{00000000-0005-0000-0000-0000A2020000}"/>
    <cellStyle name="40% - Акцент3 3 2" xfId="680" xr:uid="{00000000-0005-0000-0000-0000A3020000}"/>
    <cellStyle name="40% - Акцент3 30" xfId="681" xr:uid="{00000000-0005-0000-0000-0000A4020000}"/>
    <cellStyle name="40% - Акцент3 30 2" xfId="682" xr:uid="{00000000-0005-0000-0000-0000A5020000}"/>
    <cellStyle name="40% - Акцент3 31" xfId="683" xr:uid="{00000000-0005-0000-0000-0000A6020000}"/>
    <cellStyle name="40% - Акцент3 31 2" xfId="684" xr:uid="{00000000-0005-0000-0000-0000A7020000}"/>
    <cellStyle name="40% - Акцент3 32" xfId="685" xr:uid="{00000000-0005-0000-0000-0000A8020000}"/>
    <cellStyle name="40% - Акцент3 32 2" xfId="686" xr:uid="{00000000-0005-0000-0000-0000A9020000}"/>
    <cellStyle name="40% - Акцент3 33" xfId="687" xr:uid="{00000000-0005-0000-0000-0000AA020000}"/>
    <cellStyle name="40% - Акцент3 33 2" xfId="688" xr:uid="{00000000-0005-0000-0000-0000AB020000}"/>
    <cellStyle name="40% - Акцент3 34" xfId="689" xr:uid="{00000000-0005-0000-0000-0000AC020000}"/>
    <cellStyle name="40% - Акцент3 34 2" xfId="690" xr:uid="{00000000-0005-0000-0000-0000AD020000}"/>
    <cellStyle name="40% - Акцент3 35" xfId="691" xr:uid="{00000000-0005-0000-0000-0000AE020000}"/>
    <cellStyle name="40% - Акцент3 35 2" xfId="692" xr:uid="{00000000-0005-0000-0000-0000AF020000}"/>
    <cellStyle name="40% - Акцент3 36" xfId="693" xr:uid="{00000000-0005-0000-0000-0000B0020000}"/>
    <cellStyle name="40% - Акцент3 36 2" xfId="694" xr:uid="{00000000-0005-0000-0000-0000B1020000}"/>
    <cellStyle name="40% - Акцент3 37" xfId="695" xr:uid="{00000000-0005-0000-0000-0000B2020000}"/>
    <cellStyle name="40% - Акцент3 37 2" xfId="696" xr:uid="{00000000-0005-0000-0000-0000B3020000}"/>
    <cellStyle name="40% - Акцент3 38" xfId="697" xr:uid="{00000000-0005-0000-0000-0000B4020000}"/>
    <cellStyle name="40% - Акцент3 39" xfId="698" xr:uid="{00000000-0005-0000-0000-0000B5020000}"/>
    <cellStyle name="40% - Акцент3 4" xfId="699" xr:uid="{00000000-0005-0000-0000-0000B6020000}"/>
    <cellStyle name="40% - Акцент3 4 2" xfId="700" xr:uid="{00000000-0005-0000-0000-0000B7020000}"/>
    <cellStyle name="40% - Акцент3 40" xfId="701" xr:uid="{00000000-0005-0000-0000-0000B8020000}"/>
    <cellStyle name="40% - Акцент3 41" xfId="702" xr:uid="{00000000-0005-0000-0000-0000B9020000}"/>
    <cellStyle name="40% - Акцент3 42" xfId="703" xr:uid="{00000000-0005-0000-0000-0000BA020000}"/>
    <cellStyle name="40% - Акцент3 43" xfId="704" xr:uid="{00000000-0005-0000-0000-0000BB020000}"/>
    <cellStyle name="40% - Акцент3 44" xfId="705" xr:uid="{00000000-0005-0000-0000-0000BC020000}"/>
    <cellStyle name="40% - Акцент3 5" xfId="706" xr:uid="{00000000-0005-0000-0000-0000BD020000}"/>
    <cellStyle name="40% - Акцент3 5 2" xfId="707" xr:uid="{00000000-0005-0000-0000-0000BE020000}"/>
    <cellStyle name="40% - Акцент3 6" xfId="708" xr:uid="{00000000-0005-0000-0000-0000BF020000}"/>
    <cellStyle name="40% - Акцент3 6 2" xfId="709" xr:uid="{00000000-0005-0000-0000-0000C0020000}"/>
    <cellStyle name="40% - Акцент3 7" xfId="710" xr:uid="{00000000-0005-0000-0000-0000C1020000}"/>
    <cellStyle name="40% - Акцент3 7 2" xfId="711" xr:uid="{00000000-0005-0000-0000-0000C2020000}"/>
    <cellStyle name="40% - Акцент3 8" xfId="712" xr:uid="{00000000-0005-0000-0000-0000C3020000}"/>
    <cellStyle name="40% - Акцент3 8 2" xfId="713" xr:uid="{00000000-0005-0000-0000-0000C4020000}"/>
    <cellStyle name="40% - Акцент3 9" xfId="714" xr:uid="{00000000-0005-0000-0000-0000C5020000}"/>
    <cellStyle name="40% - Акцент3 9 2" xfId="715" xr:uid="{00000000-0005-0000-0000-0000C6020000}"/>
    <cellStyle name="40% - Акцент4 10" xfId="716" xr:uid="{00000000-0005-0000-0000-0000C7020000}"/>
    <cellStyle name="40% - Акцент4 10 2" xfId="717" xr:uid="{00000000-0005-0000-0000-0000C8020000}"/>
    <cellStyle name="40% - Акцент4 11" xfId="718" xr:uid="{00000000-0005-0000-0000-0000C9020000}"/>
    <cellStyle name="40% - Акцент4 11 2" xfId="719" xr:uid="{00000000-0005-0000-0000-0000CA020000}"/>
    <cellStyle name="40% - Акцент4 12" xfId="720" xr:uid="{00000000-0005-0000-0000-0000CB020000}"/>
    <cellStyle name="40% - Акцент4 12 2" xfId="721" xr:uid="{00000000-0005-0000-0000-0000CC020000}"/>
    <cellStyle name="40% - Акцент4 13" xfId="722" xr:uid="{00000000-0005-0000-0000-0000CD020000}"/>
    <cellStyle name="40% - Акцент4 13 2" xfId="723" xr:uid="{00000000-0005-0000-0000-0000CE020000}"/>
    <cellStyle name="40% - Акцент4 14" xfId="724" xr:uid="{00000000-0005-0000-0000-0000CF020000}"/>
    <cellStyle name="40% - Акцент4 14 2" xfId="725" xr:uid="{00000000-0005-0000-0000-0000D0020000}"/>
    <cellStyle name="40% - Акцент4 15" xfId="726" xr:uid="{00000000-0005-0000-0000-0000D1020000}"/>
    <cellStyle name="40% - Акцент4 15 2" xfId="727" xr:uid="{00000000-0005-0000-0000-0000D2020000}"/>
    <cellStyle name="40% - Акцент4 16" xfId="728" xr:uid="{00000000-0005-0000-0000-0000D3020000}"/>
    <cellStyle name="40% - Акцент4 16 2" xfId="729" xr:uid="{00000000-0005-0000-0000-0000D4020000}"/>
    <cellStyle name="40% - Акцент4 17" xfId="730" xr:uid="{00000000-0005-0000-0000-0000D5020000}"/>
    <cellStyle name="40% - Акцент4 17 2" xfId="731" xr:uid="{00000000-0005-0000-0000-0000D6020000}"/>
    <cellStyle name="40% - Акцент4 18" xfId="732" xr:uid="{00000000-0005-0000-0000-0000D7020000}"/>
    <cellStyle name="40% - Акцент4 18 2" xfId="733" xr:uid="{00000000-0005-0000-0000-0000D8020000}"/>
    <cellStyle name="40% - Акцент4 19" xfId="734" xr:uid="{00000000-0005-0000-0000-0000D9020000}"/>
    <cellStyle name="40% - Акцент4 19 2" xfId="735" xr:uid="{00000000-0005-0000-0000-0000DA020000}"/>
    <cellStyle name="40% - Акцент4 2" xfId="736" xr:uid="{00000000-0005-0000-0000-0000DB020000}"/>
    <cellStyle name="40% - Акцент4 2 2" xfId="737" xr:uid="{00000000-0005-0000-0000-0000DC020000}"/>
    <cellStyle name="40% - Акцент4 20" xfId="738" xr:uid="{00000000-0005-0000-0000-0000DD020000}"/>
    <cellStyle name="40% - Акцент4 20 2" xfId="739" xr:uid="{00000000-0005-0000-0000-0000DE020000}"/>
    <cellStyle name="40% - Акцент4 21" xfId="740" xr:uid="{00000000-0005-0000-0000-0000DF020000}"/>
    <cellStyle name="40% - Акцент4 21 2" xfId="741" xr:uid="{00000000-0005-0000-0000-0000E0020000}"/>
    <cellStyle name="40% - Акцент4 22" xfId="742" xr:uid="{00000000-0005-0000-0000-0000E1020000}"/>
    <cellStyle name="40% - Акцент4 22 2" xfId="743" xr:uid="{00000000-0005-0000-0000-0000E2020000}"/>
    <cellStyle name="40% - Акцент4 23" xfId="744" xr:uid="{00000000-0005-0000-0000-0000E3020000}"/>
    <cellStyle name="40% - Акцент4 23 2" xfId="745" xr:uid="{00000000-0005-0000-0000-0000E4020000}"/>
    <cellStyle name="40% - Акцент4 24" xfId="746" xr:uid="{00000000-0005-0000-0000-0000E5020000}"/>
    <cellStyle name="40% - Акцент4 24 2" xfId="747" xr:uid="{00000000-0005-0000-0000-0000E6020000}"/>
    <cellStyle name="40% - Акцент4 25" xfId="748" xr:uid="{00000000-0005-0000-0000-0000E7020000}"/>
    <cellStyle name="40% - Акцент4 25 2" xfId="749" xr:uid="{00000000-0005-0000-0000-0000E8020000}"/>
    <cellStyle name="40% - Акцент4 26" xfId="750" xr:uid="{00000000-0005-0000-0000-0000E9020000}"/>
    <cellStyle name="40% - Акцент4 26 2" xfId="751" xr:uid="{00000000-0005-0000-0000-0000EA020000}"/>
    <cellStyle name="40% - Акцент4 27" xfId="752" xr:uid="{00000000-0005-0000-0000-0000EB020000}"/>
    <cellStyle name="40% - Акцент4 27 2" xfId="753" xr:uid="{00000000-0005-0000-0000-0000EC020000}"/>
    <cellStyle name="40% - Акцент4 28" xfId="754" xr:uid="{00000000-0005-0000-0000-0000ED020000}"/>
    <cellStyle name="40% - Акцент4 28 2" xfId="755" xr:uid="{00000000-0005-0000-0000-0000EE020000}"/>
    <cellStyle name="40% - Акцент4 29" xfId="756" xr:uid="{00000000-0005-0000-0000-0000EF020000}"/>
    <cellStyle name="40% - Акцент4 29 2" xfId="757" xr:uid="{00000000-0005-0000-0000-0000F0020000}"/>
    <cellStyle name="40% - Акцент4 3" xfId="758" xr:uid="{00000000-0005-0000-0000-0000F1020000}"/>
    <cellStyle name="40% - Акцент4 3 2" xfId="759" xr:uid="{00000000-0005-0000-0000-0000F2020000}"/>
    <cellStyle name="40% - Акцент4 30" xfId="760" xr:uid="{00000000-0005-0000-0000-0000F3020000}"/>
    <cellStyle name="40% - Акцент4 30 2" xfId="761" xr:uid="{00000000-0005-0000-0000-0000F4020000}"/>
    <cellStyle name="40% - Акцент4 31" xfId="762" xr:uid="{00000000-0005-0000-0000-0000F5020000}"/>
    <cellStyle name="40% - Акцент4 31 2" xfId="763" xr:uid="{00000000-0005-0000-0000-0000F6020000}"/>
    <cellStyle name="40% - Акцент4 32" xfId="764" xr:uid="{00000000-0005-0000-0000-0000F7020000}"/>
    <cellStyle name="40% - Акцент4 32 2" xfId="765" xr:uid="{00000000-0005-0000-0000-0000F8020000}"/>
    <cellStyle name="40% - Акцент4 33" xfId="766" xr:uid="{00000000-0005-0000-0000-0000F9020000}"/>
    <cellStyle name="40% - Акцент4 33 2" xfId="767" xr:uid="{00000000-0005-0000-0000-0000FA020000}"/>
    <cellStyle name="40% - Акцент4 34" xfId="768" xr:uid="{00000000-0005-0000-0000-0000FB020000}"/>
    <cellStyle name="40% - Акцент4 34 2" xfId="769" xr:uid="{00000000-0005-0000-0000-0000FC020000}"/>
    <cellStyle name="40% - Акцент4 35" xfId="770" xr:uid="{00000000-0005-0000-0000-0000FD020000}"/>
    <cellStyle name="40% - Акцент4 35 2" xfId="771" xr:uid="{00000000-0005-0000-0000-0000FE020000}"/>
    <cellStyle name="40% - Акцент4 36" xfId="772" xr:uid="{00000000-0005-0000-0000-0000FF020000}"/>
    <cellStyle name="40% - Акцент4 36 2" xfId="773" xr:uid="{00000000-0005-0000-0000-000000030000}"/>
    <cellStyle name="40% - Акцент4 37" xfId="774" xr:uid="{00000000-0005-0000-0000-000001030000}"/>
    <cellStyle name="40% - Акцент4 37 2" xfId="775" xr:uid="{00000000-0005-0000-0000-000002030000}"/>
    <cellStyle name="40% - Акцент4 38" xfId="776" xr:uid="{00000000-0005-0000-0000-000003030000}"/>
    <cellStyle name="40% - Акцент4 39" xfId="777" xr:uid="{00000000-0005-0000-0000-000004030000}"/>
    <cellStyle name="40% - Акцент4 4" xfId="778" xr:uid="{00000000-0005-0000-0000-000005030000}"/>
    <cellStyle name="40% - Акцент4 4 2" xfId="779" xr:uid="{00000000-0005-0000-0000-000006030000}"/>
    <cellStyle name="40% - Акцент4 40" xfId="780" xr:uid="{00000000-0005-0000-0000-000007030000}"/>
    <cellStyle name="40% - Акцент4 41" xfId="781" xr:uid="{00000000-0005-0000-0000-000008030000}"/>
    <cellStyle name="40% - Акцент4 42" xfId="782" xr:uid="{00000000-0005-0000-0000-000009030000}"/>
    <cellStyle name="40% - Акцент4 43" xfId="783" xr:uid="{00000000-0005-0000-0000-00000A030000}"/>
    <cellStyle name="40% - Акцент4 44" xfId="784" xr:uid="{00000000-0005-0000-0000-00000B030000}"/>
    <cellStyle name="40% - Акцент4 5" xfId="785" xr:uid="{00000000-0005-0000-0000-00000C030000}"/>
    <cellStyle name="40% - Акцент4 5 2" xfId="786" xr:uid="{00000000-0005-0000-0000-00000D030000}"/>
    <cellStyle name="40% - Акцент4 6" xfId="787" xr:uid="{00000000-0005-0000-0000-00000E030000}"/>
    <cellStyle name="40% - Акцент4 6 2" xfId="788" xr:uid="{00000000-0005-0000-0000-00000F030000}"/>
    <cellStyle name="40% - Акцент4 7" xfId="789" xr:uid="{00000000-0005-0000-0000-000010030000}"/>
    <cellStyle name="40% - Акцент4 7 2" xfId="790" xr:uid="{00000000-0005-0000-0000-000011030000}"/>
    <cellStyle name="40% - Акцент4 8" xfId="791" xr:uid="{00000000-0005-0000-0000-000012030000}"/>
    <cellStyle name="40% - Акцент4 8 2" xfId="792" xr:uid="{00000000-0005-0000-0000-000013030000}"/>
    <cellStyle name="40% - Акцент4 9" xfId="793" xr:uid="{00000000-0005-0000-0000-000014030000}"/>
    <cellStyle name="40% - Акцент4 9 2" xfId="794" xr:uid="{00000000-0005-0000-0000-000015030000}"/>
    <cellStyle name="40% - Акцент5 10" xfId="795" xr:uid="{00000000-0005-0000-0000-000016030000}"/>
    <cellStyle name="40% - Акцент5 10 2" xfId="796" xr:uid="{00000000-0005-0000-0000-000017030000}"/>
    <cellStyle name="40% - Акцент5 11" xfId="797" xr:uid="{00000000-0005-0000-0000-000018030000}"/>
    <cellStyle name="40% - Акцент5 11 2" xfId="798" xr:uid="{00000000-0005-0000-0000-000019030000}"/>
    <cellStyle name="40% - Акцент5 12" xfId="799" xr:uid="{00000000-0005-0000-0000-00001A030000}"/>
    <cellStyle name="40% - Акцент5 12 2" xfId="800" xr:uid="{00000000-0005-0000-0000-00001B030000}"/>
    <cellStyle name="40% - Акцент5 13" xfId="801" xr:uid="{00000000-0005-0000-0000-00001C030000}"/>
    <cellStyle name="40% - Акцент5 13 2" xfId="802" xr:uid="{00000000-0005-0000-0000-00001D030000}"/>
    <cellStyle name="40% - Акцент5 14" xfId="803" xr:uid="{00000000-0005-0000-0000-00001E030000}"/>
    <cellStyle name="40% - Акцент5 14 2" xfId="804" xr:uid="{00000000-0005-0000-0000-00001F030000}"/>
    <cellStyle name="40% - Акцент5 15" xfId="805" xr:uid="{00000000-0005-0000-0000-000020030000}"/>
    <cellStyle name="40% - Акцент5 15 2" xfId="806" xr:uid="{00000000-0005-0000-0000-000021030000}"/>
    <cellStyle name="40% - Акцент5 16" xfId="807" xr:uid="{00000000-0005-0000-0000-000022030000}"/>
    <cellStyle name="40% - Акцент5 16 2" xfId="808" xr:uid="{00000000-0005-0000-0000-000023030000}"/>
    <cellStyle name="40% - Акцент5 17" xfId="809" xr:uid="{00000000-0005-0000-0000-000024030000}"/>
    <cellStyle name="40% - Акцент5 17 2" xfId="810" xr:uid="{00000000-0005-0000-0000-000025030000}"/>
    <cellStyle name="40% - Акцент5 18" xfId="811" xr:uid="{00000000-0005-0000-0000-000026030000}"/>
    <cellStyle name="40% - Акцент5 18 2" xfId="812" xr:uid="{00000000-0005-0000-0000-000027030000}"/>
    <cellStyle name="40% - Акцент5 19" xfId="813" xr:uid="{00000000-0005-0000-0000-000028030000}"/>
    <cellStyle name="40% - Акцент5 19 2" xfId="814" xr:uid="{00000000-0005-0000-0000-000029030000}"/>
    <cellStyle name="40% - Акцент5 2" xfId="815" xr:uid="{00000000-0005-0000-0000-00002A030000}"/>
    <cellStyle name="40% - Акцент5 2 2" xfId="816" xr:uid="{00000000-0005-0000-0000-00002B030000}"/>
    <cellStyle name="40% - Акцент5 20" xfId="817" xr:uid="{00000000-0005-0000-0000-00002C030000}"/>
    <cellStyle name="40% - Акцент5 20 2" xfId="818" xr:uid="{00000000-0005-0000-0000-00002D030000}"/>
    <cellStyle name="40% - Акцент5 21" xfId="819" xr:uid="{00000000-0005-0000-0000-00002E030000}"/>
    <cellStyle name="40% - Акцент5 21 2" xfId="820" xr:uid="{00000000-0005-0000-0000-00002F030000}"/>
    <cellStyle name="40% - Акцент5 22" xfId="821" xr:uid="{00000000-0005-0000-0000-000030030000}"/>
    <cellStyle name="40% - Акцент5 22 2" xfId="822" xr:uid="{00000000-0005-0000-0000-000031030000}"/>
    <cellStyle name="40% - Акцент5 23" xfId="823" xr:uid="{00000000-0005-0000-0000-000032030000}"/>
    <cellStyle name="40% - Акцент5 23 2" xfId="824" xr:uid="{00000000-0005-0000-0000-000033030000}"/>
    <cellStyle name="40% - Акцент5 24" xfId="825" xr:uid="{00000000-0005-0000-0000-000034030000}"/>
    <cellStyle name="40% - Акцент5 24 2" xfId="826" xr:uid="{00000000-0005-0000-0000-000035030000}"/>
    <cellStyle name="40% - Акцент5 25" xfId="827" xr:uid="{00000000-0005-0000-0000-000036030000}"/>
    <cellStyle name="40% - Акцент5 25 2" xfId="828" xr:uid="{00000000-0005-0000-0000-000037030000}"/>
    <cellStyle name="40% - Акцент5 26" xfId="829" xr:uid="{00000000-0005-0000-0000-000038030000}"/>
    <cellStyle name="40% - Акцент5 26 2" xfId="830" xr:uid="{00000000-0005-0000-0000-000039030000}"/>
    <cellStyle name="40% - Акцент5 27" xfId="831" xr:uid="{00000000-0005-0000-0000-00003A030000}"/>
    <cellStyle name="40% - Акцент5 27 2" xfId="832" xr:uid="{00000000-0005-0000-0000-00003B030000}"/>
    <cellStyle name="40% - Акцент5 28" xfId="833" xr:uid="{00000000-0005-0000-0000-00003C030000}"/>
    <cellStyle name="40% - Акцент5 28 2" xfId="834" xr:uid="{00000000-0005-0000-0000-00003D030000}"/>
    <cellStyle name="40% - Акцент5 29" xfId="835" xr:uid="{00000000-0005-0000-0000-00003E030000}"/>
    <cellStyle name="40% - Акцент5 29 2" xfId="836" xr:uid="{00000000-0005-0000-0000-00003F030000}"/>
    <cellStyle name="40% - Акцент5 3" xfId="837" xr:uid="{00000000-0005-0000-0000-000040030000}"/>
    <cellStyle name="40% - Акцент5 3 2" xfId="838" xr:uid="{00000000-0005-0000-0000-000041030000}"/>
    <cellStyle name="40% - Акцент5 30" xfId="839" xr:uid="{00000000-0005-0000-0000-000042030000}"/>
    <cellStyle name="40% - Акцент5 30 2" xfId="840" xr:uid="{00000000-0005-0000-0000-000043030000}"/>
    <cellStyle name="40% - Акцент5 31" xfId="841" xr:uid="{00000000-0005-0000-0000-000044030000}"/>
    <cellStyle name="40% - Акцент5 31 2" xfId="842" xr:uid="{00000000-0005-0000-0000-000045030000}"/>
    <cellStyle name="40% - Акцент5 32" xfId="843" xr:uid="{00000000-0005-0000-0000-000046030000}"/>
    <cellStyle name="40% - Акцент5 32 2" xfId="844" xr:uid="{00000000-0005-0000-0000-000047030000}"/>
    <cellStyle name="40% - Акцент5 33" xfId="845" xr:uid="{00000000-0005-0000-0000-000048030000}"/>
    <cellStyle name="40% - Акцент5 33 2" xfId="846" xr:uid="{00000000-0005-0000-0000-000049030000}"/>
    <cellStyle name="40% - Акцент5 34" xfId="847" xr:uid="{00000000-0005-0000-0000-00004A030000}"/>
    <cellStyle name="40% - Акцент5 34 2" xfId="848" xr:uid="{00000000-0005-0000-0000-00004B030000}"/>
    <cellStyle name="40% - Акцент5 35" xfId="849" xr:uid="{00000000-0005-0000-0000-00004C030000}"/>
    <cellStyle name="40% - Акцент5 35 2" xfId="850" xr:uid="{00000000-0005-0000-0000-00004D030000}"/>
    <cellStyle name="40% - Акцент5 36" xfId="851" xr:uid="{00000000-0005-0000-0000-00004E030000}"/>
    <cellStyle name="40% - Акцент5 36 2" xfId="852" xr:uid="{00000000-0005-0000-0000-00004F030000}"/>
    <cellStyle name="40% - Акцент5 37" xfId="853" xr:uid="{00000000-0005-0000-0000-000050030000}"/>
    <cellStyle name="40% - Акцент5 37 2" xfId="854" xr:uid="{00000000-0005-0000-0000-000051030000}"/>
    <cellStyle name="40% - Акцент5 38" xfId="855" xr:uid="{00000000-0005-0000-0000-000052030000}"/>
    <cellStyle name="40% - Акцент5 39" xfId="856" xr:uid="{00000000-0005-0000-0000-000053030000}"/>
    <cellStyle name="40% - Акцент5 4" xfId="857" xr:uid="{00000000-0005-0000-0000-000054030000}"/>
    <cellStyle name="40% - Акцент5 4 2" xfId="858" xr:uid="{00000000-0005-0000-0000-000055030000}"/>
    <cellStyle name="40% - Акцент5 40" xfId="859" xr:uid="{00000000-0005-0000-0000-000056030000}"/>
    <cellStyle name="40% - Акцент5 41" xfId="860" xr:uid="{00000000-0005-0000-0000-000057030000}"/>
    <cellStyle name="40% - Акцент5 42" xfId="861" xr:uid="{00000000-0005-0000-0000-000058030000}"/>
    <cellStyle name="40% - Акцент5 43" xfId="862" xr:uid="{00000000-0005-0000-0000-000059030000}"/>
    <cellStyle name="40% - Акцент5 44" xfId="863" xr:uid="{00000000-0005-0000-0000-00005A030000}"/>
    <cellStyle name="40% - Акцент5 5" xfId="864" xr:uid="{00000000-0005-0000-0000-00005B030000}"/>
    <cellStyle name="40% - Акцент5 5 2" xfId="865" xr:uid="{00000000-0005-0000-0000-00005C030000}"/>
    <cellStyle name="40% - Акцент5 6" xfId="866" xr:uid="{00000000-0005-0000-0000-00005D030000}"/>
    <cellStyle name="40% - Акцент5 6 2" xfId="867" xr:uid="{00000000-0005-0000-0000-00005E030000}"/>
    <cellStyle name="40% - Акцент5 7" xfId="868" xr:uid="{00000000-0005-0000-0000-00005F030000}"/>
    <cellStyle name="40% - Акцент5 7 2" xfId="869" xr:uid="{00000000-0005-0000-0000-000060030000}"/>
    <cellStyle name="40% - Акцент5 8" xfId="870" xr:uid="{00000000-0005-0000-0000-000061030000}"/>
    <cellStyle name="40% - Акцент5 8 2" xfId="871" xr:uid="{00000000-0005-0000-0000-000062030000}"/>
    <cellStyle name="40% - Акцент5 9" xfId="872" xr:uid="{00000000-0005-0000-0000-000063030000}"/>
    <cellStyle name="40% - Акцент5 9 2" xfId="873" xr:uid="{00000000-0005-0000-0000-000064030000}"/>
    <cellStyle name="40% - Акцент6 10" xfId="874" xr:uid="{00000000-0005-0000-0000-000065030000}"/>
    <cellStyle name="40% - Акцент6 10 2" xfId="875" xr:uid="{00000000-0005-0000-0000-000066030000}"/>
    <cellStyle name="40% - Акцент6 11" xfId="876" xr:uid="{00000000-0005-0000-0000-000067030000}"/>
    <cellStyle name="40% - Акцент6 11 2" xfId="877" xr:uid="{00000000-0005-0000-0000-000068030000}"/>
    <cellStyle name="40% - Акцент6 12" xfId="878" xr:uid="{00000000-0005-0000-0000-000069030000}"/>
    <cellStyle name="40% - Акцент6 12 2" xfId="879" xr:uid="{00000000-0005-0000-0000-00006A030000}"/>
    <cellStyle name="40% - Акцент6 13" xfId="880" xr:uid="{00000000-0005-0000-0000-00006B030000}"/>
    <cellStyle name="40% - Акцент6 13 2" xfId="881" xr:uid="{00000000-0005-0000-0000-00006C030000}"/>
    <cellStyle name="40% - Акцент6 14" xfId="882" xr:uid="{00000000-0005-0000-0000-00006D030000}"/>
    <cellStyle name="40% - Акцент6 14 2" xfId="883" xr:uid="{00000000-0005-0000-0000-00006E030000}"/>
    <cellStyle name="40% - Акцент6 15" xfId="884" xr:uid="{00000000-0005-0000-0000-00006F030000}"/>
    <cellStyle name="40% - Акцент6 15 2" xfId="885" xr:uid="{00000000-0005-0000-0000-000070030000}"/>
    <cellStyle name="40% - Акцент6 16" xfId="886" xr:uid="{00000000-0005-0000-0000-000071030000}"/>
    <cellStyle name="40% - Акцент6 16 2" xfId="887" xr:uid="{00000000-0005-0000-0000-000072030000}"/>
    <cellStyle name="40% - Акцент6 17" xfId="888" xr:uid="{00000000-0005-0000-0000-000073030000}"/>
    <cellStyle name="40% - Акцент6 17 2" xfId="889" xr:uid="{00000000-0005-0000-0000-000074030000}"/>
    <cellStyle name="40% - Акцент6 18" xfId="890" xr:uid="{00000000-0005-0000-0000-000075030000}"/>
    <cellStyle name="40% - Акцент6 18 2" xfId="891" xr:uid="{00000000-0005-0000-0000-000076030000}"/>
    <cellStyle name="40% - Акцент6 19" xfId="892" xr:uid="{00000000-0005-0000-0000-000077030000}"/>
    <cellStyle name="40% - Акцент6 19 2" xfId="893" xr:uid="{00000000-0005-0000-0000-000078030000}"/>
    <cellStyle name="40% - Акцент6 2" xfId="894" xr:uid="{00000000-0005-0000-0000-000079030000}"/>
    <cellStyle name="40% - Акцент6 2 2" xfId="895" xr:uid="{00000000-0005-0000-0000-00007A030000}"/>
    <cellStyle name="40% - Акцент6 20" xfId="896" xr:uid="{00000000-0005-0000-0000-00007B030000}"/>
    <cellStyle name="40% - Акцент6 20 2" xfId="897" xr:uid="{00000000-0005-0000-0000-00007C030000}"/>
    <cellStyle name="40% - Акцент6 21" xfId="898" xr:uid="{00000000-0005-0000-0000-00007D030000}"/>
    <cellStyle name="40% - Акцент6 21 2" xfId="899" xr:uid="{00000000-0005-0000-0000-00007E030000}"/>
    <cellStyle name="40% - Акцент6 22" xfId="900" xr:uid="{00000000-0005-0000-0000-00007F030000}"/>
    <cellStyle name="40% - Акцент6 22 2" xfId="901" xr:uid="{00000000-0005-0000-0000-000080030000}"/>
    <cellStyle name="40% - Акцент6 23" xfId="902" xr:uid="{00000000-0005-0000-0000-000081030000}"/>
    <cellStyle name="40% - Акцент6 23 2" xfId="903" xr:uid="{00000000-0005-0000-0000-000082030000}"/>
    <cellStyle name="40% - Акцент6 24" xfId="904" xr:uid="{00000000-0005-0000-0000-000083030000}"/>
    <cellStyle name="40% - Акцент6 24 2" xfId="905" xr:uid="{00000000-0005-0000-0000-000084030000}"/>
    <cellStyle name="40% - Акцент6 25" xfId="906" xr:uid="{00000000-0005-0000-0000-000085030000}"/>
    <cellStyle name="40% - Акцент6 25 2" xfId="907" xr:uid="{00000000-0005-0000-0000-000086030000}"/>
    <cellStyle name="40% - Акцент6 26" xfId="908" xr:uid="{00000000-0005-0000-0000-000087030000}"/>
    <cellStyle name="40% - Акцент6 26 2" xfId="909" xr:uid="{00000000-0005-0000-0000-000088030000}"/>
    <cellStyle name="40% - Акцент6 27" xfId="910" xr:uid="{00000000-0005-0000-0000-000089030000}"/>
    <cellStyle name="40% - Акцент6 27 2" xfId="911" xr:uid="{00000000-0005-0000-0000-00008A030000}"/>
    <cellStyle name="40% - Акцент6 28" xfId="912" xr:uid="{00000000-0005-0000-0000-00008B030000}"/>
    <cellStyle name="40% - Акцент6 28 2" xfId="913" xr:uid="{00000000-0005-0000-0000-00008C030000}"/>
    <cellStyle name="40% - Акцент6 29" xfId="914" xr:uid="{00000000-0005-0000-0000-00008D030000}"/>
    <cellStyle name="40% - Акцент6 29 2" xfId="915" xr:uid="{00000000-0005-0000-0000-00008E030000}"/>
    <cellStyle name="40% - Акцент6 3" xfId="916" xr:uid="{00000000-0005-0000-0000-00008F030000}"/>
    <cellStyle name="40% - Акцент6 3 2" xfId="917" xr:uid="{00000000-0005-0000-0000-000090030000}"/>
    <cellStyle name="40% - Акцент6 30" xfId="918" xr:uid="{00000000-0005-0000-0000-000091030000}"/>
    <cellStyle name="40% - Акцент6 30 2" xfId="919" xr:uid="{00000000-0005-0000-0000-000092030000}"/>
    <cellStyle name="40% - Акцент6 31" xfId="920" xr:uid="{00000000-0005-0000-0000-000093030000}"/>
    <cellStyle name="40% - Акцент6 31 2" xfId="921" xr:uid="{00000000-0005-0000-0000-000094030000}"/>
    <cellStyle name="40% - Акцент6 32" xfId="922" xr:uid="{00000000-0005-0000-0000-000095030000}"/>
    <cellStyle name="40% - Акцент6 32 2" xfId="923" xr:uid="{00000000-0005-0000-0000-000096030000}"/>
    <cellStyle name="40% - Акцент6 33" xfId="924" xr:uid="{00000000-0005-0000-0000-000097030000}"/>
    <cellStyle name="40% - Акцент6 33 2" xfId="925" xr:uid="{00000000-0005-0000-0000-000098030000}"/>
    <cellStyle name="40% - Акцент6 34" xfId="926" xr:uid="{00000000-0005-0000-0000-000099030000}"/>
    <cellStyle name="40% - Акцент6 34 2" xfId="927" xr:uid="{00000000-0005-0000-0000-00009A030000}"/>
    <cellStyle name="40% - Акцент6 35" xfId="928" xr:uid="{00000000-0005-0000-0000-00009B030000}"/>
    <cellStyle name="40% - Акцент6 35 2" xfId="929" xr:uid="{00000000-0005-0000-0000-00009C030000}"/>
    <cellStyle name="40% - Акцент6 36" xfId="930" xr:uid="{00000000-0005-0000-0000-00009D030000}"/>
    <cellStyle name="40% - Акцент6 36 2" xfId="931" xr:uid="{00000000-0005-0000-0000-00009E030000}"/>
    <cellStyle name="40% - Акцент6 37" xfId="932" xr:uid="{00000000-0005-0000-0000-00009F030000}"/>
    <cellStyle name="40% - Акцент6 37 2" xfId="933" xr:uid="{00000000-0005-0000-0000-0000A0030000}"/>
    <cellStyle name="40% - Акцент6 38" xfId="934" xr:uid="{00000000-0005-0000-0000-0000A1030000}"/>
    <cellStyle name="40% - Акцент6 39" xfId="935" xr:uid="{00000000-0005-0000-0000-0000A2030000}"/>
    <cellStyle name="40% - Акцент6 4" xfId="936" xr:uid="{00000000-0005-0000-0000-0000A3030000}"/>
    <cellStyle name="40% - Акцент6 4 2" xfId="937" xr:uid="{00000000-0005-0000-0000-0000A4030000}"/>
    <cellStyle name="40% - Акцент6 40" xfId="938" xr:uid="{00000000-0005-0000-0000-0000A5030000}"/>
    <cellStyle name="40% - Акцент6 41" xfId="939" xr:uid="{00000000-0005-0000-0000-0000A6030000}"/>
    <cellStyle name="40% - Акцент6 42" xfId="940" xr:uid="{00000000-0005-0000-0000-0000A7030000}"/>
    <cellStyle name="40% - Акцент6 43" xfId="941" xr:uid="{00000000-0005-0000-0000-0000A8030000}"/>
    <cellStyle name="40% - Акцент6 44" xfId="942" xr:uid="{00000000-0005-0000-0000-0000A9030000}"/>
    <cellStyle name="40% - Акцент6 5" xfId="943" xr:uid="{00000000-0005-0000-0000-0000AA030000}"/>
    <cellStyle name="40% - Акцент6 5 2" xfId="944" xr:uid="{00000000-0005-0000-0000-0000AB030000}"/>
    <cellStyle name="40% - Акцент6 6" xfId="945" xr:uid="{00000000-0005-0000-0000-0000AC030000}"/>
    <cellStyle name="40% - Акцент6 6 2" xfId="946" xr:uid="{00000000-0005-0000-0000-0000AD030000}"/>
    <cellStyle name="40% - Акцент6 7" xfId="947" xr:uid="{00000000-0005-0000-0000-0000AE030000}"/>
    <cellStyle name="40% - Акцент6 7 2" xfId="948" xr:uid="{00000000-0005-0000-0000-0000AF030000}"/>
    <cellStyle name="40% - Акцент6 8" xfId="949" xr:uid="{00000000-0005-0000-0000-0000B0030000}"/>
    <cellStyle name="40% - Акцент6 8 2" xfId="950" xr:uid="{00000000-0005-0000-0000-0000B1030000}"/>
    <cellStyle name="40% - Акцент6 9" xfId="951" xr:uid="{00000000-0005-0000-0000-0000B2030000}"/>
    <cellStyle name="40% - Акцент6 9 2" xfId="952" xr:uid="{00000000-0005-0000-0000-0000B3030000}"/>
    <cellStyle name="Обычный" xfId="0" builtinId="0"/>
    <cellStyle name="Обычный 10" xfId="953" xr:uid="{00000000-0005-0000-0000-0000B5030000}"/>
    <cellStyle name="Обычный 10 2" xfId="954" xr:uid="{00000000-0005-0000-0000-0000B6030000}"/>
    <cellStyle name="Обычный 11" xfId="955" xr:uid="{00000000-0005-0000-0000-0000B7030000}"/>
    <cellStyle name="Обычный 11 2" xfId="956" xr:uid="{00000000-0005-0000-0000-0000B8030000}"/>
    <cellStyle name="Обычный 12" xfId="957" xr:uid="{00000000-0005-0000-0000-0000B9030000}"/>
    <cellStyle name="Обычный 12 2" xfId="958" xr:uid="{00000000-0005-0000-0000-0000BA030000}"/>
    <cellStyle name="Обычный 13" xfId="2" xr:uid="{00000000-0005-0000-0000-0000BB030000}"/>
    <cellStyle name="Обычный 13 2" xfId="959" xr:uid="{00000000-0005-0000-0000-0000BC030000}"/>
    <cellStyle name="Обычный 14" xfId="3" xr:uid="{00000000-0005-0000-0000-0000BD030000}"/>
    <cellStyle name="Обычный 14 2" xfId="960" xr:uid="{00000000-0005-0000-0000-0000BE030000}"/>
    <cellStyle name="Обычный 15" xfId="961" xr:uid="{00000000-0005-0000-0000-0000BF030000}"/>
    <cellStyle name="Обычный 15 2" xfId="962" xr:uid="{00000000-0005-0000-0000-0000C0030000}"/>
    <cellStyle name="Обычный 16" xfId="963" xr:uid="{00000000-0005-0000-0000-0000C1030000}"/>
    <cellStyle name="Обычный 16 2" xfId="964" xr:uid="{00000000-0005-0000-0000-0000C2030000}"/>
    <cellStyle name="Обычный 17" xfId="965" xr:uid="{00000000-0005-0000-0000-0000C3030000}"/>
    <cellStyle name="Обычный 17 2" xfId="966" xr:uid="{00000000-0005-0000-0000-0000C4030000}"/>
    <cellStyle name="Обычный 18" xfId="967" xr:uid="{00000000-0005-0000-0000-0000C5030000}"/>
    <cellStyle name="Обычный 18 2" xfId="968" xr:uid="{00000000-0005-0000-0000-0000C6030000}"/>
    <cellStyle name="Обычный 19" xfId="969" xr:uid="{00000000-0005-0000-0000-0000C7030000}"/>
    <cellStyle name="Обычный 19 2" xfId="970" xr:uid="{00000000-0005-0000-0000-0000C8030000}"/>
    <cellStyle name="Обычный 2" xfId="1" xr:uid="{00000000-0005-0000-0000-0000C9030000}"/>
    <cellStyle name="Обычный 2 2" xfId="971" xr:uid="{00000000-0005-0000-0000-0000CA030000}"/>
    <cellStyle name="Обычный 20" xfId="972" xr:uid="{00000000-0005-0000-0000-0000CB030000}"/>
    <cellStyle name="Обычный 20 2" xfId="973" xr:uid="{00000000-0005-0000-0000-0000CC030000}"/>
    <cellStyle name="Обычный 21" xfId="974" xr:uid="{00000000-0005-0000-0000-0000CD030000}"/>
    <cellStyle name="Обычный 21 2" xfId="975" xr:uid="{00000000-0005-0000-0000-0000CE030000}"/>
    <cellStyle name="Обычный 22" xfId="976" xr:uid="{00000000-0005-0000-0000-0000CF030000}"/>
    <cellStyle name="Обычный 22 2" xfId="977" xr:uid="{00000000-0005-0000-0000-0000D0030000}"/>
    <cellStyle name="Обычный 23" xfId="978" xr:uid="{00000000-0005-0000-0000-0000D1030000}"/>
    <cellStyle name="Обычный 23 2" xfId="979" xr:uid="{00000000-0005-0000-0000-0000D2030000}"/>
    <cellStyle name="Обычный 24" xfId="980" xr:uid="{00000000-0005-0000-0000-0000D3030000}"/>
    <cellStyle name="Обычный 24 2" xfId="981" xr:uid="{00000000-0005-0000-0000-0000D4030000}"/>
    <cellStyle name="Обычный 25" xfId="982" xr:uid="{00000000-0005-0000-0000-0000D5030000}"/>
    <cellStyle name="Обычный 25 2" xfId="983" xr:uid="{00000000-0005-0000-0000-0000D6030000}"/>
    <cellStyle name="Обычный 26" xfId="984" xr:uid="{00000000-0005-0000-0000-0000D7030000}"/>
    <cellStyle name="Обычный 26 2" xfId="985" xr:uid="{00000000-0005-0000-0000-0000D8030000}"/>
    <cellStyle name="Обычный 27" xfId="986" xr:uid="{00000000-0005-0000-0000-0000D9030000}"/>
    <cellStyle name="Обычный 27 2" xfId="987" xr:uid="{00000000-0005-0000-0000-0000DA030000}"/>
    <cellStyle name="Обычный 28" xfId="988" xr:uid="{00000000-0005-0000-0000-0000DB030000}"/>
    <cellStyle name="Обычный 28 2" xfId="989" xr:uid="{00000000-0005-0000-0000-0000DC030000}"/>
    <cellStyle name="Обычный 29" xfId="990" xr:uid="{00000000-0005-0000-0000-0000DD030000}"/>
    <cellStyle name="Обычный 29 2" xfId="991" xr:uid="{00000000-0005-0000-0000-0000DE030000}"/>
    <cellStyle name="Обычный 3" xfId="992" xr:uid="{00000000-0005-0000-0000-0000DF030000}"/>
    <cellStyle name="Обычный 3 2" xfId="993" xr:uid="{00000000-0005-0000-0000-0000E0030000}"/>
    <cellStyle name="Обычный 30" xfId="994" xr:uid="{00000000-0005-0000-0000-0000E1030000}"/>
    <cellStyle name="Обычный 30 2" xfId="995" xr:uid="{00000000-0005-0000-0000-0000E2030000}"/>
    <cellStyle name="Обычный 31" xfId="996" xr:uid="{00000000-0005-0000-0000-0000E3030000}"/>
    <cellStyle name="Обычный 31 2" xfId="997" xr:uid="{00000000-0005-0000-0000-0000E4030000}"/>
    <cellStyle name="Обычный 32" xfId="998" xr:uid="{00000000-0005-0000-0000-0000E5030000}"/>
    <cellStyle name="Обычный 32 2" xfId="999" xr:uid="{00000000-0005-0000-0000-0000E6030000}"/>
    <cellStyle name="Обычный 33" xfId="1000" xr:uid="{00000000-0005-0000-0000-0000E7030000}"/>
    <cellStyle name="Обычный 33 2" xfId="1001" xr:uid="{00000000-0005-0000-0000-0000E8030000}"/>
    <cellStyle name="Обычный 34" xfId="1002" xr:uid="{00000000-0005-0000-0000-0000E9030000}"/>
    <cellStyle name="Обычный 34 2" xfId="1003" xr:uid="{00000000-0005-0000-0000-0000EA030000}"/>
    <cellStyle name="Обычный 35" xfId="1004" xr:uid="{00000000-0005-0000-0000-0000EB030000}"/>
    <cellStyle name="Обычный 35 2" xfId="1005" xr:uid="{00000000-0005-0000-0000-0000EC030000}"/>
    <cellStyle name="Обычный 36" xfId="1006" xr:uid="{00000000-0005-0000-0000-0000ED030000}"/>
    <cellStyle name="Обычный 36 2" xfId="1007" xr:uid="{00000000-0005-0000-0000-0000EE030000}"/>
    <cellStyle name="Обычный 37" xfId="1008" xr:uid="{00000000-0005-0000-0000-0000EF030000}"/>
    <cellStyle name="Обычный 37 2" xfId="1009" xr:uid="{00000000-0005-0000-0000-0000F0030000}"/>
    <cellStyle name="Обычный 38" xfId="1010" xr:uid="{00000000-0005-0000-0000-0000F1030000}"/>
    <cellStyle name="Обычный 38 2" xfId="1011" xr:uid="{00000000-0005-0000-0000-0000F2030000}"/>
    <cellStyle name="Обычный 39" xfId="1012" xr:uid="{00000000-0005-0000-0000-0000F3030000}"/>
    <cellStyle name="Обычный 39 2" xfId="1013" xr:uid="{00000000-0005-0000-0000-0000F4030000}"/>
    <cellStyle name="Обычный 4" xfId="1014" xr:uid="{00000000-0005-0000-0000-0000F5030000}"/>
    <cellStyle name="Обычный 4 2" xfId="1015" xr:uid="{00000000-0005-0000-0000-0000F6030000}"/>
    <cellStyle name="Обычный 40" xfId="1016" xr:uid="{00000000-0005-0000-0000-0000F7030000}"/>
    <cellStyle name="Обычный 41" xfId="1017" xr:uid="{00000000-0005-0000-0000-0000F8030000}"/>
    <cellStyle name="Обычный 42" xfId="1018" xr:uid="{00000000-0005-0000-0000-0000F9030000}"/>
    <cellStyle name="Обычный 43" xfId="1019" xr:uid="{00000000-0005-0000-0000-0000FA030000}"/>
    <cellStyle name="Обычный 44" xfId="1020" xr:uid="{00000000-0005-0000-0000-0000FB030000}"/>
    <cellStyle name="Обычный 45" xfId="1021" xr:uid="{00000000-0005-0000-0000-0000FC030000}"/>
    <cellStyle name="Обычный 46" xfId="4" xr:uid="{00000000-0005-0000-0000-0000FD030000}"/>
    <cellStyle name="Обычный 5" xfId="1022" xr:uid="{00000000-0005-0000-0000-0000FE030000}"/>
    <cellStyle name="Обычный 5 2" xfId="1023" xr:uid="{00000000-0005-0000-0000-0000FF030000}"/>
    <cellStyle name="Обычный 6" xfId="1024" xr:uid="{00000000-0005-0000-0000-000000040000}"/>
    <cellStyle name="Обычный 6 2" xfId="1025" xr:uid="{00000000-0005-0000-0000-000001040000}"/>
    <cellStyle name="Обычный 7" xfId="1026" xr:uid="{00000000-0005-0000-0000-000002040000}"/>
    <cellStyle name="Обычный 7 2" xfId="1027" xr:uid="{00000000-0005-0000-0000-000003040000}"/>
    <cellStyle name="Обычный 8" xfId="1028" xr:uid="{00000000-0005-0000-0000-000004040000}"/>
    <cellStyle name="Обычный 8 2" xfId="1029" xr:uid="{00000000-0005-0000-0000-000005040000}"/>
    <cellStyle name="Обычный 9" xfId="1030" xr:uid="{00000000-0005-0000-0000-000006040000}"/>
    <cellStyle name="Обычный 9 2" xfId="1031" xr:uid="{00000000-0005-0000-0000-000007040000}"/>
    <cellStyle name="Примечание 10" xfId="1032" xr:uid="{00000000-0005-0000-0000-000008040000}"/>
    <cellStyle name="Примечание 10 2" xfId="1033" xr:uid="{00000000-0005-0000-0000-000009040000}"/>
    <cellStyle name="Примечание 11" xfId="1034" xr:uid="{00000000-0005-0000-0000-00000A040000}"/>
    <cellStyle name="Примечание 11 2" xfId="1035" xr:uid="{00000000-0005-0000-0000-00000B040000}"/>
    <cellStyle name="Примечание 12" xfId="1036" xr:uid="{00000000-0005-0000-0000-00000C040000}"/>
    <cellStyle name="Примечание 12 2" xfId="1037" xr:uid="{00000000-0005-0000-0000-00000D040000}"/>
    <cellStyle name="Примечание 13" xfId="1038" xr:uid="{00000000-0005-0000-0000-00000E040000}"/>
    <cellStyle name="Примечание 13 2" xfId="1039" xr:uid="{00000000-0005-0000-0000-00000F040000}"/>
    <cellStyle name="Примечание 14" xfId="1040" xr:uid="{00000000-0005-0000-0000-000010040000}"/>
    <cellStyle name="Примечание 14 2" xfId="1041" xr:uid="{00000000-0005-0000-0000-000011040000}"/>
    <cellStyle name="Примечание 15" xfId="1042" xr:uid="{00000000-0005-0000-0000-000012040000}"/>
    <cellStyle name="Примечание 15 2" xfId="1043" xr:uid="{00000000-0005-0000-0000-000013040000}"/>
    <cellStyle name="Примечание 16" xfId="1044" xr:uid="{00000000-0005-0000-0000-000014040000}"/>
    <cellStyle name="Примечание 16 2" xfId="1045" xr:uid="{00000000-0005-0000-0000-000015040000}"/>
    <cellStyle name="Примечание 17" xfId="1046" xr:uid="{00000000-0005-0000-0000-000016040000}"/>
    <cellStyle name="Примечание 17 2" xfId="1047" xr:uid="{00000000-0005-0000-0000-000017040000}"/>
    <cellStyle name="Примечание 18" xfId="1048" xr:uid="{00000000-0005-0000-0000-000018040000}"/>
    <cellStyle name="Примечание 18 2" xfId="1049" xr:uid="{00000000-0005-0000-0000-000019040000}"/>
    <cellStyle name="Примечание 19" xfId="1050" xr:uid="{00000000-0005-0000-0000-00001A040000}"/>
    <cellStyle name="Примечание 19 2" xfId="1051" xr:uid="{00000000-0005-0000-0000-00001B040000}"/>
    <cellStyle name="Примечание 2" xfId="1052" xr:uid="{00000000-0005-0000-0000-00001C040000}"/>
    <cellStyle name="Примечание 2 2" xfId="1053" xr:uid="{00000000-0005-0000-0000-00001D040000}"/>
    <cellStyle name="Примечание 20" xfId="1054" xr:uid="{00000000-0005-0000-0000-00001E040000}"/>
    <cellStyle name="Примечание 20 2" xfId="1055" xr:uid="{00000000-0005-0000-0000-00001F040000}"/>
    <cellStyle name="Примечание 21" xfId="1056" xr:uid="{00000000-0005-0000-0000-000020040000}"/>
    <cellStyle name="Примечание 21 2" xfId="1057" xr:uid="{00000000-0005-0000-0000-000021040000}"/>
    <cellStyle name="Примечание 22" xfId="1058" xr:uid="{00000000-0005-0000-0000-000022040000}"/>
    <cellStyle name="Примечание 22 2" xfId="1059" xr:uid="{00000000-0005-0000-0000-000023040000}"/>
    <cellStyle name="Примечание 23" xfId="1060" xr:uid="{00000000-0005-0000-0000-000024040000}"/>
    <cellStyle name="Примечание 23 2" xfId="1061" xr:uid="{00000000-0005-0000-0000-000025040000}"/>
    <cellStyle name="Примечание 24" xfId="1062" xr:uid="{00000000-0005-0000-0000-000026040000}"/>
    <cellStyle name="Примечание 24 2" xfId="1063" xr:uid="{00000000-0005-0000-0000-000027040000}"/>
    <cellStyle name="Примечание 25" xfId="1064" xr:uid="{00000000-0005-0000-0000-000028040000}"/>
    <cellStyle name="Примечание 25 2" xfId="1065" xr:uid="{00000000-0005-0000-0000-000029040000}"/>
    <cellStyle name="Примечание 26" xfId="1066" xr:uid="{00000000-0005-0000-0000-00002A040000}"/>
    <cellStyle name="Примечание 26 2" xfId="1067" xr:uid="{00000000-0005-0000-0000-00002B040000}"/>
    <cellStyle name="Примечание 27" xfId="1068" xr:uid="{00000000-0005-0000-0000-00002C040000}"/>
    <cellStyle name="Примечание 27 2" xfId="1069" xr:uid="{00000000-0005-0000-0000-00002D040000}"/>
    <cellStyle name="Примечание 28" xfId="1070" xr:uid="{00000000-0005-0000-0000-00002E040000}"/>
    <cellStyle name="Примечание 28 2" xfId="1071" xr:uid="{00000000-0005-0000-0000-00002F040000}"/>
    <cellStyle name="Примечание 29" xfId="1072" xr:uid="{00000000-0005-0000-0000-000030040000}"/>
    <cellStyle name="Примечание 29 2" xfId="1073" xr:uid="{00000000-0005-0000-0000-000031040000}"/>
    <cellStyle name="Примечание 3" xfId="1074" xr:uid="{00000000-0005-0000-0000-000032040000}"/>
    <cellStyle name="Примечание 3 2" xfId="1075" xr:uid="{00000000-0005-0000-0000-000033040000}"/>
    <cellStyle name="Примечание 30" xfId="1076" xr:uid="{00000000-0005-0000-0000-000034040000}"/>
    <cellStyle name="Примечание 30 2" xfId="1077" xr:uid="{00000000-0005-0000-0000-000035040000}"/>
    <cellStyle name="Примечание 31" xfId="1078" xr:uid="{00000000-0005-0000-0000-000036040000}"/>
    <cellStyle name="Примечание 31 2" xfId="1079" xr:uid="{00000000-0005-0000-0000-000037040000}"/>
    <cellStyle name="Примечание 32" xfId="1080" xr:uid="{00000000-0005-0000-0000-000038040000}"/>
    <cellStyle name="Примечание 32 2" xfId="1081" xr:uid="{00000000-0005-0000-0000-000039040000}"/>
    <cellStyle name="Примечание 33" xfId="1082" xr:uid="{00000000-0005-0000-0000-00003A040000}"/>
    <cellStyle name="Примечание 33 2" xfId="1083" xr:uid="{00000000-0005-0000-0000-00003B040000}"/>
    <cellStyle name="Примечание 34" xfId="1084" xr:uid="{00000000-0005-0000-0000-00003C040000}"/>
    <cellStyle name="Примечание 34 2" xfId="1085" xr:uid="{00000000-0005-0000-0000-00003D040000}"/>
    <cellStyle name="Примечание 35" xfId="1086" xr:uid="{00000000-0005-0000-0000-00003E040000}"/>
    <cellStyle name="Примечание 35 2" xfId="1087" xr:uid="{00000000-0005-0000-0000-00003F040000}"/>
    <cellStyle name="Примечание 36" xfId="1088" xr:uid="{00000000-0005-0000-0000-000040040000}"/>
    <cellStyle name="Примечание 36 2" xfId="1089" xr:uid="{00000000-0005-0000-0000-000041040000}"/>
    <cellStyle name="Примечание 37" xfId="1090" xr:uid="{00000000-0005-0000-0000-000042040000}"/>
    <cellStyle name="Примечание 37 2" xfId="1091" xr:uid="{00000000-0005-0000-0000-000043040000}"/>
    <cellStyle name="Примечание 38" xfId="1092" xr:uid="{00000000-0005-0000-0000-000044040000}"/>
    <cellStyle name="Примечание 38 2" xfId="1093" xr:uid="{00000000-0005-0000-0000-000045040000}"/>
    <cellStyle name="Примечание 39" xfId="1094" xr:uid="{00000000-0005-0000-0000-000046040000}"/>
    <cellStyle name="Примечание 4" xfId="1095" xr:uid="{00000000-0005-0000-0000-000047040000}"/>
    <cellStyle name="Примечание 4 2" xfId="1096" xr:uid="{00000000-0005-0000-0000-000048040000}"/>
    <cellStyle name="Примечание 40" xfId="1097" xr:uid="{00000000-0005-0000-0000-000049040000}"/>
    <cellStyle name="Примечание 41" xfId="1098" xr:uid="{00000000-0005-0000-0000-00004A040000}"/>
    <cellStyle name="Примечание 42" xfId="1099" xr:uid="{00000000-0005-0000-0000-00004B040000}"/>
    <cellStyle name="Примечание 43" xfId="1100" xr:uid="{00000000-0005-0000-0000-00004C040000}"/>
    <cellStyle name="Примечание 44" xfId="1101" xr:uid="{00000000-0005-0000-0000-00004D040000}"/>
    <cellStyle name="Примечание 45" xfId="1102" xr:uid="{00000000-0005-0000-0000-00004E040000}"/>
    <cellStyle name="Примечание 5" xfId="1103" xr:uid="{00000000-0005-0000-0000-00004F040000}"/>
    <cellStyle name="Примечание 5 2" xfId="1104" xr:uid="{00000000-0005-0000-0000-000050040000}"/>
    <cellStyle name="Примечание 6" xfId="1105" xr:uid="{00000000-0005-0000-0000-000051040000}"/>
    <cellStyle name="Примечание 6 2" xfId="1106" xr:uid="{00000000-0005-0000-0000-000052040000}"/>
    <cellStyle name="Примечание 7" xfId="1107" xr:uid="{00000000-0005-0000-0000-000053040000}"/>
    <cellStyle name="Примечание 7 2" xfId="1108" xr:uid="{00000000-0005-0000-0000-000054040000}"/>
    <cellStyle name="Примечание 8" xfId="1109" xr:uid="{00000000-0005-0000-0000-000055040000}"/>
    <cellStyle name="Примечание 8 2" xfId="1110" xr:uid="{00000000-0005-0000-0000-000056040000}"/>
    <cellStyle name="Примечание 9" xfId="1111" xr:uid="{00000000-0005-0000-0000-000057040000}"/>
    <cellStyle name="Примечание 9 2" xfId="1112" xr:uid="{00000000-0005-0000-0000-00005804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W218"/>
  <sheetViews>
    <sheetView tabSelected="1" topLeftCell="E1" zoomScaleNormal="100" workbookViewId="0">
      <selection activeCell="Q1" sqref="Q1"/>
    </sheetView>
  </sheetViews>
  <sheetFormatPr defaultRowHeight="12.75" x14ac:dyDescent="0.2"/>
  <cols>
    <col min="1" max="1" width="21.25" style="5" hidden="1" customWidth="1"/>
    <col min="2" max="2" width="12.5" style="5" hidden="1" customWidth="1"/>
    <col min="3" max="3" width="13" style="5" hidden="1" customWidth="1"/>
    <col min="4" max="4" width="6.875" style="5" hidden="1" customWidth="1"/>
    <col min="5" max="5" width="10.875" style="5" customWidth="1"/>
    <col min="6" max="6" width="18.5" style="5" customWidth="1"/>
    <col min="7" max="7" width="10.875" style="5" customWidth="1"/>
    <col min="8" max="8" width="13" style="5" customWidth="1"/>
    <col min="9" max="9" width="10.875" style="5" bestFit="1" customWidth="1"/>
    <col min="10" max="10" width="10.875" style="5" customWidth="1"/>
    <col min="11" max="11" width="11.125" style="5" customWidth="1"/>
    <col min="12" max="12" width="8.875" style="5" bestFit="1" customWidth="1"/>
    <col min="13" max="13" width="7.875" style="5" bestFit="1" customWidth="1"/>
    <col min="14" max="14" width="11.875" style="5" bestFit="1" customWidth="1"/>
    <col min="15" max="17" width="9" style="5"/>
    <col min="18" max="18" width="11.875" style="5" bestFit="1" customWidth="1"/>
    <col min="19" max="16384" width="9" style="5"/>
  </cols>
  <sheetData>
    <row r="1" spans="1:23" s="1" customFormat="1" ht="13.9" customHeight="1" x14ac:dyDescent="0.25">
      <c r="A1" s="3" t="s">
        <v>0</v>
      </c>
      <c r="B1" s="4" t="s">
        <v>1</v>
      </c>
      <c r="C1" s="4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1" t="s">
        <v>7</v>
      </c>
      <c r="I1" s="1" t="s">
        <v>444</v>
      </c>
      <c r="J1" s="1" t="s">
        <v>8</v>
      </c>
      <c r="K1" s="1" t="s">
        <v>445</v>
      </c>
      <c r="L1" s="1" t="s">
        <v>448</v>
      </c>
      <c r="M1" s="1" t="s">
        <v>449</v>
      </c>
      <c r="N1" s="1" t="s">
        <v>450</v>
      </c>
      <c r="Q1" s="14" t="s">
        <v>448</v>
      </c>
      <c r="R1" s="14" t="s">
        <v>451</v>
      </c>
      <c r="S1" s="15" t="s">
        <v>452</v>
      </c>
      <c r="T1" s="15"/>
      <c r="U1" s="15"/>
      <c r="V1" s="15"/>
      <c r="W1" s="15"/>
    </row>
    <row r="2" spans="1:23" ht="13.5" x14ac:dyDescent="0.2">
      <c r="A2" s="7" t="s">
        <v>13</v>
      </c>
      <c r="B2" s="8">
        <v>603.07000000000005</v>
      </c>
      <c r="C2" s="8">
        <v>603.07000000000005</v>
      </c>
      <c r="D2" s="6" t="s">
        <v>12</v>
      </c>
      <c r="E2" s="9">
        <v>24370</v>
      </c>
      <c r="F2" s="13" t="s">
        <v>446</v>
      </c>
      <c r="G2" s="10">
        <v>1</v>
      </c>
      <c r="H2" s="6" t="s">
        <v>14</v>
      </c>
      <c r="I2" s="12"/>
      <c r="J2" s="11" t="s">
        <v>9</v>
      </c>
      <c r="K2" s="5" t="str">
        <f t="shared" ref="K2:K44" si="0">LEFT(H2,5)</f>
        <v>25540</v>
      </c>
      <c r="L2" s="5" t="str">
        <f>IFERROR(LEFT(H2,SEARCH("#",SUBSTITUTE(H2,"-","#",LEN(H2)-LEN(SUBSTITUTE(H2,"-",))))-1),H2)</f>
        <v>25540-1</v>
      </c>
      <c r="M2" s="5">
        <f>--SUBSTITUTE(0&amp;SUBSTITUTE(H2,L2,),"-",)</f>
        <v>1</v>
      </c>
      <c r="N2" s="5" t="str">
        <f>IF(AND(M2-1&lt;&gt;M1,M2&lt;&gt;M1,L2=L1),"нет "&amp;L2&amp;"-"&amp;M2-1,"")</f>
        <v/>
      </c>
      <c r="Q2" s="16" t="str" cm="1">
        <f t="array" ref="Q2">IFERROR(INDEX($L$2:$L$271,_xlfn.AGGREGATE(15,6,(ROW($L$2:$L$271)-1)/(MATCH($L$2:$L$271,$L$2:$L$271,0)=ROW($L$2:$L$271)-1)/($L$2:$L$271&lt;&gt;0),ROW(A1))),"")</f>
        <v>25540-1</v>
      </c>
      <c r="R2" s="17" cm="1">
        <f t="array" ref="R2">_xlfn.AGGREGATE(14,6,$M$2:$M$271/($L$2:$L$271=Q2),1)</f>
        <v>95</v>
      </c>
      <c r="S2" s="16" cm="1">
        <f t="array" ref="S2">IFERROR(INDEX(ROW($1:$100),_xlfn.AGGREGATE(15,6,ROW($1:$100)/(COUNTIFS($L$2:$L$271,$Q2,$M$2:$M$271,ROW($1:$100))=0)/(ROW($1:$100)&lt;=$R2),COLUMN(A1))),"")</f>
        <v>46</v>
      </c>
      <c r="T2" s="16" cm="1">
        <f t="array" ref="T2">IFERROR(INDEX(ROW($1:$100),_xlfn.AGGREGATE(15,6,ROW($1:$100)/(COUNTIFS($L$2:$L$271,$Q2,$M$2:$M$271,ROW($1:$100))=0)/(ROW($1:$100)&lt;=$R2),COLUMN(B1))),"")</f>
        <v>80</v>
      </c>
      <c r="U2" s="16" t="str" cm="1">
        <f t="array" ref="U2">IFERROR(INDEX(ROW($1:$100),_xlfn.AGGREGATE(15,6,ROW($1:$100)/(COUNTIFS($L$2:$L$271,$Q2,$M$2:$M$271,ROW($1:$100))=0)/(ROW($1:$100)&lt;=$R2),COLUMN(C1))),"")</f>
        <v/>
      </c>
      <c r="V2" s="16" t="str" cm="1">
        <f t="array" ref="V2">IFERROR(INDEX(ROW($1:$100),_xlfn.AGGREGATE(15,6,ROW($1:$100)/(COUNTIFS($L$2:$L$271,$Q2,$M$2:$M$271,ROW($1:$100))=0)/(ROW($1:$100)&lt;=$R2),COLUMN(D1))),"")</f>
        <v/>
      </c>
      <c r="W2" s="16" t="str" cm="1">
        <f t="array" ref="W2">IFERROR(INDEX(ROW($1:$100),_xlfn.AGGREGATE(15,6,ROW($1:$100)/(COUNTIFS($L$2:$L$271,$Q2,$M$2:$M$271,ROW($1:$100))=0)/(ROW($1:$100)&lt;=$R2),COLUMN(E1))),"")</f>
        <v/>
      </c>
    </row>
    <row r="3" spans="1:23" ht="13.5" x14ac:dyDescent="0.2">
      <c r="A3" s="7" t="s">
        <v>15</v>
      </c>
      <c r="B3" s="8">
        <v>786.37</v>
      </c>
      <c r="C3" s="8">
        <v>786.37</v>
      </c>
      <c r="D3" s="6" t="s">
        <v>12</v>
      </c>
      <c r="E3" s="9">
        <v>24370</v>
      </c>
      <c r="F3" s="13" t="s">
        <v>446</v>
      </c>
      <c r="G3" s="10">
        <v>1</v>
      </c>
      <c r="H3" s="6" t="s">
        <v>16</v>
      </c>
      <c r="I3" s="12"/>
      <c r="J3" s="11" t="s">
        <v>9</v>
      </c>
      <c r="K3" s="5" t="str">
        <f t="shared" si="0"/>
        <v>25540</v>
      </c>
      <c r="L3" s="5" t="str">
        <f t="shared" ref="L3:L66" si="1">IFERROR(LEFT(H3,SEARCH("#",SUBSTITUTE(H3,"-","#",LEN(H3)-LEN(SUBSTITUTE(H3,"-",))))-1),H3)</f>
        <v>25540-1</v>
      </c>
      <c r="M3" s="5">
        <f t="shared" ref="M3:M66" si="2">--SUBSTITUTE(0&amp;SUBSTITUTE(H3,L3,),"-",)</f>
        <v>2</v>
      </c>
      <c r="N3" s="5" t="str">
        <f>IF(AND(M3-1&lt;&gt;M2,M3&lt;&gt;M2,L3=L2),"нет "&amp;L3&amp;"-"&amp;M3-1,"")</f>
        <v/>
      </c>
      <c r="Q3" s="16" t="str" cm="1">
        <f t="array" ref="Q3">IFERROR(INDEX($L$2:$L$271,_xlfn.AGGREGATE(15,6,(ROW($L$2:$L$271)-1)/(MATCH($L$2:$L$271,$L$2:$L$271,0)=ROW($L$2:$L$271)-1)/($L$2:$L$271&lt;&gt;0),ROW(A2))),"")</f>
        <v>25540-2</v>
      </c>
      <c r="R3" s="17" cm="1">
        <f t="array" ref="R3">_xlfn.AGGREGATE(14,6,$M$2:$M$271/($L$2:$L$271=Q3),1)</f>
        <v>46</v>
      </c>
      <c r="S3" s="16" t="str" cm="1">
        <f t="array" ref="S3">IFERROR(INDEX(ROW($1:$100),_xlfn.AGGREGATE(15,6,ROW($1:$100)/(COUNTIFS($L$2:$L$271,$Q3,$M$2:$M$271,ROW($1:$100))=0)/(ROW($1:$100)&lt;=$R3),COLUMN(A2))),"")</f>
        <v/>
      </c>
      <c r="T3" s="16" t="str" cm="1">
        <f t="array" ref="T3">IFERROR(INDEX(ROW($1:$100),_xlfn.AGGREGATE(15,6,ROW($1:$100)/(COUNTIFS($L$2:$L$271,$Q3,$M$2:$M$271,ROW($1:$100))=0)/(ROW($1:$100)&lt;=$R3),COLUMN(B2))),"")</f>
        <v/>
      </c>
      <c r="U3" s="16" t="str" cm="1">
        <f t="array" ref="U3">IFERROR(INDEX(ROW($1:$100),_xlfn.AGGREGATE(15,6,ROW($1:$100)/(COUNTIFS($L$2:$L$271,$Q3,$M$2:$M$271,ROW($1:$100))=0)/(ROW($1:$100)&lt;=$R3),COLUMN(C2))),"")</f>
        <v/>
      </c>
      <c r="V3" s="16" t="str" cm="1">
        <f t="array" ref="V3">IFERROR(INDEX(ROW($1:$100),_xlfn.AGGREGATE(15,6,ROW($1:$100)/(COUNTIFS($L$2:$L$271,$Q3,$M$2:$M$271,ROW($1:$100))=0)/(ROW($1:$100)&lt;=$R3),COLUMN(D2))),"")</f>
        <v/>
      </c>
      <c r="W3" s="16" t="str" cm="1">
        <f t="array" ref="W3">IFERROR(INDEX(ROW($1:$100),_xlfn.AGGREGATE(15,6,ROW($1:$100)/(COUNTIFS($L$2:$L$271,$Q3,$M$2:$M$271,ROW($1:$100))=0)/(ROW($1:$100)&lt;=$R3),COLUMN(E2))),"")</f>
        <v/>
      </c>
    </row>
    <row r="4" spans="1:23" ht="13.5" x14ac:dyDescent="0.2">
      <c r="A4" s="7" t="s">
        <v>17</v>
      </c>
      <c r="B4" s="8">
        <v>466</v>
      </c>
      <c r="C4" s="8">
        <v>466</v>
      </c>
      <c r="D4" s="6" t="s">
        <v>10</v>
      </c>
      <c r="E4" s="9">
        <v>24370</v>
      </c>
      <c r="F4" s="13" t="s">
        <v>446</v>
      </c>
      <c r="G4" s="10">
        <v>1</v>
      </c>
      <c r="H4" s="6" t="s">
        <v>18</v>
      </c>
      <c r="I4" s="12"/>
      <c r="J4" s="11" t="s">
        <v>9</v>
      </c>
      <c r="K4" s="5" t="str">
        <f t="shared" si="0"/>
        <v>25540</v>
      </c>
      <c r="L4" s="5" t="str">
        <f t="shared" si="1"/>
        <v>25540-1</v>
      </c>
      <c r="M4" s="5">
        <f t="shared" si="2"/>
        <v>3</v>
      </c>
      <c r="N4" s="5" t="str">
        <f t="shared" ref="N4:N67" si="3">IF(AND(M4-1&lt;&gt;M3,M4&lt;&gt;M3,L4=L3),"нет "&amp;L4&amp;"-"&amp;M4-1,"")</f>
        <v/>
      </c>
      <c r="Q4" s="16" t="str" cm="1">
        <f t="array" ref="Q4">IFERROR(INDEX($L$2:$L$271,_xlfn.AGGREGATE(15,6,(ROW($L$2:$L$271)-1)/(MATCH($L$2:$L$271,$L$2:$L$271,0)=ROW($L$2:$L$271)-1)/($L$2:$L$271&lt;&gt;0),ROW(A3))),"")</f>
        <v>25540-Р</v>
      </c>
      <c r="R4" s="17" cm="1">
        <f t="array" ref="R4">_xlfn.AGGREGATE(14,6,$M$2:$M$271/($L$2:$L$271=Q4),1)</f>
        <v>50</v>
      </c>
      <c r="S4" s="16" cm="1">
        <f t="array" ref="S4">IFERROR(INDEX(ROW($1:$100),_xlfn.AGGREGATE(15,6,ROW($1:$100)/(COUNTIFS($L$2:$L$271,$Q4,$M$2:$M$271,ROW($1:$100))=0)/(ROW($1:$100)&lt;=$R4),COLUMN(A3))),"")</f>
        <v>24</v>
      </c>
      <c r="T4" s="16" t="str" cm="1">
        <f t="array" ref="T4">IFERROR(INDEX(ROW($1:$100),_xlfn.AGGREGATE(15,6,ROW($1:$100)/(COUNTIFS($L$2:$L$271,$Q4,$M$2:$M$271,ROW($1:$100))=0)/(ROW($1:$100)&lt;=$R4),COLUMN(B3))),"")</f>
        <v/>
      </c>
      <c r="U4" s="16" t="str" cm="1">
        <f t="array" ref="U4">IFERROR(INDEX(ROW($1:$100),_xlfn.AGGREGATE(15,6,ROW($1:$100)/(COUNTIFS($L$2:$L$271,$Q4,$M$2:$M$271,ROW($1:$100))=0)/(ROW($1:$100)&lt;=$R4),COLUMN(C3))),"")</f>
        <v/>
      </c>
      <c r="V4" s="16" t="str" cm="1">
        <f t="array" ref="V4">IFERROR(INDEX(ROW($1:$100),_xlfn.AGGREGATE(15,6,ROW($1:$100)/(COUNTIFS($L$2:$L$271,$Q4,$M$2:$M$271,ROW($1:$100))=0)/(ROW($1:$100)&lt;=$R4),COLUMN(D3))),"")</f>
        <v/>
      </c>
      <c r="W4" s="16" t="str" cm="1">
        <f t="array" ref="W4">IFERROR(INDEX(ROW($1:$100),_xlfn.AGGREGATE(15,6,ROW($1:$100)/(COUNTIFS($L$2:$L$271,$Q4,$M$2:$M$271,ROW($1:$100))=0)/(ROW($1:$100)&lt;=$R4),COLUMN(E3))),"")</f>
        <v/>
      </c>
    </row>
    <row r="5" spans="1:23" ht="13.5" x14ac:dyDescent="0.2">
      <c r="A5" s="7" t="s">
        <v>19</v>
      </c>
      <c r="B5" s="8">
        <v>546.26</v>
      </c>
      <c r="C5" s="8">
        <v>546.26</v>
      </c>
      <c r="D5" s="6" t="s">
        <v>12</v>
      </c>
      <c r="E5" s="9">
        <v>24370</v>
      </c>
      <c r="F5" s="13" t="s">
        <v>446</v>
      </c>
      <c r="G5" s="10">
        <v>1</v>
      </c>
      <c r="H5" s="6" t="s">
        <v>20</v>
      </c>
      <c r="I5" s="12"/>
      <c r="J5" s="11" t="s">
        <v>9</v>
      </c>
      <c r="K5" s="5" t="str">
        <f t="shared" si="0"/>
        <v>25540</v>
      </c>
      <c r="L5" s="5" t="str">
        <f t="shared" si="1"/>
        <v>25540-1</v>
      </c>
      <c r="M5" s="5">
        <f t="shared" si="2"/>
        <v>4</v>
      </c>
      <c r="N5" s="5" t="str">
        <f t="shared" si="3"/>
        <v/>
      </c>
      <c r="Q5" s="16" t="str" cm="1">
        <f t="array" ref="Q5">IFERROR(INDEX($L$2:$L$271,_xlfn.AGGREGATE(15,6,(ROW($L$2:$L$271)-1)/(MATCH($L$2:$L$271,$L$2:$L$271,0)=ROW($L$2:$L$271)-1)/($L$2:$L$271&lt;&gt;0),ROW(A4))),"")</f>
        <v>25793</v>
      </c>
      <c r="R5" s="17" cm="1">
        <f t="array" ref="R5">_xlfn.AGGREGATE(14,6,$M$2:$M$271/($L$2:$L$271=Q5),1)</f>
        <v>27</v>
      </c>
      <c r="S5" s="16" cm="1">
        <f t="array" ref="S5">IFERROR(INDEX(ROW($1:$100),_xlfn.AGGREGATE(15,6,ROW($1:$100)/(COUNTIFS($L$2:$L$271,$Q5,$M$2:$M$271,ROW($1:$100))=0)/(ROW($1:$100)&lt;=$R5),COLUMN(A4))),"")</f>
        <v>16</v>
      </c>
      <c r="T5" s="16" t="str" cm="1">
        <f t="array" ref="T5">IFERROR(INDEX(ROW($1:$100),_xlfn.AGGREGATE(15,6,ROW($1:$100)/(COUNTIFS($L$2:$L$271,$Q5,$M$2:$M$271,ROW($1:$100))=0)/(ROW($1:$100)&lt;=$R5),COLUMN(B4))),"")</f>
        <v/>
      </c>
      <c r="U5" s="16" t="str" cm="1">
        <f t="array" ref="U5">IFERROR(INDEX(ROW($1:$100),_xlfn.AGGREGATE(15,6,ROW($1:$100)/(COUNTIFS($L$2:$L$271,$Q5,$M$2:$M$271,ROW($1:$100))=0)/(ROW($1:$100)&lt;=$R5),COLUMN(C4))),"")</f>
        <v/>
      </c>
      <c r="V5" s="16" t="str" cm="1">
        <f t="array" ref="V5">IFERROR(INDEX(ROW($1:$100),_xlfn.AGGREGATE(15,6,ROW($1:$100)/(COUNTIFS($L$2:$L$271,$Q5,$M$2:$M$271,ROW($1:$100))=0)/(ROW($1:$100)&lt;=$R5),COLUMN(D4))),"")</f>
        <v/>
      </c>
      <c r="W5" s="16" t="str" cm="1">
        <f t="array" ref="W5">IFERROR(INDEX(ROW($1:$100),_xlfn.AGGREGATE(15,6,ROW($1:$100)/(COUNTIFS($L$2:$L$271,$Q5,$M$2:$M$271,ROW($1:$100))=0)/(ROW($1:$100)&lt;=$R5),COLUMN(E4))),"")</f>
        <v/>
      </c>
    </row>
    <row r="6" spans="1:23" ht="13.5" x14ac:dyDescent="0.2">
      <c r="A6" s="7" t="s">
        <v>21</v>
      </c>
      <c r="B6" s="8">
        <v>573.6</v>
      </c>
      <c r="C6" s="8">
        <v>573.6</v>
      </c>
      <c r="D6" s="6" t="s">
        <v>12</v>
      </c>
      <c r="E6" s="9">
        <v>24370</v>
      </c>
      <c r="F6" s="13" t="s">
        <v>446</v>
      </c>
      <c r="G6" s="10">
        <v>1</v>
      </c>
      <c r="H6" s="6" t="s">
        <v>22</v>
      </c>
      <c r="I6" s="12"/>
      <c r="J6" s="11" t="s">
        <v>9</v>
      </c>
      <c r="K6" s="5" t="str">
        <f t="shared" si="0"/>
        <v>25540</v>
      </c>
      <c r="L6" s="5" t="str">
        <f t="shared" si="1"/>
        <v>25540-1</v>
      </c>
      <c r="M6" s="5">
        <f t="shared" si="2"/>
        <v>5</v>
      </c>
      <c r="N6" s="5" t="str">
        <f t="shared" si="3"/>
        <v/>
      </c>
      <c r="Q6" s="16" t="str" cm="1">
        <f t="array" ref="Q6">IFERROR(INDEX($L$2:$L$271,_xlfn.AGGREGATE(15,6,(ROW($L$2:$L$271)-1)/(MATCH($L$2:$L$271,$L$2:$L$271,0)=ROW($L$2:$L$271)-1)/($L$2:$L$271&lt;&gt;0),ROW(A5))),"")</f>
        <v/>
      </c>
      <c r="R6" s="17" cm="1">
        <f t="array" ref="R6">_xlfn.AGGREGATE(14,6,$M$2:$M$271/($L$2:$L$271=Q6),1)</f>
        <v>0</v>
      </c>
      <c r="S6" s="16" t="str" cm="1">
        <f t="array" ref="S6">IFERROR(INDEX(ROW($1:$100),_xlfn.AGGREGATE(15,6,ROW($1:$100)/(COUNTIFS($L$2:$L$271,$Q6,$M$2:$M$271,ROW($1:$100))=0)/(ROW($1:$100)&lt;=$R6),COLUMN(A5))),"")</f>
        <v/>
      </c>
      <c r="T6" s="16" t="str" cm="1">
        <f t="array" ref="T6">IFERROR(INDEX(ROW($1:$100),_xlfn.AGGREGATE(15,6,ROW($1:$100)/(COUNTIFS($L$2:$L$271,$Q6,$M$2:$M$271,ROW($1:$100))=0)/(ROW($1:$100)&lt;=$R6),COLUMN(B5))),"")</f>
        <v/>
      </c>
      <c r="U6" s="16" t="str" cm="1">
        <f t="array" ref="U6">IFERROR(INDEX(ROW($1:$100),_xlfn.AGGREGATE(15,6,ROW($1:$100)/(COUNTIFS($L$2:$L$271,$Q6,$M$2:$M$271,ROW($1:$100))=0)/(ROW($1:$100)&lt;=$R6),COLUMN(C5))),"")</f>
        <v/>
      </c>
      <c r="V6" s="16" t="str" cm="1">
        <f t="array" ref="V6">IFERROR(INDEX(ROW($1:$100),_xlfn.AGGREGATE(15,6,ROW($1:$100)/(COUNTIFS($L$2:$L$271,$Q6,$M$2:$M$271,ROW($1:$100))=0)/(ROW($1:$100)&lt;=$R6),COLUMN(D5))),"")</f>
        <v/>
      </c>
      <c r="W6" s="16" t="str" cm="1">
        <f t="array" ref="W6">IFERROR(INDEX(ROW($1:$100),_xlfn.AGGREGATE(15,6,ROW($1:$100)/(COUNTIFS($L$2:$L$271,$Q6,$M$2:$M$271,ROW($1:$100))=0)/(ROW($1:$100)&lt;=$R6),COLUMN(E5))),"")</f>
        <v/>
      </c>
    </row>
    <row r="7" spans="1:23" ht="13.5" x14ac:dyDescent="0.2">
      <c r="A7" s="7" t="s">
        <v>23</v>
      </c>
      <c r="B7" s="8">
        <v>573.6</v>
      </c>
      <c r="C7" s="8">
        <v>573.6</v>
      </c>
      <c r="D7" s="6" t="s">
        <v>12</v>
      </c>
      <c r="E7" s="9">
        <v>24370</v>
      </c>
      <c r="F7" s="13" t="s">
        <v>446</v>
      </c>
      <c r="G7" s="10">
        <v>1</v>
      </c>
      <c r="H7" s="6" t="s">
        <v>24</v>
      </c>
      <c r="I7" s="12"/>
      <c r="J7" s="11" t="s">
        <v>9</v>
      </c>
      <c r="K7" s="5" t="str">
        <f t="shared" si="0"/>
        <v>25540</v>
      </c>
      <c r="L7" s="5" t="str">
        <f t="shared" si="1"/>
        <v>25540-1</v>
      </c>
      <c r="M7" s="5">
        <f t="shared" si="2"/>
        <v>6</v>
      </c>
      <c r="N7" s="5" t="str">
        <f t="shared" si="3"/>
        <v/>
      </c>
      <c r="Q7" s="16" t="str" cm="1">
        <f t="array" ref="Q7">IFERROR(INDEX($L$2:$L$271,_xlfn.AGGREGATE(15,6,(ROW($L$2:$L$271)-1)/(MATCH($L$2:$L$271,$L$2:$L$271,0)=ROW($L$2:$L$271)-1)/($L$2:$L$271&lt;&gt;0),ROW(A6))),"")</f>
        <v/>
      </c>
      <c r="R7" s="17" cm="1">
        <f t="array" ref="R7">_xlfn.AGGREGATE(14,6,$M$2:$M$271/($L$2:$L$271=Q7),1)</f>
        <v>0</v>
      </c>
      <c r="S7" s="16" t="str" cm="1">
        <f t="array" ref="S7">IFERROR(INDEX(ROW($1:$100),_xlfn.AGGREGATE(15,6,ROW($1:$100)/(COUNTIFS($L$2:$L$271,$Q7,$M$2:$M$271,ROW($1:$100))=0)/(ROW($1:$100)&lt;=$R7),COLUMN(A6))),"")</f>
        <v/>
      </c>
      <c r="T7" s="16" t="str" cm="1">
        <f t="array" ref="T7">IFERROR(INDEX(ROW($1:$100),_xlfn.AGGREGATE(15,6,ROW($1:$100)/(COUNTIFS($L$2:$L$271,$Q7,$M$2:$M$271,ROW($1:$100))=0)/(ROW($1:$100)&lt;=$R7),COLUMN(B6))),"")</f>
        <v/>
      </c>
      <c r="U7" s="16" t="str" cm="1">
        <f t="array" ref="U7">IFERROR(INDEX(ROW($1:$100),_xlfn.AGGREGATE(15,6,ROW($1:$100)/(COUNTIFS($L$2:$L$271,$Q7,$M$2:$M$271,ROW($1:$100))=0)/(ROW($1:$100)&lt;=$R7),COLUMN(C6))),"")</f>
        <v/>
      </c>
      <c r="V7" s="16" t="str" cm="1">
        <f t="array" ref="V7">IFERROR(INDEX(ROW($1:$100),_xlfn.AGGREGATE(15,6,ROW($1:$100)/(COUNTIFS($L$2:$L$271,$Q7,$M$2:$M$271,ROW($1:$100))=0)/(ROW($1:$100)&lt;=$R7),COLUMN(D6))),"")</f>
        <v/>
      </c>
      <c r="W7" s="16" t="str" cm="1">
        <f t="array" ref="W7">IFERROR(INDEX(ROW($1:$100),_xlfn.AGGREGATE(15,6,ROW($1:$100)/(COUNTIFS($L$2:$L$271,$Q7,$M$2:$M$271,ROW($1:$100))=0)/(ROW($1:$100)&lt;=$R7),COLUMN(E6))),"")</f>
        <v/>
      </c>
    </row>
    <row r="8" spans="1:23" ht="13.5" x14ac:dyDescent="0.2">
      <c r="A8" s="7" t="s">
        <v>25</v>
      </c>
      <c r="B8" s="8">
        <v>786.37</v>
      </c>
      <c r="C8" s="8">
        <v>786.37</v>
      </c>
      <c r="D8" s="6" t="s">
        <v>12</v>
      </c>
      <c r="E8" s="9">
        <v>24370</v>
      </c>
      <c r="F8" s="13" t="s">
        <v>446</v>
      </c>
      <c r="G8" s="10">
        <v>1</v>
      </c>
      <c r="H8" s="6" t="s">
        <v>26</v>
      </c>
      <c r="I8" s="12"/>
      <c r="J8" s="11" t="s">
        <v>9</v>
      </c>
      <c r="K8" s="5" t="str">
        <f t="shared" si="0"/>
        <v>25540</v>
      </c>
      <c r="L8" s="5" t="str">
        <f t="shared" si="1"/>
        <v>25540-1</v>
      </c>
      <c r="M8" s="5">
        <f t="shared" si="2"/>
        <v>7</v>
      </c>
      <c r="N8" s="5" t="str">
        <f t="shared" si="3"/>
        <v/>
      </c>
      <c r="Q8" s="16" t="str" cm="1">
        <f t="array" ref="Q8">IFERROR(INDEX($L$2:$L$271,_xlfn.AGGREGATE(15,6,(ROW($L$2:$L$271)-1)/(MATCH($L$2:$L$271,$L$2:$L$271,0)=ROW($L$2:$L$271)-1)/($L$2:$L$271&lt;&gt;0),ROW(A7))),"")</f>
        <v/>
      </c>
      <c r="R8" s="17" cm="1">
        <f t="array" ref="R8">_xlfn.AGGREGATE(14,6,$M$2:$M$271/($L$2:$L$271=Q8),1)</f>
        <v>0</v>
      </c>
      <c r="S8" s="16" t="str" cm="1">
        <f t="array" ref="S8">IFERROR(INDEX(ROW($1:$100),_xlfn.AGGREGATE(15,6,ROW($1:$100)/(COUNTIFS($L$2:$L$271,$Q8,$M$2:$M$271,ROW($1:$100))=0)/(ROW($1:$100)&lt;=$R8),COLUMN(A7))),"")</f>
        <v/>
      </c>
      <c r="T8" s="16" t="str" cm="1">
        <f t="array" ref="T8">IFERROR(INDEX(ROW($1:$100),_xlfn.AGGREGATE(15,6,ROW($1:$100)/(COUNTIFS($L$2:$L$271,$Q8,$M$2:$M$271,ROW($1:$100))=0)/(ROW($1:$100)&lt;=$R8),COLUMN(B7))),"")</f>
        <v/>
      </c>
      <c r="U8" s="16" t="str" cm="1">
        <f t="array" ref="U8">IFERROR(INDEX(ROW($1:$100),_xlfn.AGGREGATE(15,6,ROW($1:$100)/(COUNTIFS($L$2:$L$271,$Q8,$M$2:$M$271,ROW($1:$100))=0)/(ROW($1:$100)&lt;=$R8),COLUMN(C7))),"")</f>
        <v/>
      </c>
      <c r="V8" s="16" t="str" cm="1">
        <f t="array" ref="V8">IFERROR(INDEX(ROW($1:$100),_xlfn.AGGREGATE(15,6,ROW($1:$100)/(COUNTIFS($L$2:$L$271,$Q8,$M$2:$M$271,ROW($1:$100))=0)/(ROW($1:$100)&lt;=$R8),COLUMN(D7))),"")</f>
        <v/>
      </c>
      <c r="W8" s="16" t="str" cm="1">
        <f t="array" ref="W8">IFERROR(INDEX(ROW($1:$100),_xlfn.AGGREGATE(15,6,ROW($1:$100)/(COUNTIFS($L$2:$L$271,$Q8,$M$2:$M$271,ROW($1:$100))=0)/(ROW($1:$100)&lt;=$R8),COLUMN(E7))),"")</f>
        <v/>
      </c>
    </row>
    <row r="9" spans="1:23" ht="13.5" x14ac:dyDescent="0.2">
      <c r="A9" s="7" t="s">
        <v>27</v>
      </c>
      <c r="B9" s="8">
        <v>498.15</v>
      </c>
      <c r="C9" s="8">
        <v>498.15</v>
      </c>
      <c r="D9" s="6" t="s">
        <v>12</v>
      </c>
      <c r="E9" s="9">
        <v>24370</v>
      </c>
      <c r="F9" s="13" t="s">
        <v>446</v>
      </c>
      <c r="G9" s="10">
        <v>1</v>
      </c>
      <c r="H9" s="6" t="s">
        <v>28</v>
      </c>
      <c r="I9" s="12"/>
      <c r="J9" s="11" t="s">
        <v>9</v>
      </c>
      <c r="K9" s="5" t="str">
        <f t="shared" si="0"/>
        <v>25540</v>
      </c>
      <c r="L9" s="5" t="str">
        <f t="shared" si="1"/>
        <v>25540-1</v>
      </c>
      <c r="M9" s="5">
        <f t="shared" si="2"/>
        <v>8</v>
      </c>
      <c r="N9" s="5" t="str">
        <f t="shared" si="3"/>
        <v/>
      </c>
      <c r="Q9" s="16" t="str" cm="1">
        <f t="array" ref="Q9">IFERROR(INDEX($L$2:$L$271,_xlfn.AGGREGATE(15,6,(ROW($L$2:$L$271)-1)/(MATCH($L$2:$L$271,$L$2:$L$271,0)=ROW($L$2:$L$271)-1)/($L$2:$L$271&lt;&gt;0),ROW(A8))),"")</f>
        <v/>
      </c>
      <c r="R9" s="17" cm="1">
        <f t="array" ref="R9">_xlfn.AGGREGATE(14,6,$M$2:$M$271/($L$2:$L$271=Q9),1)</f>
        <v>0</v>
      </c>
      <c r="S9" s="16" t="str" cm="1">
        <f t="array" ref="S9">IFERROR(INDEX(ROW($1:$100),_xlfn.AGGREGATE(15,6,ROW($1:$100)/(COUNTIFS($L$2:$L$271,$Q9,$M$2:$M$271,ROW($1:$100))=0)/(ROW($1:$100)&lt;=$R9),COLUMN(A8))),"")</f>
        <v/>
      </c>
      <c r="T9" s="16" t="str" cm="1">
        <f t="array" ref="T9">IFERROR(INDEX(ROW($1:$100),_xlfn.AGGREGATE(15,6,ROW($1:$100)/(COUNTIFS($L$2:$L$271,$Q9,$M$2:$M$271,ROW($1:$100))=0)/(ROW($1:$100)&lt;=$R9),COLUMN(B8))),"")</f>
        <v/>
      </c>
      <c r="U9" s="16" t="str" cm="1">
        <f t="array" ref="U9">IFERROR(INDEX(ROW($1:$100),_xlfn.AGGREGATE(15,6,ROW($1:$100)/(COUNTIFS($L$2:$L$271,$Q9,$M$2:$M$271,ROW($1:$100))=0)/(ROW($1:$100)&lt;=$R9),COLUMN(C8))),"")</f>
        <v/>
      </c>
      <c r="V9" s="16" t="str" cm="1">
        <f t="array" ref="V9">IFERROR(INDEX(ROW($1:$100),_xlfn.AGGREGATE(15,6,ROW($1:$100)/(COUNTIFS($L$2:$L$271,$Q9,$M$2:$M$271,ROW($1:$100))=0)/(ROW($1:$100)&lt;=$R9),COLUMN(D8))),"")</f>
        <v/>
      </c>
      <c r="W9" s="16" t="str" cm="1">
        <f t="array" ref="W9">IFERROR(INDEX(ROW($1:$100),_xlfn.AGGREGATE(15,6,ROW($1:$100)/(COUNTIFS($L$2:$L$271,$Q9,$M$2:$M$271,ROW($1:$100))=0)/(ROW($1:$100)&lt;=$R9),COLUMN(E8))),"")</f>
        <v/>
      </c>
    </row>
    <row r="10" spans="1:23" ht="13.5" x14ac:dyDescent="0.2">
      <c r="A10" s="7" t="s">
        <v>29</v>
      </c>
      <c r="B10" s="8">
        <v>498.15</v>
      </c>
      <c r="C10" s="8">
        <v>498.15</v>
      </c>
      <c r="D10" s="6" t="s">
        <v>12</v>
      </c>
      <c r="E10" s="9">
        <v>24370</v>
      </c>
      <c r="F10" s="13" t="s">
        <v>446</v>
      </c>
      <c r="G10" s="10">
        <v>1</v>
      </c>
      <c r="H10" s="6" t="s">
        <v>30</v>
      </c>
      <c r="I10" s="12"/>
      <c r="J10" s="11" t="s">
        <v>9</v>
      </c>
      <c r="K10" s="5" t="str">
        <f t="shared" si="0"/>
        <v>25540</v>
      </c>
      <c r="L10" s="5" t="str">
        <f t="shared" si="1"/>
        <v>25540-1</v>
      </c>
      <c r="M10" s="5">
        <f t="shared" si="2"/>
        <v>9</v>
      </c>
      <c r="N10" s="5" t="str">
        <f t="shared" si="3"/>
        <v/>
      </c>
      <c r="Q10" s="16" t="str" cm="1">
        <f t="array" ref="Q10">IFERROR(INDEX($L$2:$L$271,_xlfn.AGGREGATE(15,6,(ROW($L$2:$L$271)-1)/(MATCH($L$2:$L$271,$L$2:$L$271,0)=ROW($L$2:$L$271)-1)/($L$2:$L$271&lt;&gt;0),ROW(A9))),"")</f>
        <v/>
      </c>
      <c r="R10" s="17" cm="1">
        <f t="array" ref="R10">_xlfn.AGGREGATE(14,6,$M$2:$M$271/($L$2:$L$271=Q10),1)</f>
        <v>0</v>
      </c>
      <c r="S10" s="16" t="str" cm="1">
        <f t="array" ref="S10">IFERROR(INDEX(ROW($1:$100),_xlfn.AGGREGATE(15,6,ROW($1:$100)/(COUNTIFS($L$2:$L$271,$Q10,$M$2:$M$271,ROW($1:$100))=0)/(ROW($1:$100)&lt;=$R10),COLUMN(A9))),"")</f>
        <v/>
      </c>
      <c r="T10" s="16" t="str" cm="1">
        <f t="array" ref="T10">IFERROR(INDEX(ROW($1:$100),_xlfn.AGGREGATE(15,6,ROW($1:$100)/(COUNTIFS($L$2:$L$271,$Q10,$M$2:$M$271,ROW($1:$100))=0)/(ROW($1:$100)&lt;=$R10),COLUMN(B9))),"")</f>
        <v/>
      </c>
      <c r="U10" s="16" t="str" cm="1">
        <f t="array" ref="U10">IFERROR(INDEX(ROW($1:$100),_xlfn.AGGREGATE(15,6,ROW($1:$100)/(COUNTIFS($L$2:$L$271,$Q10,$M$2:$M$271,ROW($1:$100))=0)/(ROW($1:$100)&lt;=$R10),COLUMN(C9))),"")</f>
        <v/>
      </c>
      <c r="V10" s="16" t="str" cm="1">
        <f t="array" ref="V10">IFERROR(INDEX(ROW($1:$100),_xlfn.AGGREGATE(15,6,ROW($1:$100)/(COUNTIFS($L$2:$L$271,$Q10,$M$2:$M$271,ROW($1:$100))=0)/(ROW($1:$100)&lt;=$R10),COLUMN(D9))),"")</f>
        <v/>
      </c>
      <c r="W10" s="16" t="str" cm="1">
        <f t="array" ref="W10">IFERROR(INDEX(ROW($1:$100),_xlfn.AGGREGATE(15,6,ROW($1:$100)/(COUNTIFS($L$2:$L$271,$Q10,$M$2:$M$271,ROW($1:$100))=0)/(ROW($1:$100)&lt;=$R10),COLUMN(E9))),"")</f>
        <v/>
      </c>
    </row>
    <row r="11" spans="1:23" ht="13.5" x14ac:dyDescent="0.2">
      <c r="A11" s="7" t="s">
        <v>31</v>
      </c>
      <c r="B11" s="8">
        <v>603.07000000000005</v>
      </c>
      <c r="C11" s="8">
        <v>603.07000000000005</v>
      </c>
      <c r="D11" s="6" t="s">
        <v>12</v>
      </c>
      <c r="E11" s="9">
        <v>24370</v>
      </c>
      <c r="F11" s="13" t="s">
        <v>446</v>
      </c>
      <c r="G11" s="10">
        <v>1</v>
      </c>
      <c r="H11" s="6" t="s">
        <v>32</v>
      </c>
      <c r="I11" s="12"/>
      <c r="J11" s="11" t="s">
        <v>9</v>
      </c>
      <c r="K11" s="5" t="str">
        <f t="shared" si="0"/>
        <v>25540</v>
      </c>
      <c r="L11" s="5" t="str">
        <f t="shared" si="1"/>
        <v>25540-1</v>
      </c>
      <c r="M11" s="5">
        <f t="shared" si="2"/>
        <v>10</v>
      </c>
      <c r="N11" s="5" t="str">
        <f t="shared" si="3"/>
        <v/>
      </c>
      <c r="Q11" s="16" t="str" cm="1">
        <f t="array" ref="Q11">IFERROR(INDEX($L$2:$L$271,_xlfn.AGGREGATE(15,6,(ROW($L$2:$L$271)-1)/(MATCH($L$2:$L$271,$L$2:$L$271,0)=ROW($L$2:$L$271)-1)/($L$2:$L$271&lt;&gt;0),ROW(A10))),"")</f>
        <v/>
      </c>
      <c r="R11" s="17" cm="1">
        <f t="array" ref="R11">_xlfn.AGGREGATE(14,6,$M$2:$M$271/($L$2:$L$271=Q11),1)</f>
        <v>0</v>
      </c>
      <c r="S11" s="16" t="str" cm="1">
        <f t="array" ref="S11">IFERROR(INDEX(ROW($1:$100),_xlfn.AGGREGATE(15,6,ROW($1:$100)/(COUNTIFS($L$2:$L$271,$Q11,$M$2:$M$271,ROW($1:$100))=0)/(ROW($1:$100)&lt;=$R11),COLUMN(A10))),"")</f>
        <v/>
      </c>
      <c r="T11" s="16" t="str" cm="1">
        <f t="array" ref="T11">IFERROR(INDEX(ROW($1:$100),_xlfn.AGGREGATE(15,6,ROW($1:$100)/(COUNTIFS($L$2:$L$271,$Q11,$M$2:$M$271,ROW($1:$100))=0)/(ROW($1:$100)&lt;=$R11),COLUMN(B10))),"")</f>
        <v/>
      </c>
      <c r="U11" s="16" t="str" cm="1">
        <f t="array" ref="U11">IFERROR(INDEX(ROW($1:$100),_xlfn.AGGREGATE(15,6,ROW($1:$100)/(COUNTIFS($L$2:$L$271,$Q11,$M$2:$M$271,ROW($1:$100))=0)/(ROW($1:$100)&lt;=$R11),COLUMN(C10))),"")</f>
        <v/>
      </c>
      <c r="V11" s="16" t="str" cm="1">
        <f t="array" ref="V11">IFERROR(INDEX(ROW($1:$100),_xlfn.AGGREGATE(15,6,ROW($1:$100)/(COUNTIFS($L$2:$L$271,$Q11,$M$2:$M$271,ROW($1:$100))=0)/(ROW($1:$100)&lt;=$R11),COLUMN(D10))),"")</f>
        <v/>
      </c>
      <c r="W11" s="16" t="str" cm="1">
        <f t="array" ref="W11">IFERROR(INDEX(ROW($1:$100),_xlfn.AGGREGATE(15,6,ROW($1:$100)/(COUNTIFS($L$2:$L$271,$Q11,$M$2:$M$271,ROW($1:$100))=0)/(ROW($1:$100)&lt;=$R11),COLUMN(E10))),"")</f>
        <v/>
      </c>
    </row>
    <row r="12" spans="1:23" ht="13.5" x14ac:dyDescent="0.2">
      <c r="A12" s="7" t="s">
        <v>33</v>
      </c>
      <c r="B12" s="8">
        <v>497.94</v>
      </c>
      <c r="C12" s="8">
        <v>497.94</v>
      </c>
      <c r="D12" s="6" t="s">
        <v>12</v>
      </c>
      <c r="E12" s="9">
        <v>24370</v>
      </c>
      <c r="F12" s="13" t="s">
        <v>446</v>
      </c>
      <c r="G12" s="10">
        <v>1</v>
      </c>
      <c r="H12" s="6" t="s">
        <v>34</v>
      </c>
      <c r="I12" s="12"/>
      <c r="J12" s="11" t="s">
        <v>9</v>
      </c>
      <c r="K12" s="5" t="str">
        <f t="shared" si="0"/>
        <v>25540</v>
      </c>
      <c r="L12" s="5" t="str">
        <f t="shared" si="1"/>
        <v>25540-1</v>
      </c>
      <c r="M12" s="5">
        <f t="shared" si="2"/>
        <v>11</v>
      </c>
      <c r="N12" s="5" t="str">
        <f t="shared" si="3"/>
        <v/>
      </c>
      <c r="Q12" s="16" t="str" cm="1">
        <f t="array" ref="Q12">IFERROR(INDEX($L$2:$L$271,_xlfn.AGGREGATE(15,6,(ROW($L$2:$L$271)-1)/(MATCH($L$2:$L$271,$L$2:$L$271,0)=ROW($L$2:$L$271)-1)/($L$2:$L$271&lt;&gt;0),ROW(A11))),"")</f>
        <v/>
      </c>
      <c r="R12" s="17" cm="1">
        <f t="array" ref="R12">_xlfn.AGGREGATE(14,6,$M$2:$M$271/($L$2:$L$271=Q12),1)</f>
        <v>0</v>
      </c>
      <c r="S12" s="16" t="str" cm="1">
        <f t="array" ref="S12">IFERROR(INDEX(ROW($1:$100),_xlfn.AGGREGATE(15,6,ROW($1:$100)/(COUNTIFS($L$2:$L$271,$Q12,$M$2:$M$271,ROW($1:$100))=0)/(ROW($1:$100)&lt;=$R12),COLUMN(A11))),"")</f>
        <v/>
      </c>
      <c r="T12" s="16" t="str" cm="1">
        <f t="array" ref="T12">IFERROR(INDEX(ROW($1:$100),_xlfn.AGGREGATE(15,6,ROW($1:$100)/(COUNTIFS($L$2:$L$271,$Q12,$M$2:$M$271,ROW($1:$100))=0)/(ROW($1:$100)&lt;=$R12),COLUMN(B11))),"")</f>
        <v/>
      </c>
      <c r="U12" s="16" t="str" cm="1">
        <f t="array" ref="U12">IFERROR(INDEX(ROW($1:$100),_xlfn.AGGREGATE(15,6,ROW($1:$100)/(COUNTIFS($L$2:$L$271,$Q12,$M$2:$M$271,ROW($1:$100))=0)/(ROW($1:$100)&lt;=$R12),COLUMN(C11))),"")</f>
        <v/>
      </c>
      <c r="V12" s="16" t="str" cm="1">
        <f t="array" ref="V12">IFERROR(INDEX(ROW($1:$100),_xlfn.AGGREGATE(15,6,ROW($1:$100)/(COUNTIFS($L$2:$L$271,$Q12,$M$2:$M$271,ROW($1:$100))=0)/(ROW($1:$100)&lt;=$R12),COLUMN(D11))),"")</f>
        <v/>
      </c>
      <c r="W12" s="16" t="str" cm="1">
        <f t="array" ref="W12">IFERROR(INDEX(ROW($1:$100),_xlfn.AGGREGATE(15,6,ROW($1:$100)/(COUNTIFS($L$2:$L$271,$Q12,$M$2:$M$271,ROW($1:$100))=0)/(ROW($1:$100)&lt;=$R12),COLUMN(E11))),"")</f>
        <v/>
      </c>
    </row>
    <row r="13" spans="1:23" ht="13.5" x14ac:dyDescent="0.2">
      <c r="A13" s="7" t="s">
        <v>35</v>
      </c>
      <c r="B13" s="8">
        <v>496.82</v>
      </c>
      <c r="C13" s="8">
        <v>496.82</v>
      </c>
      <c r="D13" s="6" t="s">
        <v>12</v>
      </c>
      <c r="E13" s="9">
        <v>24370</v>
      </c>
      <c r="F13" s="13" t="s">
        <v>446</v>
      </c>
      <c r="G13" s="10">
        <v>1</v>
      </c>
      <c r="H13" s="6" t="s">
        <v>36</v>
      </c>
      <c r="I13" s="12"/>
      <c r="J13" s="11" t="s">
        <v>9</v>
      </c>
      <c r="K13" s="5" t="str">
        <f t="shared" si="0"/>
        <v>25540</v>
      </c>
      <c r="L13" s="5" t="str">
        <f t="shared" si="1"/>
        <v>25540-1</v>
      </c>
      <c r="M13" s="5">
        <f t="shared" si="2"/>
        <v>12</v>
      </c>
      <c r="N13" s="5" t="str">
        <f t="shared" si="3"/>
        <v/>
      </c>
      <c r="Q13" s="16" t="str" cm="1">
        <f t="array" ref="Q13">IFERROR(INDEX($L$2:$L$271,_xlfn.AGGREGATE(15,6,(ROW($L$2:$L$271)-1)/(MATCH($L$2:$L$271,$L$2:$L$271,0)=ROW($L$2:$L$271)-1)/($L$2:$L$271&lt;&gt;0),ROW(A12))),"")</f>
        <v/>
      </c>
      <c r="R13" s="17" cm="1">
        <f t="array" ref="R13">_xlfn.AGGREGATE(14,6,$M$2:$M$271/($L$2:$L$271=Q13),1)</f>
        <v>0</v>
      </c>
      <c r="S13" s="16" t="str" cm="1">
        <f t="array" ref="S13">IFERROR(INDEX(ROW($1:$100),_xlfn.AGGREGATE(15,6,ROW($1:$100)/(COUNTIFS($L$2:$L$271,$Q13,$M$2:$M$271,ROW($1:$100))=0)/(ROW($1:$100)&lt;=$R13),COLUMN(A12))),"")</f>
        <v/>
      </c>
      <c r="T13" s="16" t="str" cm="1">
        <f t="array" ref="T13">IFERROR(INDEX(ROW($1:$100),_xlfn.AGGREGATE(15,6,ROW($1:$100)/(COUNTIFS($L$2:$L$271,$Q13,$M$2:$M$271,ROW($1:$100))=0)/(ROW($1:$100)&lt;=$R13),COLUMN(B12))),"")</f>
        <v/>
      </c>
      <c r="U13" s="16" t="str" cm="1">
        <f t="array" ref="U13">IFERROR(INDEX(ROW($1:$100),_xlfn.AGGREGATE(15,6,ROW($1:$100)/(COUNTIFS($L$2:$L$271,$Q13,$M$2:$M$271,ROW($1:$100))=0)/(ROW($1:$100)&lt;=$R13),COLUMN(C12))),"")</f>
        <v/>
      </c>
      <c r="V13" s="16" t="str" cm="1">
        <f t="array" ref="V13">IFERROR(INDEX(ROW($1:$100),_xlfn.AGGREGATE(15,6,ROW($1:$100)/(COUNTIFS($L$2:$L$271,$Q13,$M$2:$M$271,ROW($1:$100))=0)/(ROW($1:$100)&lt;=$R13),COLUMN(D12))),"")</f>
        <v/>
      </c>
      <c r="W13" s="16" t="str" cm="1">
        <f t="array" ref="W13">IFERROR(INDEX(ROW($1:$100),_xlfn.AGGREGATE(15,6,ROW($1:$100)/(COUNTIFS($L$2:$L$271,$Q13,$M$2:$M$271,ROW($1:$100))=0)/(ROW($1:$100)&lt;=$R13),COLUMN(E12))),"")</f>
        <v/>
      </c>
    </row>
    <row r="14" spans="1:23" ht="13.5" x14ac:dyDescent="0.2">
      <c r="A14" s="7" t="s">
        <v>37</v>
      </c>
      <c r="B14" s="8">
        <v>496.82</v>
      </c>
      <c r="C14" s="8">
        <v>496.82</v>
      </c>
      <c r="D14" s="6" t="s">
        <v>12</v>
      </c>
      <c r="E14" s="9">
        <v>24370</v>
      </c>
      <c r="F14" s="13" t="s">
        <v>446</v>
      </c>
      <c r="G14" s="10">
        <v>1</v>
      </c>
      <c r="H14" s="6" t="s">
        <v>38</v>
      </c>
      <c r="I14" s="12"/>
      <c r="J14" s="11" t="s">
        <v>9</v>
      </c>
      <c r="K14" s="5" t="str">
        <f t="shared" si="0"/>
        <v>25540</v>
      </c>
      <c r="L14" s="5" t="str">
        <f t="shared" si="1"/>
        <v>25540-1</v>
      </c>
      <c r="M14" s="5">
        <f t="shared" si="2"/>
        <v>13</v>
      </c>
      <c r="N14" s="5" t="str">
        <f t="shared" si="3"/>
        <v/>
      </c>
      <c r="Q14" s="16" t="str" cm="1">
        <f t="array" ref="Q14">IFERROR(INDEX($L$2:$L$271,_xlfn.AGGREGATE(15,6,(ROW($L$2:$L$271)-1)/(MATCH($L$2:$L$271,$L$2:$L$271,0)=ROW($L$2:$L$271)-1)/($L$2:$L$271&lt;&gt;0),ROW(A13))),"")</f>
        <v/>
      </c>
      <c r="R14" s="17" cm="1">
        <f t="array" ref="R14">_xlfn.AGGREGATE(14,6,$M$2:$M$271/($L$2:$L$271=Q14),1)</f>
        <v>0</v>
      </c>
      <c r="S14" s="16" t="str" cm="1">
        <f t="array" ref="S14">IFERROR(INDEX(ROW($1:$100),_xlfn.AGGREGATE(15,6,ROW($1:$100)/(COUNTIFS($L$2:$L$271,$Q14,$M$2:$M$271,ROW($1:$100))=0)/(ROW($1:$100)&lt;=$R14),COLUMN(A13))),"")</f>
        <v/>
      </c>
      <c r="T14" s="16" t="str" cm="1">
        <f t="array" ref="T14">IFERROR(INDEX(ROW($1:$100),_xlfn.AGGREGATE(15,6,ROW($1:$100)/(COUNTIFS($L$2:$L$271,$Q14,$M$2:$M$271,ROW($1:$100))=0)/(ROW($1:$100)&lt;=$R14),COLUMN(B13))),"")</f>
        <v/>
      </c>
      <c r="U14" s="16" t="str" cm="1">
        <f t="array" ref="U14">IFERROR(INDEX(ROW($1:$100),_xlfn.AGGREGATE(15,6,ROW($1:$100)/(COUNTIFS($L$2:$L$271,$Q14,$M$2:$M$271,ROW($1:$100))=0)/(ROW($1:$100)&lt;=$R14),COLUMN(C13))),"")</f>
        <v/>
      </c>
      <c r="V14" s="16" t="str" cm="1">
        <f t="array" ref="V14">IFERROR(INDEX(ROW($1:$100),_xlfn.AGGREGATE(15,6,ROW($1:$100)/(COUNTIFS($L$2:$L$271,$Q14,$M$2:$M$271,ROW($1:$100))=0)/(ROW($1:$100)&lt;=$R14),COLUMN(D13))),"")</f>
        <v/>
      </c>
      <c r="W14" s="16" t="str" cm="1">
        <f t="array" ref="W14">IFERROR(INDEX(ROW($1:$100),_xlfn.AGGREGATE(15,6,ROW($1:$100)/(COUNTIFS($L$2:$L$271,$Q14,$M$2:$M$271,ROW($1:$100))=0)/(ROW($1:$100)&lt;=$R14),COLUMN(E13))),"")</f>
        <v/>
      </c>
    </row>
    <row r="15" spans="1:23" ht="13.5" x14ac:dyDescent="0.2">
      <c r="A15" s="7" t="s">
        <v>39</v>
      </c>
      <c r="B15" s="8">
        <v>496.82</v>
      </c>
      <c r="C15" s="8">
        <v>496.82</v>
      </c>
      <c r="D15" s="6" t="s">
        <v>12</v>
      </c>
      <c r="E15" s="9">
        <v>24370</v>
      </c>
      <c r="F15" s="13" t="s">
        <v>446</v>
      </c>
      <c r="G15" s="10">
        <v>1</v>
      </c>
      <c r="H15" s="6" t="s">
        <v>40</v>
      </c>
      <c r="I15" s="12"/>
      <c r="J15" s="11" t="s">
        <v>9</v>
      </c>
      <c r="K15" s="5" t="str">
        <f t="shared" si="0"/>
        <v>25540</v>
      </c>
      <c r="L15" s="5" t="str">
        <f t="shared" si="1"/>
        <v>25540-1</v>
      </c>
      <c r="M15" s="5">
        <f t="shared" si="2"/>
        <v>14</v>
      </c>
      <c r="N15" s="5" t="str">
        <f t="shared" si="3"/>
        <v/>
      </c>
      <c r="Q15" s="16" t="str" cm="1">
        <f t="array" ref="Q15">IFERROR(INDEX($L$2:$L$271,_xlfn.AGGREGATE(15,6,(ROW($L$2:$L$271)-1)/(MATCH($L$2:$L$271,$L$2:$L$271,0)=ROW($L$2:$L$271)-1)/($L$2:$L$271&lt;&gt;0),ROW(A14))),"")</f>
        <v/>
      </c>
      <c r="R15" s="17" cm="1">
        <f t="array" ref="R15">_xlfn.AGGREGATE(14,6,$M$2:$M$271/($L$2:$L$271=Q15),1)</f>
        <v>0</v>
      </c>
      <c r="S15" s="16" t="str" cm="1">
        <f t="array" ref="S15">IFERROR(INDEX(ROW($1:$100),_xlfn.AGGREGATE(15,6,ROW($1:$100)/(COUNTIFS($L$2:$L$271,$Q15,$M$2:$M$271,ROW($1:$100))=0)/(ROW($1:$100)&lt;=$R15),COLUMN(A14))),"")</f>
        <v/>
      </c>
      <c r="T15" s="16" t="str" cm="1">
        <f t="array" ref="T15">IFERROR(INDEX(ROW($1:$100),_xlfn.AGGREGATE(15,6,ROW($1:$100)/(COUNTIFS($L$2:$L$271,$Q15,$M$2:$M$271,ROW($1:$100))=0)/(ROW($1:$100)&lt;=$R15),COLUMN(B14))),"")</f>
        <v/>
      </c>
      <c r="U15" s="16" t="str" cm="1">
        <f t="array" ref="U15">IFERROR(INDEX(ROW($1:$100),_xlfn.AGGREGATE(15,6,ROW($1:$100)/(COUNTIFS($L$2:$L$271,$Q15,$M$2:$M$271,ROW($1:$100))=0)/(ROW($1:$100)&lt;=$R15),COLUMN(C14))),"")</f>
        <v/>
      </c>
      <c r="V15" s="16" t="str" cm="1">
        <f t="array" ref="V15">IFERROR(INDEX(ROW($1:$100),_xlfn.AGGREGATE(15,6,ROW($1:$100)/(COUNTIFS($L$2:$L$271,$Q15,$M$2:$M$271,ROW($1:$100))=0)/(ROW($1:$100)&lt;=$R15),COLUMN(D14))),"")</f>
        <v/>
      </c>
      <c r="W15" s="16" t="str" cm="1">
        <f t="array" ref="W15">IFERROR(INDEX(ROW($1:$100),_xlfn.AGGREGATE(15,6,ROW($1:$100)/(COUNTIFS($L$2:$L$271,$Q15,$M$2:$M$271,ROW($1:$100))=0)/(ROW($1:$100)&lt;=$R15),COLUMN(E14))),"")</f>
        <v/>
      </c>
    </row>
    <row r="16" spans="1:23" ht="13.5" x14ac:dyDescent="0.2">
      <c r="A16" s="7" t="s">
        <v>41</v>
      </c>
      <c r="B16" s="8">
        <v>496.82</v>
      </c>
      <c r="C16" s="8">
        <v>496.82</v>
      </c>
      <c r="D16" s="6" t="s">
        <v>12</v>
      </c>
      <c r="E16" s="9">
        <v>24370</v>
      </c>
      <c r="F16" s="13" t="s">
        <v>446</v>
      </c>
      <c r="G16" s="10">
        <v>1</v>
      </c>
      <c r="H16" s="6" t="s">
        <v>42</v>
      </c>
      <c r="I16" s="12"/>
      <c r="J16" s="11" t="s">
        <v>9</v>
      </c>
      <c r="K16" s="5" t="str">
        <f t="shared" si="0"/>
        <v>25540</v>
      </c>
      <c r="L16" s="5" t="str">
        <f t="shared" si="1"/>
        <v>25540-1</v>
      </c>
      <c r="M16" s="5">
        <f t="shared" si="2"/>
        <v>15</v>
      </c>
      <c r="N16" s="5" t="str">
        <f t="shared" si="3"/>
        <v/>
      </c>
      <c r="Q16" s="16" t="str" cm="1">
        <f t="array" ref="Q16">IFERROR(INDEX($L$2:$L$271,_xlfn.AGGREGATE(15,6,(ROW($L$2:$L$271)-1)/(MATCH($L$2:$L$271,$L$2:$L$271,0)=ROW($L$2:$L$271)-1)/($L$2:$L$271&lt;&gt;0),ROW(A15))),"")</f>
        <v/>
      </c>
      <c r="R16" s="17" cm="1">
        <f t="array" ref="R16">_xlfn.AGGREGATE(14,6,$M$2:$M$271/($L$2:$L$271=Q16),1)</f>
        <v>0</v>
      </c>
      <c r="S16" s="16" t="str" cm="1">
        <f t="array" ref="S16">IFERROR(INDEX(ROW($1:$100),_xlfn.AGGREGATE(15,6,ROW($1:$100)/(COUNTIFS($L$2:$L$271,$Q16,$M$2:$M$271,ROW($1:$100))=0)/(ROW($1:$100)&lt;=$R16),COLUMN(A15))),"")</f>
        <v/>
      </c>
      <c r="T16" s="16" t="str" cm="1">
        <f t="array" ref="T16">IFERROR(INDEX(ROW($1:$100),_xlfn.AGGREGATE(15,6,ROW($1:$100)/(COUNTIFS($L$2:$L$271,$Q16,$M$2:$M$271,ROW($1:$100))=0)/(ROW($1:$100)&lt;=$R16),COLUMN(B15))),"")</f>
        <v/>
      </c>
      <c r="U16" s="16" t="str" cm="1">
        <f t="array" ref="U16">IFERROR(INDEX(ROW($1:$100),_xlfn.AGGREGATE(15,6,ROW($1:$100)/(COUNTIFS($L$2:$L$271,$Q16,$M$2:$M$271,ROW($1:$100))=0)/(ROW($1:$100)&lt;=$R16),COLUMN(C15))),"")</f>
        <v/>
      </c>
      <c r="V16" s="16" t="str" cm="1">
        <f t="array" ref="V16">IFERROR(INDEX(ROW($1:$100),_xlfn.AGGREGATE(15,6,ROW($1:$100)/(COUNTIFS($L$2:$L$271,$Q16,$M$2:$M$271,ROW($1:$100))=0)/(ROW($1:$100)&lt;=$R16),COLUMN(D15))),"")</f>
        <v/>
      </c>
      <c r="W16" s="16" t="str" cm="1">
        <f t="array" ref="W16">IFERROR(INDEX(ROW($1:$100),_xlfn.AGGREGATE(15,6,ROW($1:$100)/(COUNTIFS($L$2:$L$271,$Q16,$M$2:$M$271,ROW($1:$100))=0)/(ROW($1:$100)&lt;=$R16),COLUMN(E15))),"")</f>
        <v/>
      </c>
    </row>
    <row r="17" spans="1:14" ht="13.5" x14ac:dyDescent="0.2">
      <c r="A17" s="7" t="s">
        <v>43</v>
      </c>
      <c r="B17" s="8">
        <v>562.54</v>
      </c>
      <c r="C17" s="8">
        <v>562.54</v>
      </c>
      <c r="D17" s="6" t="s">
        <v>12</v>
      </c>
      <c r="E17" s="9">
        <v>24370</v>
      </c>
      <c r="F17" s="13" t="s">
        <v>446</v>
      </c>
      <c r="G17" s="10">
        <v>1</v>
      </c>
      <c r="H17" s="6" t="s">
        <v>44</v>
      </c>
      <c r="I17" s="12"/>
      <c r="J17" s="11" t="s">
        <v>9</v>
      </c>
      <c r="K17" s="5" t="str">
        <f t="shared" si="0"/>
        <v>25540</v>
      </c>
      <c r="L17" s="5" t="str">
        <f t="shared" si="1"/>
        <v>25540-1</v>
      </c>
      <c r="M17" s="5">
        <f t="shared" si="2"/>
        <v>16</v>
      </c>
      <c r="N17" s="5" t="str">
        <f t="shared" si="3"/>
        <v/>
      </c>
    </row>
    <row r="18" spans="1:14" ht="13.5" x14ac:dyDescent="0.2">
      <c r="A18" s="7" t="s">
        <v>45</v>
      </c>
      <c r="B18" s="8">
        <v>603.07000000000005</v>
      </c>
      <c r="C18" s="8">
        <v>603.07000000000005</v>
      </c>
      <c r="D18" s="6" t="s">
        <v>12</v>
      </c>
      <c r="E18" s="9">
        <v>24370</v>
      </c>
      <c r="F18" s="13" t="s">
        <v>446</v>
      </c>
      <c r="G18" s="10">
        <v>1</v>
      </c>
      <c r="H18" s="6" t="s">
        <v>46</v>
      </c>
      <c r="I18" s="12"/>
      <c r="J18" s="11" t="s">
        <v>9</v>
      </c>
      <c r="K18" s="5" t="str">
        <f t="shared" si="0"/>
        <v>25540</v>
      </c>
      <c r="L18" s="5" t="str">
        <f t="shared" si="1"/>
        <v>25540-1</v>
      </c>
      <c r="M18" s="5">
        <f t="shared" si="2"/>
        <v>17</v>
      </c>
      <c r="N18" s="5" t="str">
        <f t="shared" si="3"/>
        <v/>
      </c>
    </row>
    <row r="19" spans="1:14" ht="13.5" x14ac:dyDescent="0.2">
      <c r="A19" s="7" t="s">
        <v>47</v>
      </c>
      <c r="B19" s="8">
        <v>497.94</v>
      </c>
      <c r="C19" s="8">
        <v>497.94</v>
      </c>
      <c r="D19" s="6" t="s">
        <v>12</v>
      </c>
      <c r="E19" s="9">
        <v>24370</v>
      </c>
      <c r="F19" s="13" t="s">
        <v>446</v>
      </c>
      <c r="G19" s="10">
        <v>1</v>
      </c>
      <c r="H19" s="6" t="s">
        <v>48</v>
      </c>
      <c r="I19" s="12"/>
      <c r="J19" s="11" t="s">
        <v>9</v>
      </c>
      <c r="K19" s="5" t="str">
        <f t="shared" si="0"/>
        <v>25540</v>
      </c>
      <c r="L19" s="5" t="str">
        <f t="shared" si="1"/>
        <v>25540-1</v>
      </c>
      <c r="M19" s="5">
        <f t="shared" si="2"/>
        <v>18</v>
      </c>
      <c r="N19" s="5" t="str">
        <f t="shared" si="3"/>
        <v/>
      </c>
    </row>
    <row r="20" spans="1:14" ht="13.5" x14ac:dyDescent="0.2">
      <c r="A20" s="7" t="s">
        <v>49</v>
      </c>
      <c r="B20" s="8">
        <v>497.94</v>
      </c>
      <c r="C20" s="8">
        <v>497.94</v>
      </c>
      <c r="D20" s="6" t="s">
        <v>12</v>
      </c>
      <c r="E20" s="9">
        <v>24370</v>
      </c>
      <c r="F20" s="13" t="s">
        <v>446</v>
      </c>
      <c r="G20" s="10">
        <v>1</v>
      </c>
      <c r="H20" s="6" t="s">
        <v>50</v>
      </c>
      <c r="I20" s="12"/>
      <c r="J20" s="11" t="s">
        <v>9</v>
      </c>
      <c r="K20" s="5" t="str">
        <f t="shared" si="0"/>
        <v>25540</v>
      </c>
      <c r="L20" s="5" t="str">
        <f t="shared" si="1"/>
        <v>25540-1</v>
      </c>
      <c r="M20" s="5">
        <f t="shared" si="2"/>
        <v>19</v>
      </c>
      <c r="N20" s="5" t="str">
        <f t="shared" si="3"/>
        <v/>
      </c>
    </row>
    <row r="21" spans="1:14" ht="13.5" x14ac:dyDescent="0.2">
      <c r="A21" s="7" t="s">
        <v>51</v>
      </c>
      <c r="B21" s="8">
        <v>559.23</v>
      </c>
      <c r="C21" s="8">
        <v>559.23</v>
      </c>
      <c r="D21" s="6" t="s">
        <v>12</v>
      </c>
      <c r="E21" s="9">
        <v>24370</v>
      </c>
      <c r="F21" s="13" t="s">
        <v>446</v>
      </c>
      <c r="G21" s="10">
        <v>1</v>
      </c>
      <c r="H21" s="6" t="s">
        <v>52</v>
      </c>
      <c r="I21" s="12"/>
      <c r="J21" s="11" t="s">
        <v>9</v>
      </c>
      <c r="K21" s="5" t="str">
        <f t="shared" si="0"/>
        <v>25540</v>
      </c>
      <c r="L21" s="5" t="str">
        <f t="shared" si="1"/>
        <v>25540-1</v>
      </c>
      <c r="M21" s="5">
        <f t="shared" si="2"/>
        <v>20</v>
      </c>
      <c r="N21" s="5" t="str">
        <f t="shared" si="3"/>
        <v/>
      </c>
    </row>
    <row r="22" spans="1:14" ht="13.5" x14ac:dyDescent="0.2">
      <c r="A22" s="7" t="s">
        <v>53</v>
      </c>
      <c r="B22" s="8">
        <v>562.53</v>
      </c>
      <c r="C22" s="8">
        <v>562.53</v>
      </c>
      <c r="D22" s="6" t="s">
        <v>12</v>
      </c>
      <c r="E22" s="9">
        <v>24370</v>
      </c>
      <c r="F22" s="13" t="s">
        <v>446</v>
      </c>
      <c r="G22" s="10">
        <v>1</v>
      </c>
      <c r="H22" s="6" t="s">
        <v>54</v>
      </c>
      <c r="I22" s="12"/>
      <c r="J22" s="11" t="s">
        <v>9</v>
      </c>
      <c r="K22" s="5" t="str">
        <f t="shared" si="0"/>
        <v>25540</v>
      </c>
      <c r="L22" s="5" t="str">
        <f t="shared" si="1"/>
        <v>25540-1</v>
      </c>
      <c r="M22" s="5">
        <f t="shared" si="2"/>
        <v>21</v>
      </c>
      <c r="N22" s="5" t="str">
        <f t="shared" si="3"/>
        <v/>
      </c>
    </row>
    <row r="23" spans="1:14" ht="13.5" x14ac:dyDescent="0.2">
      <c r="A23" s="7" t="s">
        <v>55</v>
      </c>
      <c r="B23" s="8">
        <v>562.54</v>
      </c>
      <c r="C23" s="8">
        <v>562.54</v>
      </c>
      <c r="D23" s="6" t="s">
        <v>12</v>
      </c>
      <c r="E23" s="9">
        <v>24370</v>
      </c>
      <c r="F23" s="13" t="s">
        <v>446</v>
      </c>
      <c r="G23" s="10">
        <v>1</v>
      </c>
      <c r="H23" s="6" t="s">
        <v>56</v>
      </c>
      <c r="I23" s="12"/>
      <c r="J23" s="11" t="s">
        <v>9</v>
      </c>
      <c r="K23" s="5" t="str">
        <f t="shared" si="0"/>
        <v>25540</v>
      </c>
      <c r="L23" s="5" t="str">
        <f t="shared" si="1"/>
        <v>25540-1</v>
      </c>
      <c r="M23" s="5">
        <f t="shared" si="2"/>
        <v>22</v>
      </c>
      <c r="N23" s="5" t="str">
        <f t="shared" si="3"/>
        <v/>
      </c>
    </row>
    <row r="24" spans="1:14" ht="13.5" x14ac:dyDescent="0.2">
      <c r="A24" s="7" t="s">
        <v>57</v>
      </c>
      <c r="B24" s="8">
        <v>786.37</v>
      </c>
      <c r="C24" s="8">
        <v>786.37</v>
      </c>
      <c r="D24" s="6" t="s">
        <v>12</v>
      </c>
      <c r="E24" s="9">
        <v>24370</v>
      </c>
      <c r="F24" s="13" t="s">
        <v>446</v>
      </c>
      <c r="G24" s="10">
        <v>1</v>
      </c>
      <c r="H24" s="6" t="s">
        <v>58</v>
      </c>
      <c r="I24" s="12"/>
      <c r="J24" s="11" t="s">
        <v>9</v>
      </c>
      <c r="K24" s="5" t="str">
        <f t="shared" si="0"/>
        <v>25540</v>
      </c>
      <c r="L24" s="5" t="str">
        <f t="shared" si="1"/>
        <v>25540-1</v>
      </c>
      <c r="M24" s="5">
        <f t="shared" si="2"/>
        <v>23</v>
      </c>
      <c r="N24" s="5" t="str">
        <f t="shared" si="3"/>
        <v/>
      </c>
    </row>
    <row r="25" spans="1:14" ht="13.5" x14ac:dyDescent="0.2">
      <c r="A25" s="7" t="s">
        <v>59</v>
      </c>
      <c r="B25" s="8">
        <v>598.63</v>
      </c>
      <c r="C25" s="8">
        <v>598.63</v>
      </c>
      <c r="D25" s="6" t="s">
        <v>12</v>
      </c>
      <c r="E25" s="9">
        <v>24370</v>
      </c>
      <c r="F25" s="13" t="s">
        <v>446</v>
      </c>
      <c r="G25" s="10">
        <v>1</v>
      </c>
      <c r="H25" s="6" t="s">
        <v>60</v>
      </c>
      <c r="I25" s="12"/>
      <c r="J25" s="11" t="s">
        <v>9</v>
      </c>
      <c r="K25" s="5" t="str">
        <f t="shared" si="0"/>
        <v>25540</v>
      </c>
      <c r="L25" s="5" t="str">
        <f t="shared" si="1"/>
        <v>25540-1</v>
      </c>
      <c r="M25" s="5">
        <f t="shared" si="2"/>
        <v>24</v>
      </c>
      <c r="N25" s="5" t="str">
        <f t="shared" si="3"/>
        <v/>
      </c>
    </row>
    <row r="26" spans="1:14" ht="13.5" x14ac:dyDescent="0.2">
      <c r="A26" s="7" t="s">
        <v>61</v>
      </c>
      <c r="B26" s="8">
        <v>786.37</v>
      </c>
      <c r="C26" s="8">
        <v>786.37</v>
      </c>
      <c r="D26" s="6" t="s">
        <v>12</v>
      </c>
      <c r="E26" s="9">
        <v>24370</v>
      </c>
      <c r="F26" s="13" t="s">
        <v>446</v>
      </c>
      <c r="G26" s="10">
        <v>1</v>
      </c>
      <c r="H26" s="6" t="s">
        <v>60</v>
      </c>
      <c r="I26" s="12"/>
      <c r="J26" s="11" t="s">
        <v>9</v>
      </c>
      <c r="K26" s="5" t="str">
        <f t="shared" si="0"/>
        <v>25540</v>
      </c>
      <c r="L26" s="5" t="str">
        <f t="shared" si="1"/>
        <v>25540-1</v>
      </c>
      <c r="M26" s="5">
        <f t="shared" si="2"/>
        <v>24</v>
      </c>
      <c r="N26" s="5" t="str">
        <f t="shared" si="3"/>
        <v/>
      </c>
    </row>
    <row r="27" spans="1:14" ht="13.5" x14ac:dyDescent="0.2">
      <c r="A27" s="7" t="s">
        <v>62</v>
      </c>
      <c r="B27" s="8">
        <v>466</v>
      </c>
      <c r="C27" s="8">
        <v>466</v>
      </c>
      <c r="D27" s="6" t="s">
        <v>10</v>
      </c>
      <c r="E27" s="9">
        <v>24370</v>
      </c>
      <c r="F27" s="13" t="s">
        <v>446</v>
      </c>
      <c r="G27" s="10">
        <v>1</v>
      </c>
      <c r="H27" s="6" t="s">
        <v>63</v>
      </c>
      <c r="I27" s="12"/>
      <c r="J27" s="11" t="s">
        <v>9</v>
      </c>
      <c r="K27" s="5" t="str">
        <f t="shared" si="0"/>
        <v>25540</v>
      </c>
      <c r="L27" s="5" t="str">
        <f t="shared" si="1"/>
        <v>25540-1</v>
      </c>
      <c r="M27" s="5">
        <f t="shared" si="2"/>
        <v>25</v>
      </c>
      <c r="N27" s="5" t="str">
        <f t="shared" si="3"/>
        <v/>
      </c>
    </row>
    <row r="28" spans="1:14" ht="13.5" x14ac:dyDescent="0.2">
      <c r="A28" s="7" t="s">
        <v>64</v>
      </c>
      <c r="B28" s="8">
        <v>786.37</v>
      </c>
      <c r="C28" s="8">
        <v>786.37</v>
      </c>
      <c r="D28" s="6" t="s">
        <v>12</v>
      </c>
      <c r="E28" s="9">
        <v>24370</v>
      </c>
      <c r="F28" s="13" t="s">
        <v>446</v>
      </c>
      <c r="G28" s="10">
        <v>1</v>
      </c>
      <c r="H28" s="6" t="s">
        <v>65</v>
      </c>
      <c r="I28" s="12"/>
      <c r="J28" s="11" t="s">
        <v>9</v>
      </c>
      <c r="K28" s="5" t="str">
        <f t="shared" si="0"/>
        <v>25540</v>
      </c>
      <c r="L28" s="5" t="str">
        <f t="shared" si="1"/>
        <v>25540-1</v>
      </c>
      <c r="M28" s="5">
        <f t="shared" si="2"/>
        <v>26</v>
      </c>
      <c r="N28" s="5" t="str">
        <f t="shared" si="3"/>
        <v/>
      </c>
    </row>
    <row r="29" spans="1:14" ht="13.5" x14ac:dyDescent="0.2">
      <c r="A29" s="7" t="s">
        <v>66</v>
      </c>
      <c r="B29" s="8">
        <v>466</v>
      </c>
      <c r="C29" s="8">
        <v>466</v>
      </c>
      <c r="D29" s="6" t="s">
        <v>10</v>
      </c>
      <c r="E29" s="9">
        <v>24370</v>
      </c>
      <c r="F29" s="13" t="s">
        <v>446</v>
      </c>
      <c r="G29" s="10">
        <v>1</v>
      </c>
      <c r="H29" s="6" t="s">
        <v>67</v>
      </c>
      <c r="I29" s="12"/>
      <c r="J29" s="11" t="s">
        <v>9</v>
      </c>
      <c r="K29" s="5" t="str">
        <f t="shared" si="0"/>
        <v>25540</v>
      </c>
      <c r="L29" s="5" t="str">
        <f t="shared" si="1"/>
        <v>25540-1</v>
      </c>
      <c r="M29" s="5">
        <f t="shared" si="2"/>
        <v>27</v>
      </c>
      <c r="N29" s="5" t="str">
        <f t="shared" si="3"/>
        <v/>
      </c>
    </row>
    <row r="30" spans="1:14" ht="13.5" x14ac:dyDescent="0.2">
      <c r="A30" s="7" t="s">
        <v>68</v>
      </c>
      <c r="B30" s="8">
        <v>603.07000000000005</v>
      </c>
      <c r="C30" s="8">
        <v>603.07000000000005</v>
      </c>
      <c r="D30" s="6" t="s">
        <v>12</v>
      </c>
      <c r="E30" s="9">
        <v>24370</v>
      </c>
      <c r="F30" s="13" t="s">
        <v>446</v>
      </c>
      <c r="G30" s="10">
        <v>1</v>
      </c>
      <c r="H30" s="6" t="s">
        <v>69</v>
      </c>
      <c r="I30" s="12"/>
      <c r="J30" s="11" t="s">
        <v>9</v>
      </c>
      <c r="K30" s="5" t="str">
        <f t="shared" si="0"/>
        <v>25540</v>
      </c>
      <c r="L30" s="5" t="str">
        <f t="shared" si="1"/>
        <v>25540-1</v>
      </c>
      <c r="M30" s="5">
        <f t="shared" si="2"/>
        <v>28</v>
      </c>
      <c r="N30" s="5" t="str">
        <f t="shared" si="3"/>
        <v/>
      </c>
    </row>
    <row r="31" spans="1:14" ht="13.5" x14ac:dyDescent="0.2">
      <c r="A31" s="7" t="s">
        <v>70</v>
      </c>
      <c r="B31" s="8">
        <v>562.53</v>
      </c>
      <c r="C31" s="8">
        <v>562.53</v>
      </c>
      <c r="D31" s="6" t="s">
        <v>12</v>
      </c>
      <c r="E31" s="9">
        <v>24370</v>
      </c>
      <c r="F31" s="13" t="s">
        <v>446</v>
      </c>
      <c r="G31" s="10">
        <v>1</v>
      </c>
      <c r="H31" s="6" t="s">
        <v>71</v>
      </c>
      <c r="I31" s="12"/>
      <c r="J31" s="11" t="s">
        <v>9</v>
      </c>
      <c r="K31" s="5" t="str">
        <f t="shared" si="0"/>
        <v>25540</v>
      </c>
      <c r="L31" s="5" t="str">
        <f t="shared" si="1"/>
        <v>25540-1</v>
      </c>
      <c r="M31" s="5">
        <f t="shared" si="2"/>
        <v>29</v>
      </c>
      <c r="N31" s="5" t="str">
        <f t="shared" si="3"/>
        <v/>
      </c>
    </row>
    <row r="32" spans="1:14" ht="13.5" x14ac:dyDescent="0.2">
      <c r="A32" s="7" t="s">
        <v>72</v>
      </c>
      <c r="B32" s="8">
        <v>786.37</v>
      </c>
      <c r="C32" s="8">
        <v>786.37</v>
      </c>
      <c r="D32" s="6" t="s">
        <v>12</v>
      </c>
      <c r="E32" s="9">
        <v>24370</v>
      </c>
      <c r="F32" s="13" t="s">
        <v>446</v>
      </c>
      <c r="G32" s="10">
        <v>1</v>
      </c>
      <c r="H32" s="6" t="s">
        <v>73</v>
      </c>
      <c r="I32" s="12"/>
      <c r="J32" s="11" t="s">
        <v>9</v>
      </c>
      <c r="K32" s="5" t="str">
        <f t="shared" si="0"/>
        <v>25540</v>
      </c>
      <c r="L32" s="5" t="str">
        <f t="shared" si="1"/>
        <v>25540-1</v>
      </c>
      <c r="M32" s="5">
        <f t="shared" si="2"/>
        <v>30</v>
      </c>
      <c r="N32" s="5" t="str">
        <f t="shared" si="3"/>
        <v/>
      </c>
    </row>
    <row r="33" spans="1:14" ht="13.5" x14ac:dyDescent="0.2">
      <c r="A33" s="7" t="s">
        <v>74</v>
      </c>
      <c r="B33" s="8">
        <v>786.37</v>
      </c>
      <c r="C33" s="8">
        <v>786.37</v>
      </c>
      <c r="D33" s="6" t="s">
        <v>12</v>
      </c>
      <c r="E33" s="9">
        <v>24370</v>
      </c>
      <c r="F33" s="13" t="s">
        <v>446</v>
      </c>
      <c r="G33" s="10">
        <v>1</v>
      </c>
      <c r="H33" s="6" t="s">
        <v>75</v>
      </c>
      <c r="I33" s="12"/>
      <c r="J33" s="11" t="s">
        <v>9</v>
      </c>
      <c r="K33" s="5" t="str">
        <f t="shared" si="0"/>
        <v>25540</v>
      </c>
      <c r="L33" s="5" t="str">
        <f t="shared" si="1"/>
        <v>25540-1</v>
      </c>
      <c r="M33" s="5">
        <f t="shared" si="2"/>
        <v>31</v>
      </c>
      <c r="N33" s="5" t="str">
        <f t="shared" si="3"/>
        <v/>
      </c>
    </row>
    <row r="34" spans="1:14" ht="13.5" x14ac:dyDescent="0.2">
      <c r="A34" s="7" t="s">
        <v>76</v>
      </c>
      <c r="B34" s="8">
        <v>786.37</v>
      </c>
      <c r="C34" s="8">
        <v>786.37</v>
      </c>
      <c r="D34" s="6" t="s">
        <v>12</v>
      </c>
      <c r="E34" s="9">
        <v>24370</v>
      </c>
      <c r="F34" s="13" t="s">
        <v>446</v>
      </c>
      <c r="G34" s="10">
        <v>1</v>
      </c>
      <c r="H34" s="6" t="s">
        <v>77</v>
      </c>
      <c r="I34" s="12"/>
      <c r="J34" s="11" t="s">
        <v>9</v>
      </c>
      <c r="K34" s="5" t="str">
        <f t="shared" si="0"/>
        <v>25540</v>
      </c>
      <c r="L34" s="5" t="str">
        <f t="shared" si="1"/>
        <v>25540-1</v>
      </c>
      <c r="M34" s="5">
        <f t="shared" si="2"/>
        <v>32</v>
      </c>
      <c r="N34" s="5" t="str">
        <f t="shared" si="3"/>
        <v/>
      </c>
    </row>
    <row r="35" spans="1:14" ht="13.5" x14ac:dyDescent="0.2">
      <c r="A35" s="7" t="s">
        <v>78</v>
      </c>
      <c r="B35" s="8">
        <v>786.37</v>
      </c>
      <c r="C35" s="8">
        <v>786.37</v>
      </c>
      <c r="D35" s="6" t="s">
        <v>12</v>
      </c>
      <c r="E35" s="9">
        <v>24370</v>
      </c>
      <c r="F35" s="13" t="s">
        <v>446</v>
      </c>
      <c r="G35" s="10">
        <v>1</v>
      </c>
      <c r="H35" s="6" t="s">
        <v>79</v>
      </c>
      <c r="I35" s="12"/>
      <c r="J35" s="11" t="s">
        <v>9</v>
      </c>
      <c r="K35" s="5" t="str">
        <f t="shared" si="0"/>
        <v>25540</v>
      </c>
      <c r="L35" s="5" t="str">
        <f t="shared" si="1"/>
        <v>25540-1</v>
      </c>
      <c r="M35" s="5">
        <f t="shared" si="2"/>
        <v>33</v>
      </c>
      <c r="N35" s="5" t="str">
        <f t="shared" si="3"/>
        <v/>
      </c>
    </row>
    <row r="36" spans="1:14" ht="13.5" x14ac:dyDescent="0.2">
      <c r="A36" s="7" t="s">
        <v>80</v>
      </c>
      <c r="B36" s="8">
        <v>786.37</v>
      </c>
      <c r="C36" s="8">
        <v>786.37</v>
      </c>
      <c r="D36" s="6" t="s">
        <v>12</v>
      </c>
      <c r="E36" s="9">
        <v>24370</v>
      </c>
      <c r="F36" s="13" t="s">
        <v>446</v>
      </c>
      <c r="G36" s="10">
        <v>1</v>
      </c>
      <c r="H36" s="6" t="s">
        <v>81</v>
      </c>
      <c r="I36" s="12"/>
      <c r="J36" s="11" t="s">
        <v>9</v>
      </c>
      <c r="K36" s="5" t="str">
        <f t="shared" si="0"/>
        <v>25540</v>
      </c>
      <c r="L36" s="5" t="str">
        <f t="shared" si="1"/>
        <v>25540-1</v>
      </c>
      <c r="M36" s="5">
        <f t="shared" si="2"/>
        <v>34</v>
      </c>
      <c r="N36" s="5" t="str">
        <f t="shared" si="3"/>
        <v/>
      </c>
    </row>
    <row r="37" spans="1:14" ht="13.5" x14ac:dyDescent="0.2">
      <c r="A37" s="7" t="s">
        <v>82</v>
      </c>
      <c r="B37" s="8">
        <v>786.37</v>
      </c>
      <c r="C37" s="8">
        <v>786.37</v>
      </c>
      <c r="D37" s="6" t="s">
        <v>12</v>
      </c>
      <c r="E37" s="9">
        <v>24370</v>
      </c>
      <c r="F37" s="13" t="s">
        <v>446</v>
      </c>
      <c r="G37" s="10">
        <v>1</v>
      </c>
      <c r="H37" s="6" t="s">
        <v>83</v>
      </c>
      <c r="I37" s="12"/>
      <c r="J37" s="11" t="s">
        <v>9</v>
      </c>
      <c r="K37" s="5" t="str">
        <f t="shared" si="0"/>
        <v>25540</v>
      </c>
      <c r="L37" s="5" t="str">
        <f t="shared" si="1"/>
        <v>25540-1</v>
      </c>
      <c r="M37" s="5">
        <f t="shared" si="2"/>
        <v>35</v>
      </c>
      <c r="N37" s="5" t="str">
        <f t="shared" si="3"/>
        <v/>
      </c>
    </row>
    <row r="38" spans="1:14" ht="13.5" x14ac:dyDescent="0.2">
      <c r="A38" s="7" t="s">
        <v>84</v>
      </c>
      <c r="B38" s="8">
        <v>562.54</v>
      </c>
      <c r="C38" s="8">
        <v>562.54</v>
      </c>
      <c r="D38" s="6" t="s">
        <v>12</v>
      </c>
      <c r="E38" s="9">
        <v>24370</v>
      </c>
      <c r="F38" s="13" t="s">
        <v>446</v>
      </c>
      <c r="G38" s="10">
        <v>1</v>
      </c>
      <c r="H38" s="6" t="s">
        <v>85</v>
      </c>
      <c r="I38" s="12"/>
      <c r="J38" s="11" t="s">
        <v>9</v>
      </c>
      <c r="K38" s="5" t="str">
        <f t="shared" si="0"/>
        <v>25540</v>
      </c>
      <c r="L38" s="5" t="str">
        <f t="shared" si="1"/>
        <v>25540-1</v>
      </c>
      <c r="M38" s="5">
        <f t="shared" si="2"/>
        <v>36</v>
      </c>
      <c r="N38" s="5" t="str">
        <f t="shared" si="3"/>
        <v/>
      </c>
    </row>
    <row r="39" spans="1:14" ht="13.5" x14ac:dyDescent="0.2">
      <c r="A39" s="7" t="s">
        <v>86</v>
      </c>
      <c r="B39" s="8">
        <v>562.54</v>
      </c>
      <c r="C39" s="8">
        <v>562.54</v>
      </c>
      <c r="D39" s="6" t="s">
        <v>12</v>
      </c>
      <c r="E39" s="9">
        <v>24370</v>
      </c>
      <c r="F39" s="13" t="s">
        <v>446</v>
      </c>
      <c r="G39" s="10">
        <v>1</v>
      </c>
      <c r="H39" s="6" t="s">
        <v>87</v>
      </c>
      <c r="I39" s="12"/>
      <c r="J39" s="11" t="s">
        <v>9</v>
      </c>
      <c r="K39" s="5" t="str">
        <f t="shared" si="0"/>
        <v>25540</v>
      </c>
      <c r="L39" s="5" t="str">
        <f t="shared" si="1"/>
        <v>25540-1</v>
      </c>
      <c r="M39" s="5">
        <f t="shared" si="2"/>
        <v>37</v>
      </c>
      <c r="N39" s="5" t="str">
        <f t="shared" si="3"/>
        <v/>
      </c>
    </row>
    <row r="40" spans="1:14" ht="13.5" x14ac:dyDescent="0.2">
      <c r="A40" s="7" t="s">
        <v>88</v>
      </c>
      <c r="B40" s="8">
        <v>562.54</v>
      </c>
      <c r="C40" s="8">
        <v>562.54</v>
      </c>
      <c r="D40" s="6" t="s">
        <v>12</v>
      </c>
      <c r="E40" s="9">
        <v>24370</v>
      </c>
      <c r="F40" s="13" t="s">
        <v>446</v>
      </c>
      <c r="G40" s="10">
        <v>1</v>
      </c>
      <c r="H40" s="6" t="s">
        <v>89</v>
      </c>
      <c r="I40" s="12"/>
      <c r="J40" s="11" t="s">
        <v>9</v>
      </c>
      <c r="K40" s="5" t="str">
        <f t="shared" si="0"/>
        <v>25540</v>
      </c>
      <c r="L40" s="5" t="str">
        <f t="shared" si="1"/>
        <v>25540-1</v>
      </c>
      <c r="M40" s="5">
        <f t="shared" si="2"/>
        <v>38</v>
      </c>
      <c r="N40" s="5" t="str">
        <f t="shared" si="3"/>
        <v/>
      </c>
    </row>
    <row r="41" spans="1:14" ht="13.5" x14ac:dyDescent="0.2">
      <c r="A41" s="7" t="s">
        <v>90</v>
      </c>
      <c r="B41" s="8">
        <v>563.70000000000005</v>
      </c>
      <c r="C41" s="8">
        <v>563.70000000000005</v>
      </c>
      <c r="D41" s="6" t="s">
        <v>12</v>
      </c>
      <c r="E41" s="9">
        <v>24370</v>
      </c>
      <c r="F41" s="13" t="s">
        <v>446</v>
      </c>
      <c r="G41" s="10">
        <v>1</v>
      </c>
      <c r="H41" s="6" t="s">
        <v>91</v>
      </c>
      <c r="I41" s="12"/>
      <c r="J41" s="11" t="s">
        <v>9</v>
      </c>
      <c r="K41" s="5" t="str">
        <f t="shared" si="0"/>
        <v>25540</v>
      </c>
      <c r="L41" s="5" t="str">
        <f t="shared" si="1"/>
        <v>25540-1</v>
      </c>
      <c r="M41" s="5">
        <f t="shared" si="2"/>
        <v>39</v>
      </c>
      <c r="N41" s="5" t="str">
        <f t="shared" si="3"/>
        <v/>
      </c>
    </row>
    <row r="42" spans="1:14" ht="13.5" x14ac:dyDescent="0.2">
      <c r="A42" s="7" t="s">
        <v>92</v>
      </c>
      <c r="B42" s="8">
        <v>546.25</v>
      </c>
      <c r="C42" s="8">
        <v>546.25</v>
      </c>
      <c r="D42" s="6" t="s">
        <v>12</v>
      </c>
      <c r="E42" s="9">
        <v>24370</v>
      </c>
      <c r="F42" s="13" t="s">
        <v>446</v>
      </c>
      <c r="G42" s="10">
        <v>1</v>
      </c>
      <c r="H42" s="6" t="s">
        <v>93</v>
      </c>
      <c r="I42" s="12"/>
      <c r="J42" s="11" t="s">
        <v>9</v>
      </c>
      <c r="K42" s="5" t="str">
        <f t="shared" si="0"/>
        <v>25540</v>
      </c>
      <c r="L42" s="5" t="str">
        <f t="shared" si="1"/>
        <v>25540-1</v>
      </c>
      <c r="M42" s="5">
        <f t="shared" si="2"/>
        <v>40</v>
      </c>
      <c r="N42" s="5" t="str">
        <f t="shared" si="3"/>
        <v/>
      </c>
    </row>
    <row r="43" spans="1:14" ht="13.5" x14ac:dyDescent="0.2">
      <c r="A43" s="7" t="s">
        <v>94</v>
      </c>
      <c r="B43" s="8">
        <v>603.07000000000005</v>
      </c>
      <c r="C43" s="8">
        <v>603.07000000000005</v>
      </c>
      <c r="D43" s="6" t="s">
        <v>12</v>
      </c>
      <c r="E43" s="9">
        <v>24370</v>
      </c>
      <c r="F43" s="13" t="s">
        <v>446</v>
      </c>
      <c r="G43" s="10">
        <v>1</v>
      </c>
      <c r="H43" s="6" t="s">
        <v>95</v>
      </c>
      <c r="I43" s="12"/>
      <c r="J43" s="11" t="s">
        <v>9</v>
      </c>
      <c r="K43" s="5" t="str">
        <f t="shared" si="0"/>
        <v>25540</v>
      </c>
      <c r="L43" s="5" t="str">
        <f t="shared" si="1"/>
        <v>25540-1</v>
      </c>
      <c r="M43" s="5">
        <f t="shared" si="2"/>
        <v>41</v>
      </c>
      <c r="N43" s="5" t="str">
        <f t="shared" si="3"/>
        <v/>
      </c>
    </row>
    <row r="44" spans="1:14" ht="13.5" x14ac:dyDescent="0.2">
      <c r="A44" s="7" t="s">
        <v>96</v>
      </c>
      <c r="B44" s="8">
        <v>497.94</v>
      </c>
      <c r="C44" s="8">
        <v>497.94</v>
      </c>
      <c r="D44" s="6" t="s">
        <v>12</v>
      </c>
      <c r="E44" s="9">
        <v>24370</v>
      </c>
      <c r="F44" s="13" t="s">
        <v>446</v>
      </c>
      <c r="G44" s="10">
        <v>1</v>
      </c>
      <c r="H44" s="6" t="s">
        <v>97</v>
      </c>
      <c r="I44" s="12"/>
      <c r="J44" s="11" t="s">
        <v>9</v>
      </c>
      <c r="K44" s="5" t="str">
        <f t="shared" si="0"/>
        <v>25540</v>
      </c>
      <c r="L44" s="5" t="str">
        <f t="shared" si="1"/>
        <v>25540-1</v>
      </c>
      <c r="M44" s="5">
        <f t="shared" si="2"/>
        <v>42</v>
      </c>
      <c r="N44" s="5" t="str">
        <f t="shared" si="3"/>
        <v/>
      </c>
    </row>
    <row r="45" spans="1:14" ht="13.5" x14ac:dyDescent="0.2">
      <c r="A45" s="7" t="s">
        <v>98</v>
      </c>
      <c r="B45" s="8">
        <v>544.32000000000005</v>
      </c>
      <c r="C45" s="8">
        <v>544.32000000000005</v>
      </c>
      <c r="D45" s="6" t="s">
        <v>12</v>
      </c>
      <c r="E45" s="9">
        <v>24370</v>
      </c>
      <c r="F45" s="13" t="s">
        <v>446</v>
      </c>
      <c r="G45" s="10">
        <v>1</v>
      </c>
      <c r="H45" s="6" t="s">
        <v>99</v>
      </c>
      <c r="I45" s="12"/>
      <c r="J45" s="11" t="s">
        <v>9</v>
      </c>
      <c r="K45" s="5" t="str">
        <f t="shared" ref="K45:K107" si="4">LEFT(H45,5)</f>
        <v>25540</v>
      </c>
      <c r="L45" s="5" t="str">
        <f t="shared" si="1"/>
        <v>25540-1</v>
      </c>
      <c r="M45" s="5">
        <f t="shared" si="2"/>
        <v>43</v>
      </c>
      <c r="N45" s="5" t="str">
        <f t="shared" si="3"/>
        <v/>
      </c>
    </row>
    <row r="46" spans="1:14" ht="13.5" x14ac:dyDescent="0.2">
      <c r="A46" s="7" t="s">
        <v>100</v>
      </c>
      <c r="B46" s="8">
        <v>563.70000000000005</v>
      </c>
      <c r="C46" s="8">
        <v>563.70000000000005</v>
      </c>
      <c r="D46" s="6" t="s">
        <v>12</v>
      </c>
      <c r="E46" s="9">
        <v>24370</v>
      </c>
      <c r="F46" s="13" t="s">
        <v>446</v>
      </c>
      <c r="G46" s="10">
        <v>1</v>
      </c>
      <c r="H46" s="6" t="s">
        <v>101</v>
      </c>
      <c r="I46" s="12"/>
      <c r="J46" s="11" t="s">
        <v>9</v>
      </c>
      <c r="K46" s="5" t="str">
        <f t="shared" si="4"/>
        <v>25540</v>
      </c>
      <c r="L46" s="5" t="str">
        <f t="shared" si="1"/>
        <v>25540-1</v>
      </c>
      <c r="M46" s="5">
        <f t="shared" si="2"/>
        <v>44</v>
      </c>
      <c r="N46" s="5" t="str">
        <f t="shared" si="3"/>
        <v/>
      </c>
    </row>
    <row r="47" spans="1:14" ht="13.5" x14ac:dyDescent="0.2">
      <c r="A47" s="7" t="s">
        <v>102</v>
      </c>
      <c r="B47" s="8">
        <v>786.37</v>
      </c>
      <c r="C47" s="8">
        <v>786.37</v>
      </c>
      <c r="D47" s="6" t="s">
        <v>12</v>
      </c>
      <c r="E47" s="9">
        <v>24370</v>
      </c>
      <c r="F47" s="13" t="s">
        <v>446</v>
      </c>
      <c r="G47" s="10">
        <v>1</v>
      </c>
      <c r="H47" s="6" t="s">
        <v>103</v>
      </c>
      <c r="I47" s="12"/>
      <c r="J47" s="11" t="s">
        <v>9</v>
      </c>
      <c r="K47" s="5" t="str">
        <f t="shared" si="4"/>
        <v>25540</v>
      </c>
      <c r="L47" s="5" t="str">
        <f>IFERROR(LEFT(H47,SEARCH("#",SUBSTITUTE(H47,"-","#",LEN(H47)-LEN(SUBSTITUTE(H47,"-",))))-1),H47)</f>
        <v>25540-1</v>
      </c>
      <c r="M47" s="5">
        <f t="shared" si="2"/>
        <v>45</v>
      </c>
      <c r="N47" s="5" t="str">
        <f t="shared" si="3"/>
        <v/>
      </c>
    </row>
    <row r="48" spans="1:14" ht="13.5" x14ac:dyDescent="0.2">
      <c r="A48" s="7" t="s">
        <v>104</v>
      </c>
      <c r="B48" s="8">
        <v>786.37</v>
      </c>
      <c r="C48" s="8">
        <v>786.37</v>
      </c>
      <c r="D48" s="6" t="s">
        <v>12</v>
      </c>
      <c r="E48" s="9">
        <v>24370</v>
      </c>
      <c r="F48" s="13" t="s">
        <v>446</v>
      </c>
      <c r="G48" s="10">
        <v>1</v>
      </c>
      <c r="H48" s="6" t="s">
        <v>105</v>
      </c>
      <c r="I48" s="12"/>
      <c r="J48" s="11" t="s">
        <v>9</v>
      </c>
      <c r="K48" s="5" t="str">
        <f t="shared" si="4"/>
        <v>25540</v>
      </c>
      <c r="L48" s="5" t="str">
        <f t="shared" si="1"/>
        <v>25540-1</v>
      </c>
      <c r="M48" s="5">
        <f t="shared" si="2"/>
        <v>47</v>
      </c>
      <c r="N48" s="5" t="str">
        <f t="shared" si="3"/>
        <v>нет 25540-1-46</v>
      </c>
    </row>
    <row r="49" spans="1:14" ht="13.5" x14ac:dyDescent="0.2">
      <c r="A49" s="7" t="s">
        <v>106</v>
      </c>
      <c r="B49" s="8">
        <v>603.07000000000005</v>
      </c>
      <c r="C49" s="8">
        <v>603.07000000000005</v>
      </c>
      <c r="D49" s="6" t="s">
        <v>12</v>
      </c>
      <c r="E49" s="9">
        <v>24370</v>
      </c>
      <c r="F49" s="13" t="s">
        <v>446</v>
      </c>
      <c r="G49" s="10">
        <v>1</v>
      </c>
      <c r="H49" s="6" t="s">
        <v>107</v>
      </c>
      <c r="I49" s="12"/>
      <c r="J49" s="11" t="s">
        <v>9</v>
      </c>
      <c r="K49" s="5" t="str">
        <f t="shared" si="4"/>
        <v>25540</v>
      </c>
      <c r="L49" s="5" t="str">
        <f>IFERROR(LEFT(H49,SEARCH("#",SUBSTITUTE(H49,"-","#",LEN(H49)-LEN(SUBSTITUTE(H49,"-",))))-1),H49)</f>
        <v>25540-1</v>
      </c>
      <c r="M49" s="5">
        <f t="shared" si="2"/>
        <v>48</v>
      </c>
      <c r="N49" s="5" t="str">
        <f t="shared" si="3"/>
        <v/>
      </c>
    </row>
    <row r="50" spans="1:14" ht="13.5" x14ac:dyDescent="0.2">
      <c r="A50" s="7" t="s">
        <v>108</v>
      </c>
      <c r="B50" s="8">
        <v>786.37</v>
      </c>
      <c r="C50" s="8">
        <v>786.37</v>
      </c>
      <c r="D50" s="6" t="s">
        <v>12</v>
      </c>
      <c r="E50" s="9">
        <v>24370</v>
      </c>
      <c r="F50" s="13" t="s">
        <v>446</v>
      </c>
      <c r="G50" s="10">
        <v>1</v>
      </c>
      <c r="H50" s="6" t="s">
        <v>109</v>
      </c>
      <c r="I50" s="12"/>
      <c r="J50" s="11" t="s">
        <v>9</v>
      </c>
      <c r="K50" s="5" t="str">
        <f t="shared" si="4"/>
        <v>25540</v>
      </c>
      <c r="L50" s="5" t="str">
        <f t="shared" si="1"/>
        <v>25540-1</v>
      </c>
      <c r="M50" s="5">
        <f t="shared" si="2"/>
        <v>49</v>
      </c>
      <c r="N50" s="5" t="str">
        <f t="shared" si="3"/>
        <v/>
      </c>
    </row>
    <row r="51" spans="1:14" ht="13.5" x14ac:dyDescent="0.2">
      <c r="A51" s="7" t="s">
        <v>110</v>
      </c>
      <c r="B51" s="8">
        <v>562.54</v>
      </c>
      <c r="C51" s="8">
        <v>562.54</v>
      </c>
      <c r="D51" s="6" t="s">
        <v>12</v>
      </c>
      <c r="E51" s="9">
        <v>24370</v>
      </c>
      <c r="F51" s="13" t="s">
        <v>446</v>
      </c>
      <c r="G51" s="10">
        <v>1</v>
      </c>
      <c r="H51" s="6" t="s">
        <v>111</v>
      </c>
      <c r="I51" s="12"/>
      <c r="J51" s="11" t="s">
        <v>9</v>
      </c>
      <c r="K51" s="5" t="str">
        <f t="shared" si="4"/>
        <v>25540</v>
      </c>
      <c r="L51" s="5" t="str">
        <f t="shared" si="1"/>
        <v>25540-1</v>
      </c>
      <c r="M51" s="5">
        <f t="shared" si="2"/>
        <v>50</v>
      </c>
      <c r="N51" s="5" t="str">
        <f t="shared" si="3"/>
        <v/>
      </c>
    </row>
    <row r="52" spans="1:14" ht="13.5" x14ac:dyDescent="0.2">
      <c r="A52" s="7" t="s">
        <v>112</v>
      </c>
      <c r="B52" s="8">
        <v>562.54</v>
      </c>
      <c r="C52" s="8">
        <v>562.54</v>
      </c>
      <c r="D52" s="6" t="s">
        <v>12</v>
      </c>
      <c r="E52" s="9">
        <v>24370</v>
      </c>
      <c r="F52" s="13" t="s">
        <v>446</v>
      </c>
      <c r="G52" s="10">
        <v>1</v>
      </c>
      <c r="H52" s="6" t="s">
        <v>113</v>
      </c>
      <c r="I52" s="12"/>
      <c r="J52" s="11" t="s">
        <v>9</v>
      </c>
      <c r="K52" s="5" t="str">
        <f t="shared" si="4"/>
        <v>25540</v>
      </c>
      <c r="L52" s="5" t="str">
        <f t="shared" si="1"/>
        <v>25540-1</v>
      </c>
      <c r="M52" s="5">
        <f t="shared" si="2"/>
        <v>51</v>
      </c>
      <c r="N52" s="5" t="str">
        <f t="shared" si="3"/>
        <v/>
      </c>
    </row>
    <row r="53" spans="1:14" ht="13.5" x14ac:dyDescent="0.2">
      <c r="A53" s="7" t="s">
        <v>114</v>
      </c>
      <c r="B53" s="8">
        <v>786.37</v>
      </c>
      <c r="C53" s="8">
        <v>786.37</v>
      </c>
      <c r="D53" s="6" t="s">
        <v>12</v>
      </c>
      <c r="E53" s="9">
        <v>24370</v>
      </c>
      <c r="F53" s="13" t="s">
        <v>446</v>
      </c>
      <c r="G53" s="10">
        <v>1</v>
      </c>
      <c r="H53" s="6" t="s">
        <v>115</v>
      </c>
      <c r="I53" s="12"/>
      <c r="J53" s="11" t="s">
        <v>9</v>
      </c>
      <c r="K53" s="5" t="str">
        <f t="shared" si="4"/>
        <v>25540</v>
      </c>
      <c r="L53" s="5" t="str">
        <f t="shared" si="1"/>
        <v>25540-1</v>
      </c>
      <c r="M53" s="5">
        <f t="shared" si="2"/>
        <v>52</v>
      </c>
      <c r="N53" s="5" t="str">
        <f t="shared" si="3"/>
        <v/>
      </c>
    </row>
    <row r="54" spans="1:14" ht="13.5" x14ac:dyDescent="0.2">
      <c r="A54" s="7" t="s">
        <v>116</v>
      </c>
      <c r="B54" s="8">
        <v>562.53</v>
      </c>
      <c r="C54" s="8">
        <v>562.53</v>
      </c>
      <c r="D54" s="6" t="s">
        <v>12</v>
      </c>
      <c r="E54" s="9">
        <v>24370</v>
      </c>
      <c r="F54" s="13" t="s">
        <v>446</v>
      </c>
      <c r="G54" s="10">
        <v>1</v>
      </c>
      <c r="H54" s="6" t="s">
        <v>117</v>
      </c>
      <c r="I54" s="12"/>
      <c r="J54" s="11" t="s">
        <v>9</v>
      </c>
      <c r="K54" s="5" t="str">
        <f t="shared" si="4"/>
        <v>25540</v>
      </c>
      <c r="L54" s="5" t="str">
        <f t="shared" si="1"/>
        <v>25540-1</v>
      </c>
      <c r="M54" s="5">
        <f t="shared" si="2"/>
        <v>53</v>
      </c>
      <c r="N54" s="5" t="str">
        <f t="shared" si="3"/>
        <v/>
      </c>
    </row>
    <row r="55" spans="1:14" ht="13.5" x14ac:dyDescent="0.2">
      <c r="A55" s="7" t="s">
        <v>118</v>
      </c>
      <c r="B55" s="8">
        <v>786.37</v>
      </c>
      <c r="C55" s="8">
        <v>786.37</v>
      </c>
      <c r="D55" s="6" t="s">
        <v>12</v>
      </c>
      <c r="E55" s="9">
        <v>24370</v>
      </c>
      <c r="F55" s="13" t="s">
        <v>446</v>
      </c>
      <c r="G55" s="10">
        <v>1</v>
      </c>
      <c r="H55" s="6" t="s">
        <v>119</v>
      </c>
      <c r="I55" s="12"/>
      <c r="J55" s="11" t="s">
        <v>9</v>
      </c>
      <c r="K55" s="5" t="str">
        <f t="shared" si="4"/>
        <v>25540</v>
      </c>
      <c r="L55" s="5" t="str">
        <f t="shared" si="1"/>
        <v>25540-1</v>
      </c>
      <c r="M55" s="5">
        <f t="shared" si="2"/>
        <v>54</v>
      </c>
      <c r="N55" s="5" t="str">
        <f t="shared" si="3"/>
        <v/>
      </c>
    </row>
    <row r="56" spans="1:14" ht="13.5" x14ac:dyDescent="0.2">
      <c r="A56" s="7" t="s">
        <v>120</v>
      </c>
      <c r="B56" s="8">
        <v>563.70000000000005</v>
      </c>
      <c r="C56" s="8">
        <v>563.70000000000005</v>
      </c>
      <c r="D56" s="6" t="s">
        <v>12</v>
      </c>
      <c r="E56" s="9">
        <v>24370</v>
      </c>
      <c r="F56" s="13" t="s">
        <v>446</v>
      </c>
      <c r="G56" s="10">
        <v>1</v>
      </c>
      <c r="H56" s="6" t="s">
        <v>121</v>
      </c>
      <c r="I56" s="12"/>
      <c r="J56" s="11" t="s">
        <v>9</v>
      </c>
      <c r="K56" s="5" t="str">
        <f t="shared" si="4"/>
        <v>25540</v>
      </c>
      <c r="L56" s="5" t="str">
        <f t="shared" si="1"/>
        <v>25540-1</v>
      </c>
      <c r="M56" s="5">
        <f t="shared" si="2"/>
        <v>55</v>
      </c>
      <c r="N56" s="5" t="str">
        <f t="shared" si="3"/>
        <v/>
      </c>
    </row>
    <row r="57" spans="1:14" ht="13.5" x14ac:dyDescent="0.2">
      <c r="A57" s="7" t="s">
        <v>122</v>
      </c>
      <c r="B57" s="8">
        <v>786.37</v>
      </c>
      <c r="C57" s="8">
        <v>786.37</v>
      </c>
      <c r="D57" s="6" t="s">
        <v>12</v>
      </c>
      <c r="E57" s="9">
        <v>24370</v>
      </c>
      <c r="F57" s="13" t="s">
        <v>446</v>
      </c>
      <c r="G57" s="10">
        <v>1</v>
      </c>
      <c r="H57" s="6" t="s">
        <v>123</v>
      </c>
      <c r="I57" s="12"/>
      <c r="J57" s="11" t="s">
        <v>9</v>
      </c>
      <c r="K57" s="5" t="str">
        <f t="shared" si="4"/>
        <v>25540</v>
      </c>
      <c r="L57" s="5" t="str">
        <f t="shared" si="1"/>
        <v>25540-1</v>
      </c>
      <c r="M57" s="5">
        <f t="shared" si="2"/>
        <v>56</v>
      </c>
      <c r="N57" s="5" t="str">
        <f t="shared" si="3"/>
        <v/>
      </c>
    </row>
    <row r="58" spans="1:14" ht="13.5" x14ac:dyDescent="0.2">
      <c r="A58" s="7" t="s">
        <v>124</v>
      </c>
      <c r="B58" s="8">
        <v>562.53</v>
      </c>
      <c r="C58" s="8">
        <v>562.53</v>
      </c>
      <c r="D58" s="6" t="s">
        <v>12</v>
      </c>
      <c r="E58" s="9">
        <v>24370</v>
      </c>
      <c r="F58" s="13" t="s">
        <v>446</v>
      </c>
      <c r="G58" s="10">
        <v>1</v>
      </c>
      <c r="H58" s="6" t="s">
        <v>125</v>
      </c>
      <c r="I58" s="12"/>
      <c r="J58" s="11" t="s">
        <v>9</v>
      </c>
      <c r="K58" s="5" t="str">
        <f t="shared" si="4"/>
        <v>25540</v>
      </c>
      <c r="L58" s="5" t="str">
        <f t="shared" si="1"/>
        <v>25540-1</v>
      </c>
      <c r="M58" s="5">
        <f t="shared" si="2"/>
        <v>57</v>
      </c>
      <c r="N58" s="5" t="str">
        <f t="shared" si="3"/>
        <v/>
      </c>
    </row>
    <row r="59" spans="1:14" ht="13.5" x14ac:dyDescent="0.2">
      <c r="A59" s="7" t="s">
        <v>126</v>
      </c>
      <c r="B59" s="8">
        <v>786.37</v>
      </c>
      <c r="C59" s="8">
        <v>786.37</v>
      </c>
      <c r="D59" s="6" t="s">
        <v>12</v>
      </c>
      <c r="E59" s="9">
        <v>24370</v>
      </c>
      <c r="F59" s="13" t="s">
        <v>446</v>
      </c>
      <c r="G59" s="10">
        <v>1</v>
      </c>
      <c r="H59" s="6" t="s">
        <v>127</v>
      </c>
      <c r="I59" s="12"/>
      <c r="J59" s="11" t="s">
        <v>9</v>
      </c>
      <c r="K59" s="5" t="str">
        <f t="shared" si="4"/>
        <v>25540</v>
      </c>
      <c r="L59" s="5" t="str">
        <f t="shared" si="1"/>
        <v>25540-1</v>
      </c>
      <c r="M59" s="5">
        <f t="shared" si="2"/>
        <v>58</v>
      </c>
      <c r="N59" s="5" t="str">
        <f t="shared" si="3"/>
        <v/>
      </c>
    </row>
    <row r="60" spans="1:14" ht="13.5" x14ac:dyDescent="0.2">
      <c r="A60" s="7" t="s">
        <v>128</v>
      </c>
      <c r="B60" s="8">
        <v>562.54</v>
      </c>
      <c r="C60" s="8">
        <v>562.54</v>
      </c>
      <c r="D60" s="6" t="s">
        <v>12</v>
      </c>
      <c r="E60" s="9">
        <v>24370</v>
      </c>
      <c r="F60" s="13" t="s">
        <v>446</v>
      </c>
      <c r="G60" s="10">
        <v>1</v>
      </c>
      <c r="H60" s="6" t="s">
        <v>129</v>
      </c>
      <c r="I60" s="12"/>
      <c r="J60" s="11" t="s">
        <v>9</v>
      </c>
      <c r="K60" s="5" t="str">
        <f t="shared" si="4"/>
        <v>25540</v>
      </c>
      <c r="L60" s="5" t="str">
        <f t="shared" si="1"/>
        <v>25540-1</v>
      </c>
      <c r="M60" s="5">
        <f t="shared" si="2"/>
        <v>59</v>
      </c>
      <c r="N60" s="5" t="str">
        <f t="shared" si="3"/>
        <v/>
      </c>
    </row>
    <row r="61" spans="1:14" ht="13.5" x14ac:dyDescent="0.2">
      <c r="A61" s="7" t="s">
        <v>130</v>
      </c>
      <c r="B61" s="8">
        <v>497.94</v>
      </c>
      <c r="C61" s="8">
        <v>497.94</v>
      </c>
      <c r="D61" s="6" t="s">
        <v>12</v>
      </c>
      <c r="E61" s="9">
        <v>24370</v>
      </c>
      <c r="F61" s="13" t="s">
        <v>446</v>
      </c>
      <c r="G61" s="10">
        <v>1</v>
      </c>
      <c r="H61" s="6" t="s">
        <v>131</v>
      </c>
      <c r="I61" s="12"/>
      <c r="J61" s="11" t="s">
        <v>9</v>
      </c>
      <c r="K61" s="5" t="str">
        <f t="shared" si="4"/>
        <v>25540</v>
      </c>
      <c r="L61" s="5" t="str">
        <f t="shared" si="1"/>
        <v>25540-1</v>
      </c>
      <c r="M61" s="5">
        <f t="shared" si="2"/>
        <v>60</v>
      </c>
      <c r="N61" s="5" t="str">
        <f t="shared" si="3"/>
        <v/>
      </c>
    </row>
    <row r="62" spans="1:14" ht="13.5" x14ac:dyDescent="0.2">
      <c r="A62" s="7" t="s">
        <v>132</v>
      </c>
      <c r="B62" s="8">
        <v>497.94</v>
      </c>
      <c r="C62" s="8">
        <v>497.94</v>
      </c>
      <c r="D62" s="6" t="s">
        <v>12</v>
      </c>
      <c r="E62" s="9">
        <v>24370</v>
      </c>
      <c r="F62" s="13" t="s">
        <v>446</v>
      </c>
      <c r="G62" s="10">
        <v>1</v>
      </c>
      <c r="H62" s="6" t="s">
        <v>133</v>
      </c>
      <c r="I62" s="12"/>
      <c r="J62" s="11" t="s">
        <v>9</v>
      </c>
      <c r="K62" s="5" t="str">
        <f t="shared" si="4"/>
        <v>25540</v>
      </c>
      <c r="L62" s="5" t="str">
        <f t="shared" si="1"/>
        <v>25540-1</v>
      </c>
      <c r="M62" s="5">
        <f t="shared" si="2"/>
        <v>61</v>
      </c>
      <c r="N62" s="5" t="str">
        <f t="shared" si="3"/>
        <v/>
      </c>
    </row>
    <row r="63" spans="1:14" ht="13.5" x14ac:dyDescent="0.2">
      <c r="A63" s="7" t="s">
        <v>134</v>
      </c>
      <c r="B63" s="8">
        <v>786.37</v>
      </c>
      <c r="C63" s="8">
        <v>786.37</v>
      </c>
      <c r="D63" s="6" t="s">
        <v>12</v>
      </c>
      <c r="E63" s="9">
        <v>24370</v>
      </c>
      <c r="F63" s="13" t="s">
        <v>446</v>
      </c>
      <c r="G63" s="10">
        <v>1</v>
      </c>
      <c r="H63" s="6" t="s">
        <v>135</v>
      </c>
      <c r="I63" s="12"/>
      <c r="J63" s="11" t="s">
        <v>9</v>
      </c>
      <c r="K63" s="5" t="str">
        <f t="shared" si="4"/>
        <v>25540</v>
      </c>
      <c r="L63" s="5" t="str">
        <f t="shared" si="1"/>
        <v>25540-1</v>
      </c>
      <c r="M63" s="5">
        <f t="shared" si="2"/>
        <v>62</v>
      </c>
      <c r="N63" s="5" t="str">
        <f t="shared" si="3"/>
        <v/>
      </c>
    </row>
    <row r="64" spans="1:14" ht="13.5" x14ac:dyDescent="0.2">
      <c r="A64" s="7" t="s">
        <v>136</v>
      </c>
      <c r="B64" s="8">
        <v>563.70000000000005</v>
      </c>
      <c r="C64" s="8">
        <v>563.70000000000005</v>
      </c>
      <c r="D64" s="6" t="s">
        <v>12</v>
      </c>
      <c r="E64" s="9">
        <v>24370</v>
      </c>
      <c r="F64" s="13" t="s">
        <v>446</v>
      </c>
      <c r="G64" s="10">
        <v>1</v>
      </c>
      <c r="H64" s="6" t="s">
        <v>137</v>
      </c>
      <c r="I64" s="12"/>
      <c r="J64" s="11" t="s">
        <v>9</v>
      </c>
      <c r="K64" s="5" t="str">
        <f t="shared" si="4"/>
        <v>25540</v>
      </c>
      <c r="L64" s="5" t="str">
        <f t="shared" si="1"/>
        <v>25540-1</v>
      </c>
      <c r="M64" s="5">
        <f t="shared" si="2"/>
        <v>63</v>
      </c>
      <c r="N64" s="5" t="str">
        <f t="shared" si="3"/>
        <v/>
      </c>
    </row>
    <row r="65" spans="1:14" ht="13.5" x14ac:dyDescent="0.2">
      <c r="A65" s="7" t="s">
        <v>138</v>
      </c>
      <c r="B65" s="8">
        <v>598.63</v>
      </c>
      <c r="C65" s="8">
        <v>598.63</v>
      </c>
      <c r="D65" s="6" t="s">
        <v>12</v>
      </c>
      <c r="E65" s="9">
        <v>24370</v>
      </c>
      <c r="F65" s="13" t="s">
        <v>446</v>
      </c>
      <c r="G65" s="10">
        <v>1</v>
      </c>
      <c r="H65" s="6" t="s">
        <v>139</v>
      </c>
      <c r="I65" s="12"/>
      <c r="J65" s="11" t="s">
        <v>9</v>
      </c>
      <c r="K65" s="5" t="str">
        <f t="shared" si="4"/>
        <v>25540</v>
      </c>
      <c r="L65" s="5" t="str">
        <f t="shared" si="1"/>
        <v>25540-1</v>
      </c>
      <c r="M65" s="5">
        <f t="shared" si="2"/>
        <v>64</v>
      </c>
      <c r="N65" s="5" t="str">
        <f t="shared" si="3"/>
        <v/>
      </c>
    </row>
    <row r="66" spans="1:14" ht="13.5" x14ac:dyDescent="0.2">
      <c r="A66" s="7" t="s">
        <v>140</v>
      </c>
      <c r="B66" s="8">
        <v>562.53</v>
      </c>
      <c r="C66" s="8">
        <v>562.53</v>
      </c>
      <c r="D66" s="6" t="s">
        <v>12</v>
      </c>
      <c r="E66" s="9">
        <v>24370</v>
      </c>
      <c r="F66" s="13" t="s">
        <v>446</v>
      </c>
      <c r="G66" s="10">
        <v>1</v>
      </c>
      <c r="H66" s="6" t="s">
        <v>141</v>
      </c>
      <c r="I66" s="12"/>
      <c r="J66" s="11" t="s">
        <v>9</v>
      </c>
      <c r="K66" s="5" t="str">
        <f t="shared" si="4"/>
        <v>25540</v>
      </c>
      <c r="L66" s="5" t="str">
        <f t="shared" si="1"/>
        <v>25540-1</v>
      </c>
      <c r="M66" s="5">
        <f t="shared" si="2"/>
        <v>65</v>
      </c>
      <c r="N66" s="5" t="str">
        <f t="shared" si="3"/>
        <v/>
      </c>
    </row>
    <row r="67" spans="1:14" ht="13.5" x14ac:dyDescent="0.2">
      <c r="A67" s="7" t="s">
        <v>142</v>
      </c>
      <c r="B67" s="8">
        <v>562.54</v>
      </c>
      <c r="C67" s="8">
        <v>562.54</v>
      </c>
      <c r="D67" s="6" t="s">
        <v>12</v>
      </c>
      <c r="E67" s="9">
        <v>24370</v>
      </c>
      <c r="F67" s="13" t="s">
        <v>446</v>
      </c>
      <c r="G67" s="10">
        <v>1</v>
      </c>
      <c r="H67" s="6" t="s">
        <v>143</v>
      </c>
      <c r="I67" s="12"/>
      <c r="J67" s="11" t="s">
        <v>9</v>
      </c>
      <c r="K67" s="5" t="str">
        <f t="shared" si="4"/>
        <v>25540</v>
      </c>
      <c r="L67" s="5" t="str">
        <f t="shared" ref="L67:L79" si="5">IFERROR(LEFT(H67,SEARCH("#",SUBSTITUTE(H67,"-","#",LEN(H67)-LEN(SUBSTITUTE(H67,"-",))))-1),H67)</f>
        <v>25540-1</v>
      </c>
      <c r="M67" s="5">
        <f t="shared" ref="M67:M130" si="6">--SUBSTITUTE(0&amp;SUBSTITUTE(H67,L67,),"-",)</f>
        <v>66</v>
      </c>
      <c r="N67" s="5" t="str">
        <f t="shared" si="3"/>
        <v/>
      </c>
    </row>
    <row r="68" spans="1:14" ht="13.5" x14ac:dyDescent="0.2">
      <c r="A68" s="7" t="s">
        <v>144</v>
      </c>
      <c r="B68" s="8">
        <v>497.94</v>
      </c>
      <c r="C68" s="8">
        <v>497.94</v>
      </c>
      <c r="D68" s="6" t="s">
        <v>12</v>
      </c>
      <c r="E68" s="9">
        <v>24370</v>
      </c>
      <c r="F68" s="13" t="s">
        <v>446</v>
      </c>
      <c r="G68" s="10">
        <v>1</v>
      </c>
      <c r="H68" s="6" t="s">
        <v>145</v>
      </c>
      <c r="I68" s="12"/>
      <c r="J68" s="11" t="s">
        <v>9</v>
      </c>
      <c r="K68" s="5" t="str">
        <f t="shared" si="4"/>
        <v>25540</v>
      </c>
      <c r="L68" s="5" t="str">
        <f t="shared" si="5"/>
        <v>25540-1</v>
      </c>
      <c r="M68" s="5">
        <f t="shared" si="6"/>
        <v>67</v>
      </c>
      <c r="N68" s="5" t="str">
        <f t="shared" ref="N68:N131" si="7">IF(AND(M68-1&lt;&gt;M67,M68&lt;&gt;M67,L68=L67),"нет "&amp;L68&amp;"-"&amp;M68-1,"")</f>
        <v/>
      </c>
    </row>
    <row r="69" spans="1:14" ht="13.5" x14ac:dyDescent="0.2">
      <c r="A69" s="7" t="s">
        <v>146</v>
      </c>
      <c r="B69" s="8">
        <v>562.53</v>
      </c>
      <c r="C69" s="8">
        <v>562.53</v>
      </c>
      <c r="D69" s="6" t="s">
        <v>12</v>
      </c>
      <c r="E69" s="9">
        <v>24370</v>
      </c>
      <c r="F69" s="13" t="s">
        <v>446</v>
      </c>
      <c r="G69" s="10">
        <v>1</v>
      </c>
      <c r="H69" s="6" t="s">
        <v>147</v>
      </c>
      <c r="I69" s="12"/>
      <c r="J69" s="11" t="s">
        <v>9</v>
      </c>
      <c r="K69" s="5" t="str">
        <f t="shared" si="4"/>
        <v>25540</v>
      </c>
      <c r="L69" s="5" t="str">
        <f t="shared" si="5"/>
        <v>25540-1</v>
      </c>
      <c r="M69" s="5">
        <f t="shared" si="6"/>
        <v>68</v>
      </c>
      <c r="N69" s="5" t="str">
        <f t="shared" si="7"/>
        <v/>
      </c>
    </row>
    <row r="70" spans="1:14" ht="13.5" x14ac:dyDescent="0.2">
      <c r="A70" s="7" t="s">
        <v>148</v>
      </c>
      <c r="B70" s="8">
        <v>497.93</v>
      </c>
      <c r="C70" s="8">
        <v>497.93</v>
      </c>
      <c r="D70" s="6" t="s">
        <v>12</v>
      </c>
      <c r="E70" s="9">
        <v>24370</v>
      </c>
      <c r="F70" s="13" t="s">
        <v>446</v>
      </c>
      <c r="G70" s="10">
        <v>1</v>
      </c>
      <c r="H70" s="6" t="s">
        <v>149</v>
      </c>
      <c r="I70" s="12"/>
      <c r="J70" s="11" t="s">
        <v>9</v>
      </c>
      <c r="K70" s="5" t="str">
        <f t="shared" si="4"/>
        <v>25540</v>
      </c>
      <c r="L70" s="5" t="str">
        <f t="shared" si="5"/>
        <v>25540-1</v>
      </c>
      <c r="M70" s="5">
        <f t="shared" si="6"/>
        <v>69</v>
      </c>
      <c r="N70" s="5" t="str">
        <f t="shared" si="7"/>
        <v/>
      </c>
    </row>
    <row r="71" spans="1:14" ht="13.5" x14ac:dyDescent="0.2">
      <c r="A71" s="7" t="s">
        <v>150</v>
      </c>
      <c r="B71" s="8">
        <v>497.94</v>
      </c>
      <c r="C71" s="8">
        <v>497.94</v>
      </c>
      <c r="D71" s="6" t="s">
        <v>12</v>
      </c>
      <c r="E71" s="9">
        <v>24370</v>
      </c>
      <c r="F71" s="13" t="s">
        <v>446</v>
      </c>
      <c r="G71" s="10">
        <v>1</v>
      </c>
      <c r="H71" s="6" t="s">
        <v>151</v>
      </c>
      <c r="I71" s="12"/>
      <c r="J71" s="11" t="s">
        <v>9</v>
      </c>
      <c r="K71" s="5" t="str">
        <f t="shared" si="4"/>
        <v>25540</v>
      </c>
      <c r="L71" s="5" t="str">
        <f t="shared" si="5"/>
        <v>25540-1</v>
      </c>
      <c r="M71" s="5">
        <f t="shared" si="6"/>
        <v>70</v>
      </c>
      <c r="N71" s="5" t="str">
        <f t="shared" si="7"/>
        <v/>
      </c>
    </row>
    <row r="72" spans="1:14" ht="13.5" x14ac:dyDescent="0.2">
      <c r="A72" s="7" t="s">
        <v>152</v>
      </c>
      <c r="B72" s="8">
        <v>562.53</v>
      </c>
      <c r="C72" s="8">
        <v>562.53</v>
      </c>
      <c r="D72" s="6" t="s">
        <v>12</v>
      </c>
      <c r="E72" s="9">
        <v>24370</v>
      </c>
      <c r="F72" s="13" t="s">
        <v>446</v>
      </c>
      <c r="G72" s="10">
        <v>1</v>
      </c>
      <c r="H72" s="6" t="s">
        <v>153</v>
      </c>
      <c r="I72" s="12"/>
      <c r="J72" s="11" t="s">
        <v>9</v>
      </c>
      <c r="K72" s="5" t="str">
        <f t="shared" si="4"/>
        <v>25540</v>
      </c>
      <c r="L72" s="5" t="str">
        <f t="shared" si="5"/>
        <v>25540-1</v>
      </c>
      <c r="M72" s="5">
        <f t="shared" si="6"/>
        <v>71</v>
      </c>
      <c r="N72" s="5" t="str">
        <f t="shared" si="7"/>
        <v/>
      </c>
    </row>
    <row r="73" spans="1:14" ht="13.5" x14ac:dyDescent="0.2">
      <c r="A73" s="7" t="s">
        <v>154</v>
      </c>
      <c r="B73" s="8">
        <v>573.6</v>
      </c>
      <c r="C73" s="8">
        <v>573.6</v>
      </c>
      <c r="D73" s="6" t="s">
        <v>12</v>
      </c>
      <c r="E73" s="9">
        <v>24370</v>
      </c>
      <c r="F73" s="13" t="s">
        <v>446</v>
      </c>
      <c r="G73" s="10">
        <v>1</v>
      </c>
      <c r="H73" s="6" t="s">
        <v>155</v>
      </c>
      <c r="I73" s="12"/>
      <c r="J73" s="11" t="s">
        <v>9</v>
      </c>
      <c r="K73" s="5" t="str">
        <f t="shared" si="4"/>
        <v>25540</v>
      </c>
      <c r="L73" s="5" t="str">
        <f t="shared" si="5"/>
        <v>25540-1</v>
      </c>
      <c r="M73" s="5">
        <f t="shared" si="6"/>
        <v>72</v>
      </c>
      <c r="N73" s="5" t="str">
        <f t="shared" si="7"/>
        <v/>
      </c>
    </row>
    <row r="74" spans="1:14" ht="13.5" x14ac:dyDescent="0.2">
      <c r="A74" s="7" t="s">
        <v>156</v>
      </c>
      <c r="B74" s="8">
        <v>466</v>
      </c>
      <c r="C74" s="8">
        <v>466</v>
      </c>
      <c r="D74" s="6" t="s">
        <v>10</v>
      </c>
      <c r="E74" s="9">
        <v>24370</v>
      </c>
      <c r="F74" s="13" t="s">
        <v>446</v>
      </c>
      <c r="G74" s="10">
        <v>1</v>
      </c>
      <c r="H74" s="6" t="s">
        <v>157</v>
      </c>
      <c r="I74" s="12"/>
      <c r="J74" s="11" t="s">
        <v>9</v>
      </c>
      <c r="K74" s="5" t="str">
        <f t="shared" si="4"/>
        <v>25540</v>
      </c>
      <c r="L74" s="5" t="str">
        <f t="shared" si="5"/>
        <v>25540-1</v>
      </c>
      <c r="M74" s="5">
        <f t="shared" si="6"/>
        <v>73</v>
      </c>
      <c r="N74" s="5" t="str">
        <f t="shared" si="7"/>
        <v/>
      </c>
    </row>
    <row r="75" spans="1:14" ht="13.5" x14ac:dyDescent="0.2">
      <c r="A75" s="7" t="s">
        <v>158</v>
      </c>
      <c r="B75" s="8">
        <v>786.37</v>
      </c>
      <c r="C75" s="8">
        <v>786.37</v>
      </c>
      <c r="D75" s="6" t="s">
        <v>12</v>
      </c>
      <c r="E75" s="9">
        <v>24370</v>
      </c>
      <c r="F75" s="13" t="s">
        <v>446</v>
      </c>
      <c r="G75" s="10">
        <v>1</v>
      </c>
      <c r="H75" s="6" t="s">
        <v>159</v>
      </c>
      <c r="I75" s="12"/>
      <c r="J75" s="11" t="s">
        <v>9</v>
      </c>
      <c r="K75" s="5" t="str">
        <f t="shared" si="4"/>
        <v>25540</v>
      </c>
      <c r="L75" s="5" t="str">
        <f t="shared" si="5"/>
        <v>25540-1</v>
      </c>
      <c r="M75" s="5">
        <f t="shared" si="6"/>
        <v>74</v>
      </c>
      <c r="N75" s="5" t="str">
        <f t="shared" si="7"/>
        <v/>
      </c>
    </row>
    <row r="76" spans="1:14" ht="13.5" x14ac:dyDescent="0.2">
      <c r="A76" s="7" t="s">
        <v>160</v>
      </c>
      <c r="B76" s="8">
        <v>562.54</v>
      </c>
      <c r="C76" s="8">
        <v>562.54</v>
      </c>
      <c r="D76" s="6" t="s">
        <v>12</v>
      </c>
      <c r="E76" s="9">
        <v>24370</v>
      </c>
      <c r="F76" s="13" t="s">
        <v>446</v>
      </c>
      <c r="G76" s="10">
        <v>1</v>
      </c>
      <c r="H76" s="6" t="s">
        <v>161</v>
      </c>
      <c r="I76" s="12"/>
      <c r="J76" s="11" t="s">
        <v>9</v>
      </c>
      <c r="K76" s="5" t="str">
        <f t="shared" si="4"/>
        <v>25540</v>
      </c>
      <c r="L76" s="5" t="str">
        <f t="shared" si="5"/>
        <v>25540-1</v>
      </c>
      <c r="M76" s="5">
        <f t="shared" si="6"/>
        <v>75</v>
      </c>
      <c r="N76" s="5" t="str">
        <f t="shared" si="7"/>
        <v/>
      </c>
    </row>
    <row r="77" spans="1:14" ht="13.5" x14ac:dyDescent="0.2">
      <c r="A77" s="7" t="s">
        <v>162</v>
      </c>
      <c r="B77" s="8">
        <v>562.54</v>
      </c>
      <c r="C77" s="8">
        <v>562.54</v>
      </c>
      <c r="D77" s="6" t="s">
        <v>12</v>
      </c>
      <c r="E77" s="9">
        <v>24370</v>
      </c>
      <c r="F77" s="13" t="s">
        <v>446</v>
      </c>
      <c r="G77" s="10">
        <v>1</v>
      </c>
      <c r="H77" s="6" t="s">
        <v>163</v>
      </c>
      <c r="I77" s="12"/>
      <c r="J77" s="11" t="s">
        <v>9</v>
      </c>
      <c r="K77" s="5" t="str">
        <f t="shared" si="4"/>
        <v>25540</v>
      </c>
      <c r="L77" s="5" t="str">
        <f t="shared" si="5"/>
        <v>25540-1</v>
      </c>
      <c r="M77" s="5">
        <f t="shared" si="6"/>
        <v>76</v>
      </c>
      <c r="N77" s="5" t="str">
        <f t="shared" si="7"/>
        <v/>
      </c>
    </row>
    <row r="78" spans="1:14" ht="13.5" x14ac:dyDescent="0.2">
      <c r="A78" s="7" t="s">
        <v>164</v>
      </c>
      <c r="B78" s="8">
        <v>562.52</v>
      </c>
      <c r="C78" s="8">
        <v>562.52</v>
      </c>
      <c r="D78" s="6" t="s">
        <v>12</v>
      </c>
      <c r="E78" s="9">
        <v>24370</v>
      </c>
      <c r="F78" s="13" t="s">
        <v>446</v>
      </c>
      <c r="G78" s="10">
        <v>1</v>
      </c>
      <c r="H78" s="6" t="s">
        <v>165</v>
      </c>
      <c r="I78" s="12"/>
      <c r="J78" s="11" t="s">
        <v>9</v>
      </c>
      <c r="K78" s="5" t="str">
        <f t="shared" si="4"/>
        <v>25540</v>
      </c>
      <c r="L78" s="5" t="str">
        <f t="shared" si="5"/>
        <v>25540-1</v>
      </c>
      <c r="M78" s="5">
        <f t="shared" si="6"/>
        <v>77</v>
      </c>
      <c r="N78" s="5" t="str">
        <f t="shared" si="7"/>
        <v/>
      </c>
    </row>
    <row r="79" spans="1:14" ht="13.5" x14ac:dyDescent="0.2">
      <c r="A79" s="7" t="s">
        <v>166</v>
      </c>
      <c r="B79" s="8">
        <v>563.70000000000005</v>
      </c>
      <c r="C79" s="8">
        <v>563.70000000000005</v>
      </c>
      <c r="D79" s="6" t="s">
        <v>12</v>
      </c>
      <c r="E79" s="9">
        <v>24370</v>
      </c>
      <c r="F79" s="13" t="s">
        <v>446</v>
      </c>
      <c r="G79" s="10">
        <v>1</v>
      </c>
      <c r="H79" s="6" t="s">
        <v>167</v>
      </c>
      <c r="I79" s="12"/>
      <c r="J79" s="11" t="s">
        <v>9</v>
      </c>
      <c r="K79" s="5" t="str">
        <f t="shared" si="4"/>
        <v>25540</v>
      </c>
      <c r="L79" s="5" t="str">
        <f t="shared" si="5"/>
        <v>25540-1</v>
      </c>
      <c r="M79" s="5">
        <f t="shared" si="6"/>
        <v>78</v>
      </c>
      <c r="N79" s="5" t="str">
        <f t="shared" si="7"/>
        <v/>
      </c>
    </row>
    <row r="80" spans="1:14" ht="13.5" x14ac:dyDescent="0.2">
      <c r="A80" s="7" t="s">
        <v>168</v>
      </c>
      <c r="B80" s="8">
        <v>562.54</v>
      </c>
      <c r="C80" s="8">
        <v>562.54</v>
      </c>
      <c r="D80" s="6" t="s">
        <v>12</v>
      </c>
      <c r="E80" s="9">
        <v>24370</v>
      </c>
      <c r="F80" s="13" t="s">
        <v>446</v>
      </c>
      <c r="G80" s="10">
        <v>1</v>
      </c>
      <c r="H80" s="6" t="s">
        <v>169</v>
      </c>
      <c r="I80" s="12"/>
      <c r="J80" s="11" t="s">
        <v>9</v>
      </c>
      <c r="K80" s="5" t="str">
        <f t="shared" si="4"/>
        <v>25540</v>
      </c>
      <c r="L80" s="5" t="str">
        <f>IFERROR(LEFT(H80,SEARCH("#",SUBSTITUTE(H80,"-","#",LEN(H80)-LEN(SUBSTITUTE(H80,"-",))))-1),H80)</f>
        <v>25540-1</v>
      </c>
      <c r="M80" s="5">
        <f t="shared" si="6"/>
        <v>79</v>
      </c>
      <c r="N80" s="5" t="str">
        <f t="shared" si="7"/>
        <v/>
      </c>
    </row>
    <row r="81" spans="1:14" ht="13.5" x14ac:dyDescent="0.2">
      <c r="A81" s="7" t="s">
        <v>170</v>
      </c>
      <c r="B81" s="8">
        <v>786.37</v>
      </c>
      <c r="C81" s="8">
        <v>786.37</v>
      </c>
      <c r="D81" s="6" t="s">
        <v>12</v>
      </c>
      <c r="E81" s="9">
        <v>24370</v>
      </c>
      <c r="F81" s="13" t="s">
        <v>446</v>
      </c>
      <c r="G81" s="10">
        <v>1</v>
      </c>
      <c r="H81" s="6" t="s">
        <v>169</v>
      </c>
      <c r="I81" s="12"/>
      <c r="J81" s="11" t="s">
        <v>9</v>
      </c>
      <c r="K81" s="5" t="str">
        <f t="shared" si="4"/>
        <v>25540</v>
      </c>
      <c r="L81" s="5" t="str">
        <f t="shared" ref="L81:L144" si="8">IFERROR(LEFT(H81,SEARCH("#",SUBSTITUTE(H81,"-","#",LEN(H81)-LEN(SUBSTITUTE(H81,"-",))))-1),H81)</f>
        <v>25540-1</v>
      </c>
      <c r="M81" s="5">
        <f t="shared" si="6"/>
        <v>79</v>
      </c>
      <c r="N81" s="5" t="str">
        <f t="shared" si="7"/>
        <v/>
      </c>
    </row>
    <row r="82" spans="1:14" ht="13.5" x14ac:dyDescent="0.2">
      <c r="A82" s="7" t="s">
        <v>171</v>
      </c>
      <c r="B82" s="8">
        <v>786.37</v>
      </c>
      <c r="C82" s="8">
        <v>786.37</v>
      </c>
      <c r="D82" s="6" t="s">
        <v>12</v>
      </c>
      <c r="E82" s="9">
        <v>24370</v>
      </c>
      <c r="F82" s="13" t="s">
        <v>446</v>
      </c>
      <c r="G82" s="10">
        <v>1</v>
      </c>
      <c r="H82" s="6" t="s">
        <v>172</v>
      </c>
      <c r="I82" s="12"/>
      <c r="J82" s="11" t="s">
        <v>9</v>
      </c>
      <c r="K82" s="5" t="str">
        <f t="shared" si="4"/>
        <v>25540</v>
      </c>
      <c r="L82" s="5" t="str">
        <f t="shared" si="8"/>
        <v>25540-1</v>
      </c>
      <c r="M82" s="5">
        <f t="shared" si="6"/>
        <v>81</v>
      </c>
      <c r="N82" s="5" t="str">
        <f t="shared" si="7"/>
        <v>нет 25540-1-80</v>
      </c>
    </row>
    <row r="83" spans="1:14" ht="13.5" x14ac:dyDescent="0.2">
      <c r="A83" s="7" t="s">
        <v>173</v>
      </c>
      <c r="B83" s="8">
        <v>786.37</v>
      </c>
      <c r="C83" s="8">
        <v>786.37</v>
      </c>
      <c r="D83" s="6" t="s">
        <v>12</v>
      </c>
      <c r="E83" s="9">
        <v>24370</v>
      </c>
      <c r="F83" s="13" t="s">
        <v>446</v>
      </c>
      <c r="G83" s="10">
        <v>1</v>
      </c>
      <c r="H83" s="6" t="s">
        <v>174</v>
      </c>
      <c r="I83" s="12"/>
      <c r="J83" s="11" t="s">
        <v>9</v>
      </c>
      <c r="K83" s="5" t="str">
        <f t="shared" si="4"/>
        <v>25540</v>
      </c>
      <c r="L83" s="5" t="str">
        <f t="shared" si="8"/>
        <v>25540-1</v>
      </c>
      <c r="M83" s="5">
        <f t="shared" si="6"/>
        <v>82</v>
      </c>
      <c r="N83" s="5" t="str">
        <f t="shared" si="7"/>
        <v/>
      </c>
    </row>
    <row r="84" spans="1:14" ht="13.5" x14ac:dyDescent="0.2">
      <c r="A84" s="7" t="s">
        <v>175</v>
      </c>
      <c r="B84" s="8">
        <v>466</v>
      </c>
      <c r="C84" s="8">
        <v>466</v>
      </c>
      <c r="D84" s="6" t="s">
        <v>10</v>
      </c>
      <c r="E84" s="9">
        <v>24370</v>
      </c>
      <c r="F84" s="13" t="s">
        <v>446</v>
      </c>
      <c r="G84" s="10">
        <v>1</v>
      </c>
      <c r="H84" s="6" t="s">
        <v>176</v>
      </c>
      <c r="I84" s="12"/>
      <c r="J84" s="11" t="s">
        <v>9</v>
      </c>
      <c r="K84" s="5" t="str">
        <f t="shared" si="4"/>
        <v>25540</v>
      </c>
      <c r="L84" s="5" t="str">
        <f t="shared" si="8"/>
        <v>25540-1</v>
      </c>
      <c r="M84" s="5">
        <f t="shared" si="6"/>
        <v>83</v>
      </c>
      <c r="N84" s="5" t="str">
        <f t="shared" si="7"/>
        <v/>
      </c>
    </row>
    <row r="85" spans="1:14" ht="13.5" x14ac:dyDescent="0.2">
      <c r="A85" s="7" t="s">
        <v>177</v>
      </c>
      <c r="B85" s="8">
        <v>466</v>
      </c>
      <c r="C85" s="8">
        <v>466</v>
      </c>
      <c r="D85" s="6" t="s">
        <v>10</v>
      </c>
      <c r="E85" s="9">
        <v>24370</v>
      </c>
      <c r="F85" s="13" t="s">
        <v>446</v>
      </c>
      <c r="G85" s="10">
        <v>1</v>
      </c>
      <c r="H85" s="6" t="s">
        <v>178</v>
      </c>
      <c r="I85" s="12"/>
      <c r="J85" s="11" t="s">
        <v>9</v>
      </c>
      <c r="K85" s="5" t="str">
        <f t="shared" si="4"/>
        <v>25540</v>
      </c>
      <c r="L85" s="5" t="str">
        <f t="shared" si="8"/>
        <v>25540-1</v>
      </c>
      <c r="M85" s="5">
        <f t="shared" si="6"/>
        <v>84</v>
      </c>
      <c r="N85" s="5" t="str">
        <f t="shared" si="7"/>
        <v/>
      </c>
    </row>
    <row r="86" spans="1:14" ht="13.5" x14ac:dyDescent="0.2">
      <c r="A86" s="7" t="s">
        <v>179</v>
      </c>
      <c r="B86" s="8">
        <v>786.37</v>
      </c>
      <c r="C86" s="8">
        <v>786.37</v>
      </c>
      <c r="D86" s="6" t="s">
        <v>12</v>
      </c>
      <c r="E86" s="9">
        <v>24370</v>
      </c>
      <c r="F86" s="13" t="s">
        <v>446</v>
      </c>
      <c r="G86" s="10">
        <v>1</v>
      </c>
      <c r="H86" s="6" t="s">
        <v>180</v>
      </c>
      <c r="I86" s="12"/>
      <c r="J86" s="11" t="s">
        <v>9</v>
      </c>
      <c r="K86" s="5" t="str">
        <f t="shared" si="4"/>
        <v>25540</v>
      </c>
      <c r="L86" s="5" t="str">
        <f t="shared" si="8"/>
        <v>25540-1</v>
      </c>
      <c r="M86" s="5">
        <f t="shared" si="6"/>
        <v>85</v>
      </c>
      <c r="N86" s="5" t="str">
        <f t="shared" si="7"/>
        <v/>
      </c>
    </row>
    <row r="87" spans="1:14" ht="13.5" x14ac:dyDescent="0.2">
      <c r="A87" s="7" t="s">
        <v>181</v>
      </c>
      <c r="B87" s="8">
        <v>497.93</v>
      </c>
      <c r="C87" s="8">
        <v>497.93</v>
      </c>
      <c r="D87" s="6" t="s">
        <v>12</v>
      </c>
      <c r="E87" s="9">
        <v>24370</v>
      </c>
      <c r="F87" s="13" t="s">
        <v>446</v>
      </c>
      <c r="G87" s="10">
        <v>1</v>
      </c>
      <c r="H87" s="6" t="s">
        <v>182</v>
      </c>
      <c r="I87" s="12"/>
      <c r="J87" s="11" t="s">
        <v>9</v>
      </c>
      <c r="K87" s="5" t="str">
        <f t="shared" si="4"/>
        <v>25540</v>
      </c>
      <c r="L87" s="5" t="str">
        <f t="shared" si="8"/>
        <v>25540-1</v>
      </c>
      <c r="M87" s="5">
        <f t="shared" si="6"/>
        <v>86</v>
      </c>
      <c r="N87" s="5" t="str">
        <f t="shared" si="7"/>
        <v/>
      </c>
    </row>
    <row r="88" spans="1:14" ht="13.5" x14ac:dyDescent="0.2">
      <c r="A88" s="7" t="s">
        <v>183</v>
      </c>
      <c r="B88" s="8">
        <v>497.94</v>
      </c>
      <c r="C88" s="8">
        <v>497.94</v>
      </c>
      <c r="D88" s="6" t="s">
        <v>12</v>
      </c>
      <c r="E88" s="9">
        <v>24370</v>
      </c>
      <c r="F88" s="13" t="s">
        <v>446</v>
      </c>
      <c r="G88" s="10">
        <v>1</v>
      </c>
      <c r="H88" s="6" t="s">
        <v>184</v>
      </c>
      <c r="I88" s="12"/>
      <c r="J88" s="11" t="s">
        <v>9</v>
      </c>
      <c r="K88" s="5" t="str">
        <f t="shared" si="4"/>
        <v>25540</v>
      </c>
      <c r="L88" s="5" t="str">
        <f t="shared" si="8"/>
        <v>25540-1</v>
      </c>
      <c r="M88" s="5">
        <f t="shared" si="6"/>
        <v>87</v>
      </c>
      <c r="N88" s="5" t="str">
        <f t="shared" si="7"/>
        <v/>
      </c>
    </row>
    <row r="89" spans="1:14" ht="13.5" x14ac:dyDescent="0.2">
      <c r="A89" s="7" t="s">
        <v>185</v>
      </c>
      <c r="B89" s="8">
        <v>497.93</v>
      </c>
      <c r="C89" s="8">
        <v>497.93</v>
      </c>
      <c r="D89" s="6" t="s">
        <v>12</v>
      </c>
      <c r="E89" s="9">
        <v>24370</v>
      </c>
      <c r="F89" s="13" t="s">
        <v>446</v>
      </c>
      <c r="G89" s="10">
        <v>1</v>
      </c>
      <c r="H89" s="6" t="s">
        <v>186</v>
      </c>
      <c r="I89" s="12"/>
      <c r="J89" s="11" t="s">
        <v>9</v>
      </c>
      <c r="K89" s="5" t="str">
        <f t="shared" si="4"/>
        <v>25540</v>
      </c>
      <c r="L89" s="5" t="str">
        <f t="shared" si="8"/>
        <v>25540-1</v>
      </c>
      <c r="M89" s="5">
        <f t="shared" si="6"/>
        <v>88</v>
      </c>
      <c r="N89" s="5" t="str">
        <f t="shared" si="7"/>
        <v/>
      </c>
    </row>
    <row r="90" spans="1:14" ht="13.5" x14ac:dyDescent="0.2">
      <c r="A90" s="7" t="s">
        <v>187</v>
      </c>
      <c r="B90" s="8">
        <v>497.94</v>
      </c>
      <c r="C90" s="8">
        <v>497.94</v>
      </c>
      <c r="D90" s="6" t="s">
        <v>12</v>
      </c>
      <c r="E90" s="9">
        <v>24370</v>
      </c>
      <c r="F90" s="13" t="s">
        <v>446</v>
      </c>
      <c r="G90" s="10">
        <v>1</v>
      </c>
      <c r="H90" s="6" t="s">
        <v>188</v>
      </c>
      <c r="I90" s="12"/>
      <c r="J90" s="11" t="s">
        <v>9</v>
      </c>
      <c r="K90" s="5" t="str">
        <f t="shared" si="4"/>
        <v>25540</v>
      </c>
      <c r="L90" s="5" t="str">
        <f t="shared" si="8"/>
        <v>25540-1</v>
      </c>
      <c r="M90" s="5">
        <f t="shared" si="6"/>
        <v>89</v>
      </c>
      <c r="N90" s="5" t="str">
        <f t="shared" si="7"/>
        <v/>
      </c>
    </row>
    <row r="91" spans="1:14" ht="13.5" x14ac:dyDescent="0.2">
      <c r="A91" s="7" t="s">
        <v>189</v>
      </c>
      <c r="B91" s="8">
        <v>497.93</v>
      </c>
      <c r="C91" s="8">
        <v>497.93</v>
      </c>
      <c r="D91" s="6" t="s">
        <v>12</v>
      </c>
      <c r="E91" s="9">
        <v>24370</v>
      </c>
      <c r="F91" s="13" t="s">
        <v>446</v>
      </c>
      <c r="G91" s="10">
        <v>1</v>
      </c>
      <c r="H91" s="6" t="s">
        <v>190</v>
      </c>
      <c r="I91" s="12"/>
      <c r="J91" s="11" t="s">
        <v>9</v>
      </c>
      <c r="K91" s="5" t="str">
        <f t="shared" si="4"/>
        <v>25540</v>
      </c>
      <c r="L91" s="5" t="str">
        <f t="shared" si="8"/>
        <v>25540-1</v>
      </c>
      <c r="M91" s="5">
        <f t="shared" si="6"/>
        <v>90</v>
      </c>
      <c r="N91" s="5" t="str">
        <f t="shared" si="7"/>
        <v/>
      </c>
    </row>
    <row r="92" spans="1:14" ht="13.5" x14ac:dyDescent="0.2">
      <c r="A92" s="7" t="s">
        <v>191</v>
      </c>
      <c r="B92" s="8">
        <v>497.94</v>
      </c>
      <c r="C92" s="8">
        <v>497.94</v>
      </c>
      <c r="D92" s="6" t="s">
        <v>12</v>
      </c>
      <c r="E92" s="9">
        <v>24370</v>
      </c>
      <c r="F92" s="13" t="s">
        <v>446</v>
      </c>
      <c r="G92" s="10">
        <v>1</v>
      </c>
      <c r="H92" s="6" t="s">
        <v>192</v>
      </c>
      <c r="I92" s="12"/>
      <c r="J92" s="11" t="s">
        <v>9</v>
      </c>
      <c r="K92" s="5" t="str">
        <f t="shared" si="4"/>
        <v>25540</v>
      </c>
      <c r="L92" s="5" t="str">
        <f t="shared" si="8"/>
        <v>25540-1</v>
      </c>
      <c r="M92" s="5">
        <f t="shared" si="6"/>
        <v>91</v>
      </c>
      <c r="N92" s="5" t="str">
        <f t="shared" si="7"/>
        <v/>
      </c>
    </row>
    <row r="93" spans="1:14" ht="13.5" x14ac:dyDescent="0.2">
      <c r="A93" s="7" t="s">
        <v>193</v>
      </c>
      <c r="B93" s="8">
        <v>562.53</v>
      </c>
      <c r="C93" s="8">
        <v>562.53</v>
      </c>
      <c r="D93" s="6" t="s">
        <v>12</v>
      </c>
      <c r="E93" s="9">
        <v>24370</v>
      </c>
      <c r="F93" s="13" t="s">
        <v>446</v>
      </c>
      <c r="G93" s="10">
        <v>1</v>
      </c>
      <c r="H93" s="6" t="s">
        <v>194</v>
      </c>
      <c r="I93" s="12"/>
      <c r="J93" s="11" t="s">
        <v>9</v>
      </c>
      <c r="K93" s="5" t="str">
        <f t="shared" si="4"/>
        <v>25540</v>
      </c>
      <c r="L93" s="5" t="str">
        <f t="shared" si="8"/>
        <v>25540-1</v>
      </c>
      <c r="M93" s="5">
        <f t="shared" si="6"/>
        <v>92</v>
      </c>
      <c r="N93" s="5" t="str">
        <f t="shared" si="7"/>
        <v/>
      </c>
    </row>
    <row r="94" spans="1:14" ht="13.5" x14ac:dyDescent="0.2">
      <c r="A94" s="7" t="s">
        <v>195</v>
      </c>
      <c r="B94" s="8">
        <v>544.32000000000005</v>
      </c>
      <c r="C94" s="8">
        <v>544.32000000000005</v>
      </c>
      <c r="D94" s="6" t="s">
        <v>12</v>
      </c>
      <c r="E94" s="9">
        <v>24370</v>
      </c>
      <c r="F94" s="13" t="s">
        <v>446</v>
      </c>
      <c r="G94" s="10">
        <v>1</v>
      </c>
      <c r="H94" s="6" t="s">
        <v>196</v>
      </c>
      <c r="I94" s="12"/>
      <c r="J94" s="11" t="s">
        <v>9</v>
      </c>
      <c r="K94" s="5" t="str">
        <f t="shared" si="4"/>
        <v>25540</v>
      </c>
      <c r="L94" s="5" t="str">
        <f t="shared" si="8"/>
        <v>25540-1</v>
      </c>
      <c r="M94" s="5">
        <f t="shared" si="6"/>
        <v>93</v>
      </c>
      <c r="N94" s="5" t="str">
        <f t="shared" si="7"/>
        <v/>
      </c>
    </row>
    <row r="95" spans="1:14" ht="13.5" x14ac:dyDescent="0.2">
      <c r="A95" s="7" t="s">
        <v>197</v>
      </c>
      <c r="B95" s="8">
        <v>563.70000000000005</v>
      </c>
      <c r="C95" s="8">
        <v>563.70000000000005</v>
      </c>
      <c r="D95" s="6" t="s">
        <v>12</v>
      </c>
      <c r="E95" s="9">
        <v>24370</v>
      </c>
      <c r="F95" s="13" t="s">
        <v>446</v>
      </c>
      <c r="G95" s="10">
        <v>1</v>
      </c>
      <c r="H95" s="6" t="s">
        <v>198</v>
      </c>
      <c r="I95" s="12"/>
      <c r="J95" s="11" t="s">
        <v>9</v>
      </c>
      <c r="K95" s="5" t="str">
        <f t="shared" si="4"/>
        <v>25540</v>
      </c>
      <c r="L95" s="5" t="str">
        <f t="shared" si="8"/>
        <v>25540-1</v>
      </c>
      <c r="M95" s="5">
        <f t="shared" si="6"/>
        <v>94</v>
      </c>
      <c r="N95" s="5" t="str">
        <f t="shared" si="7"/>
        <v/>
      </c>
    </row>
    <row r="96" spans="1:14" ht="13.5" x14ac:dyDescent="0.2">
      <c r="A96" s="7" t="s">
        <v>199</v>
      </c>
      <c r="B96" s="8">
        <v>562.53</v>
      </c>
      <c r="C96" s="8">
        <v>562.53</v>
      </c>
      <c r="D96" s="6" t="s">
        <v>12</v>
      </c>
      <c r="E96" s="9">
        <v>24370</v>
      </c>
      <c r="F96" s="13" t="s">
        <v>446</v>
      </c>
      <c r="G96" s="10">
        <v>1</v>
      </c>
      <c r="H96" s="6" t="s">
        <v>200</v>
      </c>
      <c r="I96" s="12"/>
      <c r="J96" s="11" t="s">
        <v>9</v>
      </c>
      <c r="K96" s="5" t="str">
        <f t="shared" si="4"/>
        <v>25540</v>
      </c>
      <c r="L96" s="5" t="str">
        <f t="shared" si="8"/>
        <v>25540-1</v>
      </c>
      <c r="M96" s="5">
        <f t="shared" si="6"/>
        <v>95</v>
      </c>
      <c r="N96" s="5" t="str">
        <f t="shared" si="7"/>
        <v/>
      </c>
    </row>
    <row r="97" spans="1:14" ht="13.5" x14ac:dyDescent="0.2">
      <c r="A97" s="7" t="s">
        <v>201</v>
      </c>
      <c r="B97" s="8">
        <v>533.84</v>
      </c>
      <c r="C97" s="8">
        <v>533.84</v>
      </c>
      <c r="D97" s="6" t="s">
        <v>12</v>
      </c>
      <c r="E97" s="9">
        <v>24370</v>
      </c>
      <c r="F97" s="13" t="s">
        <v>446</v>
      </c>
      <c r="G97" s="10">
        <v>1</v>
      </c>
      <c r="H97" s="6" t="s">
        <v>202</v>
      </c>
      <c r="I97" s="12"/>
      <c r="J97" s="11" t="s">
        <v>9</v>
      </c>
      <c r="K97" s="5" t="str">
        <f t="shared" si="4"/>
        <v>25540</v>
      </c>
      <c r="L97" s="5" t="str">
        <f t="shared" si="8"/>
        <v>25540-2</v>
      </c>
      <c r="M97" s="5">
        <f t="shared" si="6"/>
        <v>1</v>
      </c>
      <c r="N97" s="5" t="str">
        <f t="shared" si="7"/>
        <v/>
      </c>
    </row>
    <row r="98" spans="1:14" ht="13.5" x14ac:dyDescent="0.2">
      <c r="A98" s="7" t="s">
        <v>203</v>
      </c>
      <c r="B98" s="8">
        <v>533.84</v>
      </c>
      <c r="C98" s="8">
        <v>533.84</v>
      </c>
      <c r="D98" s="6" t="s">
        <v>12</v>
      </c>
      <c r="E98" s="9">
        <v>24370</v>
      </c>
      <c r="F98" s="13" t="s">
        <v>446</v>
      </c>
      <c r="G98" s="10">
        <v>1</v>
      </c>
      <c r="H98" s="6" t="s">
        <v>204</v>
      </c>
      <c r="I98" s="12"/>
      <c r="J98" s="11" t="s">
        <v>9</v>
      </c>
      <c r="K98" s="5" t="str">
        <f t="shared" si="4"/>
        <v>25540</v>
      </c>
      <c r="L98" s="5" t="str">
        <f t="shared" si="8"/>
        <v>25540-2</v>
      </c>
      <c r="M98" s="5">
        <f t="shared" si="6"/>
        <v>2</v>
      </c>
      <c r="N98" s="5" t="str">
        <f t="shared" si="7"/>
        <v/>
      </c>
    </row>
    <row r="99" spans="1:14" ht="13.5" x14ac:dyDescent="0.2">
      <c r="A99" s="7" t="s">
        <v>205</v>
      </c>
      <c r="B99" s="8">
        <v>533.84</v>
      </c>
      <c r="C99" s="8">
        <v>533.84</v>
      </c>
      <c r="D99" s="6" t="s">
        <v>12</v>
      </c>
      <c r="E99" s="9">
        <v>24370</v>
      </c>
      <c r="F99" s="13" t="s">
        <v>446</v>
      </c>
      <c r="G99" s="10">
        <v>1</v>
      </c>
      <c r="H99" s="6" t="s">
        <v>206</v>
      </c>
      <c r="I99" s="12"/>
      <c r="J99" s="11" t="s">
        <v>9</v>
      </c>
      <c r="K99" s="5" t="str">
        <f t="shared" si="4"/>
        <v>25540</v>
      </c>
      <c r="L99" s="5" t="str">
        <f t="shared" si="8"/>
        <v>25540-2</v>
      </c>
      <c r="M99" s="5">
        <f t="shared" si="6"/>
        <v>3</v>
      </c>
      <c r="N99" s="5" t="str">
        <f t="shared" si="7"/>
        <v/>
      </c>
    </row>
    <row r="100" spans="1:14" ht="13.5" x14ac:dyDescent="0.2">
      <c r="A100" s="7" t="s">
        <v>207</v>
      </c>
      <c r="B100" s="8">
        <v>573.6</v>
      </c>
      <c r="C100" s="8">
        <v>573.6</v>
      </c>
      <c r="D100" s="6" t="s">
        <v>12</v>
      </c>
      <c r="E100" s="9">
        <v>24370</v>
      </c>
      <c r="F100" s="13" t="s">
        <v>446</v>
      </c>
      <c r="G100" s="10">
        <v>1</v>
      </c>
      <c r="H100" s="6" t="s">
        <v>208</v>
      </c>
      <c r="I100" s="12"/>
      <c r="J100" s="11" t="s">
        <v>9</v>
      </c>
      <c r="K100" s="5" t="str">
        <f t="shared" si="4"/>
        <v>25540</v>
      </c>
      <c r="L100" s="5" t="str">
        <f t="shared" si="8"/>
        <v>25540-2</v>
      </c>
      <c r="M100" s="5">
        <f t="shared" si="6"/>
        <v>4</v>
      </c>
      <c r="N100" s="5" t="str">
        <f t="shared" si="7"/>
        <v/>
      </c>
    </row>
    <row r="101" spans="1:14" ht="13.5" x14ac:dyDescent="0.2">
      <c r="A101" s="7" t="s">
        <v>209</v>
      </c>
      <c r="B101" s="8">
        <v>786.37</v>
      </c>
      <c r="C101" s="8">
        <v>786.37</v>
      </c>
      <c r="D101" s="6" t="s">
        <v>12</v>
      </c>
      <c r="E101" s="9">
        <v>24370</v>
      </c>
      <c r="F101" s="13" t="s">
        <v>446</v>
      </c>
      <c r="G101" s="10">
        <v>1</v>
      </c>
      <c r="H101" s="6" t="s">
        <v>210</v>
      </c>
      <c r="I101" s="12"/>
      <c r="J101" s="11" t="s">
        <v>9</v>
      </c>
      <c r="K101" s="5" t="str">
        <f t="shared" si="4"/>
        <v>25540</v>
      </c>
      <c r="L101" s="5" t="str">
        <f t="shared" si="8"/>
        <v>25540-2</v>
      </c>
      <c r="M101" s="5">
        <f t="shared" si="6"/>
        <v>5</v>
      </c>
      <c r="N101" s="5" t="str">
        <f t="shared" si="7"/>
        <v/>
      </c>
    </row>
    <row r="102" spans="1:14" ht="13.5" x14ac:dyDescent="0.2">
      <c r="A102" s="7" t="s">
        <v>211</v>
      </c>
      <c r="B102" s="8">
        <v>562.54</v>
      </c>
      <c r="C102" s="8">
        <v>562.54</v>
      </c>
      <c r="D102" s="6" t="s">
        <v>12</v>
      </c>
      <c r="E102" s="9">
        <v>24370</v>
      </c>
      <c r="F102" s="13" t="s">
        <v>446</v>
      </c>
      <c r="G102" s="10">
        <v>1</v>
      </c>
      <c r="H102" s="6" t="s">
        <v>212</v>
      </c>
      <c r="I102" s="12"/>
      <c r="J102" s="11" t="s">
        <v>9</v>
      </c>
      <c r="K102" s="5" t="str">
        <f t="shared" si="4"/>
        <v>25540</v>
      </c>
      <c r="L102" s="5" t="str">
        <f t="shared" si="8"/>
        <v>25540-2</v>
      </c>
      <c r="M102" s="5">
        <f t="shared" si="6"/>
        <v>6</v>
      </c>
      <c r="N102" s="5" t="str">
        <f t="shared" si="7"/>
        <v/>
      </c>
    </row>
    <row r="103" spans="1:14" ht="13.5" x14ac:dyDescent="0.2">
      <c r="A103" s="7" t="s">
        <v>213</v>
      </c>
      <c r="B103" s="8">
        <v>498.15</v>
      </c>
      <c r="C103" s="8">
        <v>498.15</v>
      </c>
      <c r="D103" s="6" t="s">
        <v>12</v>
      </c>
      <c r="E103" s="9">
        <v>24370</v>
      </c>
      <c r="F103" s="13" t="s">
        <v>446</v>
      </c>
      <c r="G103" s="10">
        <v>1</v>
      </c>
      <c r="H103" s="6" t="s">
        <v>214</v>
      </c>
      <c r="I103" s="12"/>
      <c r="J103" s="11" t="s">
        <v>9</v>
      </c>
      <c r="K103" s="5" t="str">
        <f t="shared" si="4"/>
        <v>25540</v>
      </c>
      <c r="L103" s="5" t="str">
        <f t="shared" si="8"/>
        <v>25540-2</v>
      </c>
      <c r="M103" s="5">
        <f t="shared" si="6"/>
        <v>7</v>
      </c>
      <c r="N103" s="5" t="str">
        <f t="shared" si="7"/>
        <v/>
      </c>
    </row>
    <row r="104" spans="1:14" ht="13.5" x14ac:dyDescent="0.2">
      <c r="A104" s="7" t="s">
        <v>215</v>
      </c>
      <c r="B104" s="8">
        <v>498.15</v>
      </c>
      <c r="C104" s="8">
        <v>498.15</v>
      </c>
      <c r="D104" s="6" t="s">
        <v>12</v>
      </c>
      <c r="E104" s="9">
        <v>24370</v>
      </c>
      <c r="F104" s="13" t="s">
        <v>446</v>
      </c>
      <c r="G104" s="10">
        <v>1</v>
      </c>
      <c r="H104" s="6" t="s">
        <v>216</v>
      </c>
      <c r="I104" s="12"/>
      <c r="J104" s="11" t="s">
        <v>9</v>
      </c>
      <c r="K104" s="5" t="str">
        <f t="shared" si="4"/>
        <v>25540</v>
      </c>
      <c r="L104" s="5" t="str">
        <f t="shared" si="8"/>
        <v>25540-2</v>
      </c>
      <c r="M104" s="5">
        <f t="shared" si="6"/>
        <v>8</v>
      </c>
      <c r="N104" s="5" t="str">
        <f t="shared" si="7"/>
        <v/>
      </c>
    </row>
    <row r="105" spans="1:14" ht="13.5" x14ac:dyDescent="0.2">
      <c r="A105" s="7" t="s">
        <v>217</v>
      </c>
      <c r="B105" s="8">
        <v>786.37</v>
      </c>
      <c r="C105" s="8">
        <v>786.37</v>
      </c>
      <c r="D105" s="6" t="s">
        <v>12</v>
      </c>
      <c r="E105" s="9">
        <v>24370</v>
      </c>
      <c r="F105" s="13" t="s">
        <v>446</v>
      </c>
      <c r="G105" s="10">
        <v>1</v>
      </c>
      <c r="H105" s="6" t="s">
        <v>218</v>
      </c>
      <c r="I105" s="12"/>
      <c r="J105" s="11" t="s">
        <v>9</v>
      </c>
      <c r="K105" s="5" t="str">
        <f t="shared" si="4"/>
        <v>25540</v>
      </c>
      <c r="L105" s="5" t="str">
        <f t="shared" si="8"/>
        <v>25540-2</v>
      </c>
      <c r="M105" s="5">
        <f t="shared" si="6"/>
        <v>9</v>
      </c>
      <c r="N105" s="5" t="str">
        <f t="shared" si="7"/>
        <v/>
      </c>
    </row>
    <row r="106" spans="1:14" ht="13.5" x14ac:dyDescent="0.2">
      <c r="A106" s="7" t="s">
        <v>219</v>
      </c>
      <c r="B106" s="8">
        <v>786.37</v>
      </c>
      <c r="C106" s="8">
        <v>786.37</v>
      </c>
      <c r="D106" s="6" t="s">
        <v>12</v>
      </c>
      <c r="E106" s="9">
        <v>24370</v>
      </c>
      <c r="F106" s="13" t="s">
        <v>446</v>
      </c>
      <c r="G106" s="10">
        <v>1</v>
      </c>
      <c r="H106" s="6" t="s">
        <v>220</v>
      </c>
      <c r="I106" s="12"/>
      <c r="J106" s="11" t="s">
        <v>9</v>
      </c>
      <c r="K106" s="5" t="str">
        <f t="shared" si="4"/>
        <v>25540</v>
      </c>
      <c r="L106" s="5" t="str">
        <f t="shared" si="8"/>
        <v>25540-2</v>
      </c>
      <c r="M106" s="5">
        <f t="shared" si="6"/>
        <v>10</v>
      </c>
      <c r="N106" s="5" t="str">
        <f t="shared" si="7"/>
        <v/>
      </c>
    </row>
    <row r="107" spans="1:14" ht="13.5" x14ac:dyDescent="0.2">
      <c r="A107" s="7" t="s">
        <v>221</v>
      </c>
      <c r="B107" s="8">
        <v>786.37</v>
      </c>
      <c r="C107" s="8">
        <v>786.37</v>
      </c>
      <c r="D107" s="6" t="s">
        <v>12</v>
      </c>
      <c r="E107" s="9">
        <v>24370</v>
      </c>
      <c r="F107" s="13" t="s">
        <v>446</v>
      </c>
      <c r="G107" s="10">
        <v>1</v>
      </c>
      <c r="H107" s="6" t="s">
        <v>222</v>
      </c>
      <c r="I107" s="12"/>
      <c r="J107" s="11" t="s">
        <v>9</v>
      </c>
      <c r="K107" s="5" t="str">
        <f t="shared" si="4"/>
        <v>25540</v>
      </c>
      <c r="L107" s="5" t="str">
        <f t="shared" si="8"/>
        <v>25540-2</v>
      </c>
      <c r="M107" s="5">
        <f t="shared" si="6"/>
        <v>11</v>
      </c>
      <c r="N107" s="5" t="str">
        <f t="shared" si="7"/>
        <v/>
      </c>
    </row>
    <row r="108" spans="1:14" ht="13.5" x14ac:dyDescent="0.2">
      <c r="A108" s="7" t="s">
        <v>223</v>
      </c>
      <c r="B108" s="8">
        <v>786.37</v>
      </c>
      <c r="C108" s="8">
        <v>786.37</v>
      </c>
      <c r="D108" s="6" t="s">
        <v>12</v>
      </c>
      <c r="E108" s="9">
        <v>24370</v>
      </c>
      <c r="F108" s="13" t="s">
        <v>446</v>
      </c>
      <c r="G108" s="10">
        <v>1</v>
      </c>
      <c r="H108" s="6" t="s">
        <v>224</v>
      </c>
      <c r="I108" s="12"/>
      <c r="J108" s="11" t="s">
        <v>9</v>
      </c>
      <c r="K108" s="5" t="str">
        <f t="shared" ref="K108:K171" si="9">LEFT(H108,5)</f>
        <v>25540</v>
      </c>
      <c r="L108" s="5" t="str">
        <f t="shared" si="8"/>
        <v>25540-2</v>
      </c>
      <c r="M108" s="5">
        <f t="shared" si="6"/>
        <v>12</v>
      </c>
      <c r="N108" s="5" t="str">
        <f t="shared" si="7"/>
        <v/>
      </c>
    </row>
    <row r="109" spans="1:14" ht="13.5" x14ac:dyDescent="0.2">
      <c r="A109" s="7" t="s">
        <v>225</v>
      </c>
      <c r="B109" s="8">
        <v>603.07000000000005</v>
      </c>
      <c r="C109" s="8">
        <v>603.07000000000005</v>
      </c>
      <c r="D109" s="6" t="s">
        <v>12</v>
      </c>
      <c r="E109" s="9">
        <v>24370</v>
      </c>
      <c r="F109" s="13" t="s">
        <v>446</v>
      </c>
      <c r="G109" s="10">
        <v>1</v>
      </c>
      <c r="H109" s="6" t="s">
        <v>226</v>
      </c>
      <c r="I109" s="12"/>
      <c r="J109" s="11" t="s">
        <v>9</v>
      </c>
      <c r="K109" s="5" t="str">
        <f t="shared" si="9"/>
        <v>25540</v>
      </c>
      <c r="L109" s="5" t="str">
        <f t="shared" si="8"/>
        <v>25540-2</v>
      </c>
      <c r="M109" s="5">
        <f t="shared" si="6"/>
        <v>13</v>
      </c>
      <c r="N109" s="5" t="str">
        <f t="shared" si="7"/>
        <v/>
      </c>
    </row>
    <row r="110" spans="1:14" ht="13.5" x14ac:dyDescent="0.2">
      <c r="A110" s="7" t="s">
        <v>227</v>
      </c>
      <c r="B110" s="8">
        <v>498.15</v>
      </c>
      <c r="C110" s="8">
        <v>498.15</v>
      </c>
      <c r="D110" s="6" t="s">
        <v>12</v>
      </c>
      <c r="E110" s="9">
        <v>24370</v>
      </c>
      <c r="F110" s="13" t="s">
        <v>446</v>
      </c>
      <c r="G110" s="10">
        <v>1</v>
      </c>
      <c r="H110" s="6" t="s">
        <v>228</v>
      </c>
      <c r="I110" s="12"/>
      <c r="J110" s="11" t="s">
        <v>9</v>
      </c>
      <c r="K110" s="5" t="str">
        <f t="shared" si="9"/>
        <v>25540</v>
      </c>
      <c r="L110" s="5" t="str">
        <f t="shared" si="8"/>
        <v>25540-2</v>
      </c>
      <c r="M110" s="5">
        <f t="shared" si="6"/>
        <v>14</v>
      </c>
      <c r="N110" s="5" t="str">
        <f t="shared" si="7"/>
        <v/>
      </c>
    </row>
    <row r="111" spans="1:14" ht="13.5" x14ac:dyDescent="0.2">
      <c r="A111" s="7" t="s">
        <v>229</v>
      </c>
      <c r="B111" s="8">
        <v>498.15</v>
      </c>
      <c r="C111" s="8">
        <v>498.15</v>
      </c>
      <c r="D111" s="6" t="s">
        <v>12</v>
      </c>
      <c r="E111" s="9">
        <v>24370</v>
      </c>
      <c r="F111" s="13" t="s">
        <v>446</v>
      </c>
      <c r="G111" s="10">
        <v>1</v>
      </c>
      <c r="H111" s="6" t="s">
        <v>230</v>
      </c>
      <c r="I111" s="12"/>
      <c r="J111" s="11" t="s">
        <v>9</v>
      </c>
      <c r="K111" s="5" t="str">
        <f t="shared" si="9"/>
        <v>25540</v>
      </c>
      <c r="L111" s="5" t="str">
        <f t="shared" si="8"/>
        <v>25540-2</v>
      </c>
      <c r="M111" s="5">
        <f t="shared" si="6"/>
        <v>15</v>
      </c>
      <c r="N111" s="5" t="str">
        <f t="shared" si="7"/>
        <v/>
      </c>
    </row>
    <row r="112" spans="1:14" ht="13.5" x14ac:dyDescent="0.2">
      <c r="A112" s="7" t="s">
        <v>231</v>
      </c>
      <c r="B112" s="8">
        <v>573.6</v>
      </c>
      <c r="C112" s="8">
        <v>573.6</v>
      </c>
      <c r="D112" s="6" t="s">
        <v>12</v>
      </c>
      <c r="E112" s="9">
        <v>24370</v>
      </c>
      <c r="F112" s="13" t="s">
        <v>446</v>
      </c>
      <c r="G112" s="10">
        <v>1</v>
      </c>
      <c r="H112" s="6" t="s">
        <v>232</v>
      </c>
      <c r="I112" s="12"/>
      <c r="J112" s="11" t="s">
        <v>9</v>
      </c>
      <c r="K112" s="5" t="str">
        <f t="shared" si="9"/>
        <v>25540</v>
      </c>
      <c r="L112" s="5" t="str">
        <f t="shared" si="8"/>
        <v>25540-2</v>
      </c>
      <c r="M112" s="5">
        <f t="shared" si="6"/>
        <v>16</v>
      </c>
      <c r="N112" s="5" t="str">
        <f t="shared" si="7"/>
        <v/>
      </c>
    </row>
    <row r="113" spans="1:14" ht="13.5" x14ac:dyDescent="0.2">
      <c r="A113" s="7" t="s">
        <v>233</v>
      </c>
      <c r="B113" s="8">
        <v>498.15</v>
      </c>
      <c r="C113" s="8">
        <v>498.15</v>
      </c>
      <c r="D113" s="6" t="s">
        <v>12</v>
      </c>
      <c r="E113" s="9">
        <v>24370</v>
      </c>
      <c r="F113" s="13" t="s">
        <v>446</v>
      </c>
      <c r="G113" s="10">
        <v>1</v>
      </c>
      <c r="H113" s="6" t="s">
        <v>234</v>
      </c>
      <c r="I113" s="12"/>
      <c r="J113" s="11" t="s">
        <v>9</v>
      </c>
      <c r="K113" s="5" t="str">
        <f t="shared" si="9"/>
        <v>25540</v>
      </c>
      <c r="L113" s="5" t="str">
        <f t="shared" si="8"/>
        <v>25540-2</v>
      </c>
      <c r="M113" s="5">
        <f t="shared" si="6"/>
        <v>17</v>
      </c>
      <c r="N113" s="5" t="str">
        <f t="shared" si="7"/>
        <v/>
      </c>
    </row>
    <row r="114" spans="1:14" ht="13.5" x14ac:dyDescent="0.2">
      <c r="A114" s="7" t="s">
        <v>235</v>
      </c>
      <c r="B114" s="8">
        <v>498.15</v>
      </c>
      <c r="C114" s="8">
        <v>498.15</v>
      </c>
      <c r="D114" s="6" t="s">
        <v>12</v>
      </c>
      <c r="E114" s="9">
        <v>24370</v>
      </c>
      <c r="F114" s="13" t="s">
        <v>446</v>
      </c>
      <c r="G114" s="10">
        <v>1</v>
      </c>
      <c r="H114" s="6" t="s">
        <v>236</v>
      </c>
      <c r="I114" s="12"/>
      <c r="J114" s="11" t="s">
        <v>9</v>
      </c>
      <c r="K114" s="5" t="str">
        <f t="shared" si="9"/>
        <v>25540</v>
      </c>
      <c r="L114" s="5" t="str">
        <f t="shared" si="8"/>
        <v>25540-2</v>
      </c>
      <c r="M114" s="5">
        <f t="shared" si="6"/>
        <v>18</v>
      </c>
      <c r="N114" s="5" t="str">
        <f t="shared" si="7"/>
        <v/>
      </c>
    </row>
    <row r="115" spans="1:14" ht="13.5" x14ac:dyDescent="0.2">
      <c r="A115" s="7" t="s">
        <v>237</v>
      </c>
      <c r="B115" s="8">
        <v>598.63</v>
      </c>
      <c r="C115" s="8">
        <v>598.63</v>
      </c>
      <c r="D115" s="6" t="s">
        <v>12</v>
      </c>
      <c r="E115" s="9">
        <v>24370</v>
      </c>
      <c r="F115" s="13" t="s">
        <v>446</v>
      </c>
      <c r="G115" s="10">
        <v>1</v>
      </c>
      <c r="H115" s="6" t="s">
        <v>238</v>
      </c>
      <c r="I115" s="12"/>
      <c r="J115" s="11" t="s">
        <v>9</v>
      </c>
      <c r="K115" s="5" t="str">
        <f t="shared" si="9"/>
        <v>25540</v>
      </c>
      <c r="L115" s="5" t="str">
        <f t="shared" si="8"/>
        <v>25540-2</v>
      </c>
      <c r="M115" s="5">
        <f t="shared" si="6"/>
        <v>19</v>
      </c>
      <c r="N115" s="5" t="str">
        <f t="shared" si="7"/>
        <v/>
      </c>
    </row>
    <row r="116" spans="1:14" ht="13.5" x14ac:dyDescent="0.2">
      <c r="A116" s="7" t="s">
        <v>239</v>
      </c>
      <c r="B116" s="8">
        <v>466</v>
      </c>
      <c r="C116" s="8">
        <v>466</v>
      </c>
      <c r="D116" s="6" t="s">
        <v>10</v>
      </c>
      <c r="E116" s="9">
        <v>24370</v>
      </c>
      <c r="F116" s="13" t="s">
        <v>446</v>
      </c>
      <c r="G116" s="10">
        <v>1</v>
      </c>
      <c r="H116" s="6" t="s">
        <v>240</v>
      </c>
      <c r="I116" s="12"/>
      <c r="J116" s="11" t="s">
        <v>9</v>
      </c>
      <c r="K116" s="5" t="str">
        <f t="shared" si="9"/>
        <v>25540</v>
      </c>
      <c r="L116" s="5" t="str">
        <f t="shared" si="8"/>
        <v>25540-2</v>
      </c>
      <c r="M116" s="5">
        <f t="shared" si="6"/>
        <v>20</v>
      </c>
      <c r="N116" s="5" t="str">
        <f t="shared" si="7"/>
        <v/>
      </c>
    </row>
    <row r="117" spans="1:14" ht="13.5" x14ac:dyDescent="0.2">
      <c r="A117" s="7" t="s">
        <v>241</v>
      </c>
      <c r="B117" s="8">
        <v>573.6</v>
      </c>
      <c r="C117" s="8">
        <v>573.6</v>
      </c>
      <c r="D117" s="6" t="s">
        <v>12</v>
      </c>
      <c r="E117" s="9">
        <v>24370</v>
      </c>
      <c r="F117" s="13" t="s">
        <v>446</v>
      </c>
      <c r="G117" s="10">
        <v>1</v>
      </c>
      <c r="H117" s="6" t="s">
        <v>242</v>
      </c>
      <c r="I117" s="12"/>
      <c r="J117" s="11" t="s">
        <v>9</v>
      </c>
      <c r="K117" s="5" t="str">
        <f t="shared" si="9"/>
        <v>25540</v>
      </c>
      <c r="L117" s="5" t="str">
        <f t="shared" si="8"/>
        <v>25540-2</v>
      </c>
      <c r="M117" s="5">
        <f t="shared" si="6"/>
        <v>21</v>
      </c>
      <c r="N117" s="5" t="str">
        <f t="shared" si="7"/>
        <v/>
      </c>
    </row>
    <row r="118" spans="1:14" ht="13.5" x14ac:dyDescent="0.2">
      <c r="A118" s="7" t="s">
        <v>243</v>
      </c>
      <c r="B118" s="8">
        <v>562.53</v>
      </c>
      <c r="C118" s="8">
        <v>562.53</v>
      </c>
      <c r="D118" s="6" t="s">
        <v>12</v>
      </c>
      <c r="E118" s="9">
        <v>24370</v>
      </c>
      <c r="F118" s="13" t="s">
        <v>446</v>
      </c>
      <c r="G118" s="10">
        <v>1</v>
      </c>
      <c r="H118" s="6" t="s">
        <v>244</v>
      </c>
      <c r="I118" s="12"/>
      <c r="J118" s="11" t="s">
        <v>9</v>
      </c>
      <c r="K118" s="5" t="str">
        <f t="shared" si="9"/>
        <v>25540</v>
      </c>
      <c r="L118" s="5" t="str">
        <f t="shared" si="8"/>
        <v>25540-2</v>
      </c>
      <c r="M118" s="5">
        <f t="shared" si="6"/>
        <v>22</v>
      </c>
      <c r="N118" s="5" t="str">
        <f t="shared" si="7"/>
        <v/>
      </c>
    </row>
    <row r="119" spans="1:14" ht="13.5" x14ac:dyDescent="0.2">
      <c r="A119" s="7" t="s">
        <v>245</v>
      </c>
      <c r="B119" s="8">
        <v>562.54</v>
      </c>
      <c r="C119" s="8">
        <v>562.54</v>
      </c>
      <c r="D119" s="6" t="s">
        <v>12</v>
      </c>
      <c r="E119" s="9">
        <v>24370</v>
      </c>
      <c r="F119" s="13" t="s">
        <v>446</v>
      </c>
      <c r="G119" s="10">
        <v>1</v>
      </c>
      <c r="H119" s="6" t="s">
        <v>246</v>
      </c>
      <c r="I119" s="12"/>
      <c r="J119" s="11" t="s">
        <v>9</v>
      </c>
      <c r="K119" s="5" t="str">
        <f t="shared" si="9"/>
        <v>25540</v>
      </c>
      <c r="L119" s="5" t="str">
        <f t="shared" si="8"/>
        <v>25540-2</v>
      </c>
      <c r="M119" s="5">
        <f t="shared" si="6"/>
        <v>23</v>
      </c>
      <c r="N119" s="5" t="str">
        <f t="shared" si="7"/>
        <v/>
      </c>
    </row>
    <row r="120" spans="1:14" ht="13.5" x14ac:dyDescent="0.2">
      <c r="A120" s="7" t="s">
        <v>247</v>
      </c>
      <c r="B120" s="8">
        <v>786.37</v>
      </c>
      <c r="C120" s="8">
        <v>786.37</v>
      </c>
      <c r="D120" s="6" t="s">
        <v>12</v>
      </c>
      <c r="E120" s="9">
        <v>24370</v>
      </c>
      <c r="F120" s="13" t="s">
        <v>446</v>
      </c>
      <c r="G120" s="10">
        <v>1</v>
      </c>
      <c r="H120" s="6" t="s">
        <v>248</v>
      </c>
      <c r="I120" s="12"/>
      <c r="J120" s="11" t="s">
        <v>9</v>
      </c>
      <c r="K120" s="5" t="str">
        <f t="shared" si="9"/>
        <v>25540</v>
      </c>
      <c r="L120" s="5" t="str">
        <f t="shared" si="8"/>
        <v>25540-2</v>
      </c>
      <c r="M120" s="5">
        <f t="shared" si="6"/>
        <v>24</v>
      </c>
      <c r="N120" s="5" t="str">
        <f t="shared" si="7"/>
        <v/>
      </c>
    </row>
    <row r="121" spans="1:14" ht="13.5" x14ac:dyDescent="0.2">
      <c r="A121" s="7" t="s">
        <v>249</v>
      </c>
      <c r="B121" s="8">
        <v>786.37</v>
      </c>
      <c r="C121" s="8">
        <v>786.37</v>
      </c>
      <c r="D121" s="6" t="s">
        <v>12</v>
      </c>
      <c r="E121" s="9">
        <v>24370</v>
      </c>
      <c r="F121" s="13" t="s">
        <v>446</v>
      </c>
      <c r="G121" s="10">
        <v>1</v>
      </c>
      <c r="H121" s="6" t="s">
        <v>250</v>
      </c>
      <c r="I121" s="12"/>
      <c r="J121" s="11" t="s">
        <v>9</v>
      </c>
      <c r="K121" s="5" t="str">
        <f t="shared" si="9"/>
        <v>25540</v>
      </c>
      <c r="L121" s="5" t="str">
        <f t="shared" si="8"/>
        <v>25540-2</v>
      </c>
      <c r="M121" s="5">
        <f t="shared" si="6"/>
        <v>25</v>
      </c>
      <c r="N121" s="5" t="str">
        <f t="shared" si="7"/>
        <v/>
      </c>
    </row>
    <row r="122" spans="1:14" ht="13.5" x14ac:dyDescent="0.2">
      <c r="A122" s="7" t="s">
        <v>251</v>
      </c>
      <c r="B122" s="8">
        <v>562.53</v>
      </c>
      <c r="C122" s="8">
        <v>562.53</v>
      </c>
      <c r="D122" s="6" t="s">
        <v>12</v>
      </c>
      <c r="E122" s="9">
        <v>24370</v>
      </c>
      <c r="F122" s="13" t="s">
        <v>446</v>
      </c>
      <c r="G122" s="10">
        <v>1</v>
      </c>
      <c r="H122" s="6" t="s">
        <v>252</v>
      </c>
      <c r="I122" s="12"/>
      <c r="J122" s="11" t="s">
        <v>9</v>
      </c>
      <c r="K122" s="5" t="str">
        <f t="shared" si="9"/>
        <v>25540</v>
      </c>
      <c r="L122" s="5" t="str">
        <f t="shared" si="8"/>
        <v>25540-2</v>
      </c>
      <c r="M122" s="5">
        <f t="shared" si="6"/>
        <v>26</v>
      </c>
      <c r="N122" s="5" t="str">
        <f t="shared" si="7"/>
        <v/>
      </c>
    </row>
    <row r="123" spans="1:14" ht="13.5" x14ac:dyDescent="0.2">
      <c r="A123" s="7" t="s">
        <v>253</v>
      </c>
      <c r="B123" s="8">
        <v>562.54</v>
      </c>
      <c r="C123" s="8">
        <v>562.54</v>
      </c>
      <c r="D123" s="6" t="s">
        <v>12</v>
      </c>
      <c r="E123" s="9">
        <v>24370</v>
      </c>
      <c r="F123" s="13" t="s">
        <v>446</v>
      </c>
      <c r="G123" s="10">
        <v>1</v>
      </c>
      <c r="H123" s="6" t="s">
        <v>254</v>
      </c>
      <c r="I123" s="12"/>
      <c r="J123" s="11" t="s">
        <v>9</v>
      </c>
      <c r="K123" s="5" t="str">
        <f t="shared" si="9"/>
        <v>25540</v>
      </c>
      <c r="L123" s="5" t="str">
        <f t="shared" si="8"/>
        <v>25540-2</v>
      </c>
      <c r="M123" s="5">
        <f t="shared" si="6"/>
        <v>27</v>
      </c>
      <c r="N123" s="5" t="str">
        <f t="shared" si="7"/>
        <v/>
      </c>
    </row>
    <row r="124" spans="1:14" ht="13.5" x14ac:dyDescent="0.2">
      <c r="A124" s="7" t="s">
        <v>255</v>
      </c>
      <c r="B124" s="8">
        <v>562.54</v>
      </c>
      <c r="C124" s="8">
        <v>562.54</v>
      </c>
      <c r="D124" s="6" t="s">
        <v>12</v>
      </c>
      <c r="E124" s="9">
        <v>24370</v>
      </c>
      <c r="F124" s="13" t="s">
        <v>446</v>
      </c>
      <c r="G124" s="10">
        <v>1</v>
      </c>
      <c r="H124" s="6" t="s">
        <v>256</v>
      </c>
      <c r="I124" s="12"/>
      <c r="J124" s="11" t="s">
        <v>9</v>
      </c>
      <c r="K124" s="5" t="str">
        <f t="shared" si="9"/>
        <v>25540</v>
      </c>
      <c r="L124" s="5" t="str">
        <f t="shared" si="8"/>
        <v>25540-2</v>
      </c>
      <c r="M124" s="5">
        <f t="shared" si="6"/>
        <v>28</v>
      </c>
      <c r="N124" s="5" t="str">
        <f t="shared" si="7"/>
        <v/>
      </c>
    </row>
    <row r="125" spans="1:14" ht="13.5" x14ac:dyDescent="0.2">
      <c r="A125" s="7" t="s">
        <v>257</v>
      </c>
      <c r="B125" s="8">
        <v>573.6</v>
      </c>
      <c r="C125" s="8">
        <v>573.6</v>
      </c>
      <c r="D125" s="6" t="s">
        <v>12</v>
      </c>
      <c r="E125" s="9">
        <v>24370</v>
      </c>
      <c r="F125" s="13" t="s">
        <v>446</v>
      </c>
      <c r="G125" s="10">
        <v>1</v>
      </c>
      <c r="H125" s="6" t="s">
        <v>258</v>
      </c>
      <c r="I125" s="12"/>
      <c r="J125" s="11" t="s">
        <v>9</v>
      </c>
      <c r="K125" s="5" t="str">
        <f t="shared" si="9"/>
        <v>25540</v>
      </c>
      <c r="L125" s="5" t="str">
        <f t="shared" si="8"/>
        <v>25540-2</v>
      </c>
      <c r="M125" s="5">
        <f t="shared" si="6"/>
        <v>29</v>
      </c>
      <c r="N125" s="5" t="str">
        <f t="shared" si="7"/>
        <v/>
      </c>
    </row>
    <row r="126" spans="1:14" ht="13.5" x14ac:dyDescent="0.2">
      <c r="A126" s="7" t="s">
        <v>259</v>
      </c>
      <c r="B126" s="8">
        <v>562.52</v>
      </c>
      <c r="C126" s="8">
        <v>562.52</v>
      </c>
      <c r="D126" s="6" t="s">
        <v>12</v>
      </c>
      <c r="E126" s="9">
        <v>24370</v>
      </c>
      <c r="F126" s="13" t="s">
        <v>446</v>
      </c>
      <c r="G126" s="10">
        <v>1</v>
      </c>
      <c r="H126" s="6" t="s">
        <v>260</v>
      </c>
      <c r="I126" s="12"/>
      <c r="J126" s="11" t="s">
        <v>9</v>
      </c>
      <c r="K126" s="5" t="str">
        <f t="shared" si="9"/>
        <v>25540</v>
      </c>
      <c r="L126" s="5" t="str">
        <f t="shared" si="8"/>
        <v>25540-2</v>
      </c>
      <c r="M126" s="5">
        <f t="shared" si="6"/>
        <v>30</v>
      </c>
      <c r="N126" s="5" t="str">
        <f t="shared" si="7"/>
        <v/>
      </c>
    </row>
    <row r="127" spans="1:14" ht="13.5" x14ac:dyDescent="0.2">
      <c r="A127" s="7" t="s">
        <v>261</v>
      </c>
      <c r="B127" s="8">
        <v>562.54</v>
      </c>
      <c r="C127" s="8">
        <v>562.54</v>
      </c>
      <c r="D127" s="6" t="s">
        <v>12</v>
      </c>
      <c r="E127" s="9">
        <v>24370</v>
      </c>
      <c r="F127" s="13" t="s">
        <v>446</v>
      </c>
      <c r="G127" s="10">
        <v>1</v>
      </c>
      <c r="H127" s="6" t="s">
        <v>262</v>
      </c>
      <c r="I127" s="12"/>
      <c r="J127" s="11" t="s">
        <v>9</v>
      </c>
      <c r="K127" s="5" t="str">
        <f t="shared" si="9"/>
        <v>25540</v>
      </c>
      <c r="L127" s="5" t="str">
        <f t="shared" si="8"/>
        <v>25540-2</v>
      </c>
      <c r="M127" s="5">
        <f t="shared" si="6"/>
        <v>31</v>
      </c>
      <c r="N127" s="5" t="str">
        <f t="shared" si="7"/>
        <v/>
      </c>
    </row>
    <row r="128" spans="1:14" ht="13.5" x14ac:dyDescent="0.2">
      <c r="A128" s="7" t="s">
        <v>263</v>
      </c>
      <c r="B128" s="8">
        <v>546.26</v>
      </c>
      <c r="C128" s="8">
        <v>546.26</v>
      </c>
      <c r="D128" s="6" t="s">
        <v>12</v>
      </c>
      <c r="E128" s="9">
        <v>24370</v>
      </c>
      <c r="F128" s="13" t="s">
        <v>446</v>
      </c>
      <c r="G128" s="10">
        <v>1</v>
      </c>
      <c r="H128" s="6" t="s">
        <v>264</v>
      </c>
      <c r="I128" s="12"/>
      <c r="J128" s="11" t="s">
        <v>9</v>
      </c>
      <c r="K128" s="5" t="str">
        <f t="shared" si="9"/>
        <v>25540</v>
      </c>
      <c r="L128" s="5" t="str">
        <f t="shared" si="8"/>
        <v>25540-2</v>
      </c>
      <c r="M128" s="5">
        <f t="shared" si="6"/>
        <v>32</v>
      </c>
      <c r="N128" s="5" t="str">
        <f t="shared" si="7"/>
        <v/>
      </c>
    </row>
    <row r="129" spans="1:14" ht="13.5" x14ac:dyDescent="0.2">
      <c r="A129" s="7" t="s">
        <v>265</v>
      </c>
      <c r="B129" s="8">
        <v>786.37</v>
      </c>
      <c r="C129" s="8">
        <v>786.37</v>
      </c>
      <c r="D129" s="6" t="s">
        <v>12</v>
      </c>
      <c r="E129" s="9">
        <v>24370</v>
      </c>
      <c r="F129" s="13" t="s">
        <v>446</v>
      </c>
      <c r="G129" s="10">
        <v>1</v>
      </c>
      <c r="H129" s="6" t="s">
        <v>266</v>
      </c>
      <c r="I129" s="12"/>
      <c r="J129" s="11" t="s">
        <v>9</v>
      </c>
      <c r="K129" s="5" t="str">
        <f t="shared" si="9"/>
        <v>25540</v>
      </c>
      <c r="L129" s="5" t="str">
        <f t="shared" si="8"/>
        <v>25540-2</v>
      </c>
      <c r="M129" s="5">
        <f t="shared" si="6"/>
        <v>33</v>
      </c>
      <c r="N129" s="5" t="str">
        <f t="shared" si="7"/>
        <v/>
      </c>
    </row>
    <row r="130" spans="1:14" ht="13.5" x14ac:dyDescent="0.2">
      <c r="A130" s="7" t="s">
        <v>267</v>
      </c>
      <c r="B130" s="8">
        <v>573.6</v>
      </c>
      <c r="C130" s="8">
        <v>573.6</v>
      </c>
      <c r="D130" s="6" t="s">
        <v>12</v>
      </c>
      <c r="E130" s="9">
        <v>24370</v>
      </c>
      <c r="F130" s="13" t="s">
        <v>446</v>
      </c>
      <c r="G130" s="10">
        <v>1</v>
      </c>
      <c r="H130" s="6" t="s">
        <v>268</v>
      </c>
      <c r="I130" s="12"/>
      <c r="J130" s="11" t="s">
        <v>9</v>
      </c>
      <c r="K130" s="5" t="str">
        <f t="shared" si="9"/>
        <v>25540</v>
      </c>
      <c r="L130" s="5" t="str">
        <f t="shared" si="8"/>
        <v>25540-2</v>
      </c>
      <c r="M130" s="5">
        <f t="shared" si="6"/>
        <v>34</v>
      </c>
      <c r="N130" s="5" t="str">
        <f t="shared" si="7"/>
        <v/>
      </c>
    </row>
    <row r="131" spans="1:14" ht="13.5" x14ac:dyDescent="0.2">
      <c r="A131" s="7" t="s">
        <v>269</v>
      </c>
      <c r="B131" s="8">
        <v>786.37</v>
      </c>
      <c r="C131" s="8">
        <v>786.37</v>
      </c>
      <c r="D131" s="6" t="s">
        <v>12</v>
      </c>
      <c r="E131" s="9">
        <v>24370</v>
      </c>
      <c r="F131" s="13" t="s">
        <v>446</v>
      </c>
      <c r="G131" s="10">
        <v>1</v>
      </c>
      <c r="H131" s="6" t="s">
        <v>270</v>
      </c>
      <c r="I131" s="12"/>
      <c r="J131" s="11" t="s">
        <v>9</v>
      </c>
      <c r="K131" s="5" t="str">
        <f t="shared" si="9"/>
        <v>25540</v>
      </c>
      <c r="L131" s="5" t="str">
        <f t="shared" si="8"/>
        <v>25540-2</v>
      </c>
      <c r="M131" s="5">
        <f t="shared" ref="M131:M194" si="10">--SUBSTITUTE(0&amp;SUBSTITUTE(H131,L131,),"-",)</f>
        <v>35</v>
      </c>
      <c r="N131" s="5" t="str">
        <f t="shared" si="7"/>
        <v/>
      </c>
    </row>
    <row r="132" spans="1:14" ht="13.5" x14ac:dyDescent="0.2">
      <c r="A132" s="7" t="s">
        <v>271</v>
      </c>
      <c r="B132" s="8">
        <v>573.6</v>
      </c>
      <c r="C132" s="8">
        <v>573.6</v>
      </c>
      <c r="D132" s="6" t="s">
        <v>12</v>
      </c>
      <c r="E132" s="9">
        <v>24370</v>
      </c>
      <c r="F132" s="13" t="s">
        <v>446</v>
      </c>
      <c r="G132" s="10">
        <v>1</v>
      </c>
      <c r="H132" s="6" t="s">
        <v>272</v>
      </c>
      <c r="I132" s="12"/>
      <c r="J132" s="11" t="s">
        <v>9</v>
      </c>
      <c r="K132" s="5" t="str">
        <f t="shared" si="9"/>
        <v>25540</v>
      </c>
      <c r="L132" s="5" t="str">
        <f t="shared" si="8"/>
        <v>25540-2</v>
      </c>
      <c r="M132" s="5">
        <f t="shared" si="10"/>
        <v>36</v>
      </c>
      <c r="N132" s="5" t="str">
        <f t="shared" ref="N132:N195" si="11">IF(AND(M132-1&lt;&gt;M131,M132&lt;&gt;M131,L132=L131),"нет "&amp;L132&amp;"-"&amp;M132-1,"")</f>
        <v/>
      </c>
    </row>
    <row r="133" spans="1:14" ht="13.5" x14ac:dyDescent="0.2">
      <c r="A133" s="7" t="s">
        <v>273</v>
      </c>
      <c r="B133" s="8">
        <v>563.70000000000005</v>
      </c>
      <c r="C133" s="8">
        <v>563.70000000000005</v>
      </c>
      <c r="D133" s="6" t="s">
        <v>12</v>
      </c>
      <c r="E133" s="9">
        <v>24370</v>
      </c>
      <c r="F133" s="13" t="s">
        <v>446</v>
      </c>
      <c r="G133" s="10">
        <v>1</v>
      </c>
      <c r="H133" s="6" t="s">
        <v>274</v>
      </c>
      <c r="I133" s="12"/>
      <c r="J133" s="11" t="s">
        <v>9</v>
      </c>
      <c r="K133" s="5" t="str">
        <f t="shared" si="9"/>
        <v>25540</v>
      </c>
      <c r="L133" s="5" t="str">
        <f t="shared" si="8"/>
        <v>25540-2</v>
      </c>
      <c r="M133" s="5">
        <f t="shared" si="10"/>
        <v>37</v>
      </c>
      <c r="N133" s="5" t="str">
        <f t="shared" si="11"/>
        <v/>
      </c>
    </row>
    <row r="134" spans="1:14" ht="13.5" x14ac:dyDescent="0.2">
      <c r="A134" s="7" t="s">
        <v>275</v>
      </c>
      <c r="B134" s="8">
        <v>498.15</v>
      </c>
      <c r="C134" s="8">
        <v>498.15</v>
      </c>
      <c r="D134" s="6" t="s">
        <v>12</v>
      </c>
      <c r="E134" s="9">
        <v>24370</v>
      </c>
      <c r="F134" s="13" t="s">
        <v>446</v>
      </c>
      <c r="G134" s="10">
        <v>1</v>
      </c>
      <c r="H134" s="6" t="s">
        <v>276</v>
      </c>
      <c r="I134" s="12"/>
      <c r="J134" s="11" t="s">
        <v>9</v>
      </c>
      <c r="K134" s="5" t="str">
        <f t="shared" si="9"/>
        <v>25540</v>
      </c>
      <c r="L134" s="5" t="str">
        <f t="shared" si="8"/>
        <v>25540-2</v>
      </c>
      <c r="M134" s="5">
        <f t="shared" si="10"/>
        <v>38</v>
      </c>
      <c r="N134" s="5" t="str">
        <f t="shared" si="11"/>
        <v/>
      </c>
    </row>
    <row r="135" spans="1:14" ht="13.5" x14ac:dyDescent="0.2">
      <c r="A135" s="7" t="s">
        <v>277</v>
      </c>
      <c r="B135" s="8">
        <v>546.25</v>
      </c>
      <c r="C135" s="8">
        <v>546.25</v>
      </c>
      <c r="D135" s="6" t="s">
        <v>12</v>
      </c>
      <c r="E135" s="9">
        <v>24370</v>
      </c>
      <c r="F135" s="13" t="s">
        <v>446</v>
      </c>
      <c r="G135" s="10">
        <v>1</v>
      </c>
      <c r="H135" s="6" t="s">
        <v>278</v>
      </c>
      <c r="I135" s="12"/>
      <c r="J135" s="11" t="s">
        <v>9</v>
      </c>
      <c r="K135" s="5" t="str">
        <f t="shared" si="9"/>
        <v>25540</v>
      </c>
      <c r="L135" s="5" t="str">
        <f t="shared" si="8"/>
        <v>25540-2</v>
      </c>
      <c r="M135" s="5">
        <f t="shared" si="10"/>
        <v>39</v>
      </c>
      <c r="N135" s="5" t="str">
        <f t="shared" si="11"/>
        <v/>
      </c>
    </row>
    <row r="136" spans="1:14" ht="13.5" x14ac:dyDescent="0.2">
      <c r="A136" s="7" t="s">
        <v>279</v>
      </c>
      <c r="B136" s="8">
        <v>573.6</v>
      </c>
      <c r="C136" s="8">
        <v>573.6</v>
      </c>
      <c r="D136" s="6" t="s">
        <v>12</v>
      </c>
      <c r="E136" s="9">
        <v>24370</v>
      </c>
      <c r="F136" s="13" t="s">
        <v>446</v>
      </c>
      <c r="G136" s="10">
        <v>1</v>
      </c>
      <c r="H136" s="6" t="s">
        <v>280</v>
      </c>
      <c r="I136" s="12"/>
      <c r="J136" s="11" t="s">
        <v>9</v>
      </c>
      <c r="K136" s="5" t="str">
        <f t="shared" si="9"/>
        <v>25540</v>
      </c>
      <c r="L136" s="5" t="str">
        <f t="shared" si="8"/>
        <v>25540-2</v>
      </c>
      <c r="M136" s="5">
        <f t="shared" si="10"/>
        <v>40</v>
      </c>
      <c r="N136" s="5" t="str">
        <f t="shared" si="11"/>
        <v/>
      </c>
    </row>
    <row r="137" spans="1:14" ht="13.5" x14ac:dyDescent="0.2">
      <c r="A137" s="7" t="s">
        <v>281</v>
      </c>
      <c r="B137" s="8">
        <v>546.26</v>
      </c>
      <c r="C137" s="8">
        <v>546.26</v>
      </c>
      <c r="D137" s="6" t="s">
        <v>12</v>
      </c>
      <c r="E137" s="9">
        <v>24370</v>
      </c>
      <c r="F137" s="13" t="s">
        <v>446</v>
      </c>
      <c r="G137" s="10">
        <v>1</v>
      </c>
      <c r="H137" s="6" t="s">
        <v>282</v>
      </c>
      <c r="I137" s="12"/>
      <c r="J137" s="11" t="s">
        <v>9</v>
      </c>
      <c r="K137" s="5" t="str">
        <f t="shared" si="9"/>
        <v>25540</v>
      </c>
      <c r="L137" s="5" t="str">
        <f t="shared" si="8"/>
        <v>25540-2</v>
      </c>
      <c r="M137" s="5">
        <f t="shared" si="10"/>
        <v>41</v>
      </c>
      <c r="N137" s="5" t="str">
        <f t="shared" si="11"/>
        <v/>
      </c>
    </row>
    <row r="138" spans="1:14" ht="13.5" x14ac:dyDescent="0.2">
      <c r="A138" s="7" t="s">
        <v>283</v>
      </c>
      <c r="B138" s="8">
        <v>546.25</v>
      </c>
      <c r="C138" s="8">
        <v>546.25</v>
      </c>
      <c r="D138" s="6" t="s">
        <v>12</v>
      </c>
      <c r="E138" s="9">
        <v>24370</v>
      </c>
      <c r="F138" s="13" t="s">
        <v>446</v>
      </c>
      <c r="G138" s="10">
        <v>1</v>
      </c>
      <c r="H138" s="6" t="s">
        <v>284</v>
      </c>
      <c r="I138" s="12"/>
      <c r="J138" s="11" t="s">
        <v>9</v>
      </c>
      <c r="K138" s="5" t="str">
        <f t="shared" si="9"/>
        <v>25540</v>
      </c>
      <c r="L138" s="5" t="str">
        <f t="shared" si="8"/>
        <v>25540-2</v>
      </c>
      <c r="M138" s="5">
        <f t="shared" si="10"/>
        <v>42</v>
      </c>
      <c r="N138" s="5" t="str">
        <f t="shared" si="11"/>
        <v/>
      </c>
    </row>
    <row r="139" spans="1:14" ht="13.5" x14ac:dyDescent="0.2">
      <c r="A139" s="7" t="s">
        <v>285</v>
      </c>
      <c r="B139" s="8">
        <v>546.25</v>
      </c>
      <c r="C139" s="8">
        <v>546.25</v>
      </c>
      <c r="D139" s="6" t="s">
        <v>12</v>
      </c>
      <c r="E139" s="9">
        <v>24370</v>
      </c>
      <c r="F139" s="13" t="s">
        <v>446</v>
      </c>
      <c r="G139" s="10">
        <v>1</v>
      </c>
      <c r="H139" s="6" t="s">
        <v>286</v>
      </c>
      <c r="I139" s="12"/>
      <c r="J139" s="11" t="s">
        <v>9</v>
      </c>
      <c r="K139" s="5" t="str">
        <f t="shared" si="9"/>
        <v>25540</v>
      </c>
      <c r="L139" s="5" t="str">
        <f t="shared" si="8"/>
        <v>25540-2</v>
      </c>
      <c r="M139" s="5">
        <f t="shared" si="10"/>
        <v>43</v>
      </c>
      <c r="N139" s="5" t="str">
        <f t="shared" si="11"/>
        <v/>
      </c>
    </row>
    <row r="140" spans="1:14" ht="13.5" x14ac:dyDescent="0.2">
      <c r="A140" s="7" t="s">
        <v>287</v>
      </c>
      <c r="B140" s="8">
        <v>546.26</v>
      </c>
      <c r="C140" s="8">
        <v>546.26</v>
      </c>
      <c r="D140" s="6" t="s">
        <v>12</v>
      </c>
      <c r="E140" s="9">
        <v>24370</v>
      </c>
      <c r="F140" s="13" t="s">
        <v>446</v>
      </c>
      <c r="G140" s="10">
        <v>1</v>
      </c>
      <c r="H140" s="6" t="s">
        <v>288</v>
      </c>
      <c r="I140" s="12"/>
      <c r="J140" s="11" t="s">
        <v>9</v>
      </c>
      <c r="K140" s="5" t="str">
        <f t="shared" si="9"/>
        <v>25540</v>
      </c>
      <c r="L140" s="5" t="str">
        <f t="shared" si="8"/>
        <v>25540-2</v>
      </c>
      <c r="M140" s="5">
        <f t="shared" si="10"/>
        <v>44</v>
      </c>
      <c r="N140" s="5" t="str">
        <f t="shared" si="11"/>
        <v/>
      </c>
    </row>
    <row r="141" spans="1:14" ht="13.5" x14ac:dyDescent="0.2">
      <c r="A141" s="7" t="s">
        <v>289</v>
      </c>
      <c r="B141" s="8">
        <v>562.54</v>
      </c>
      <c r="C141" s="8">
        <v>562.54</v>
      </c>
      <c r="D141" s="6" t="s">
        <v>12</v>
      </c>
      <c r="E141" s="9">
        <v>24370</v>
      </c>
      <c r="F141" s="13" t="s">
        <v>446</v>
      </c>
      <c r="G141" s="10">
        <v>1</v>
      </c>
      <c r="H141" s="6" t="s">
        <v>290</v>
      </c>
      <c r="I141" s="12"/>
      <c r="J141" s="11" t="s">
        <v>9</v>
      </c>
      <c r="K141" s="5" t="str">
        <f t="shared" si="9"/>
        <v>25540</v>
      </c>
      <c r="L141" s="5" t="str">
        <f t="shared" si="8"/>
        <v>25540-2</v>
      </c>
      <c r="M141" s="5">
        <f t="shared" si="10"/>
        <v>45</v>
      </c>
      <c r="N141" s="5" t="str">
        <f t="shared" si="11"/>
        <v/>
      </c>
    </row>
    <row r="142" spans="1:14" ht="13.5" x14ac:dyDescent="0.2">
      <c r="A142" s="7" t="s">
        <v>291</v>
      </c>
      <c r="B142" s="8">
        <v>546.26</v>
      </c>
      <c r="C142" s="8">
        <v>546.26</v>
      </c>
      <c r="D142" s="6" t="s">
        <v>12</v>
      </c>
      <c r="E142" s="9">
        <v>24370</v>
      </c>
      <c r="F142" s="13" t="s">
        <v>446</v>
      </c>
      <c r="G142" s="10">
        <v>1</v>
      </c>
      <c r="H142" s="6" t="s">
        <v>292</v>
      </c>
      <c r="I142" s="12"/>
      <c r="J142" s="11" t="s">
        <v>9</v>
      </c>
      <c r="K142" s="5" t="str">
        <f t="shared" si="9"/>
        <v>25540</v>
      </c>
      <c r="L142" s="5" t="str">
        <f t="shared" si="8"/>
        <v>25540-2</v>
      </c>
      <c r="M142" s="5">
        <f t="shared" si="10"/>
        <v>46</v>
      </c>
      <c r="N142" s="5" t="str">
        <f t="shared" si="11"/>
        <v/>
      </c>
    </row>
    <row r="143" spans="1:14" ht="13.5" x14ac:dyDescent="0.2">
      <c r="A143" s="7" t="s">
        <v>293</v>
      </c>
      <c r="B143" s="8">
        <v>546.25</v>
      </c>
      <c r="C143" s="8">
        <v>546.25</v>
      </c>
      <c r="D143" s="6" t="s">
        <v>12</v>
      </c>
      <c r="E143" s="9">
        <v>24370</v>
      </c>
      <c r="F143" s="13" t="s">
        <v>446</v>
      </c>
      <c r="G143" s="10">
        <v>1</v>
      </c>
      <c r="H143" s="6" t="s">
        <v>294</v>
      </c>
      <c r="I143" s="12"/>
      <c r="J143" s="11" t="s">
        <v>9</v>
      </c>
      <c r="K143" s="5" t="str">
        <f t="shared" si="9"/>
        <v>25540</v>
      </c>
      <c r="L143" s="5" t="str">
        <f t="shared" si="8"/>
        <v>25540-Р</v>
      </c>
      <c r="M143" s="5">
        <f t="shared" si="10"/>
        <v>1</v>
      </c>
      <c r="N143" s="5" t="str">
        <f t="shared" si="11"/>
        <v/>
      </c>
    </row>
    <row r="144" spans="1:14" ht="13.5" x14ac:dyDescent="0.2">
      <c r="A144" s="7" t="s">
        <v>295</v>
      </c>
      <c r="B144" s="8">
        <v>546.26</v>
      </c>
      <c r="C144" s="8">
        <v>546.26</v>
      </c>
      <c r="D144" s="6" t="s">
        <v>12</v>
      </c>
      <c r="E144" s="9">
        <v>24370</v>
      </c>
      <c r="F144" s="13" t="s">
        <v>446</v>
      </c>
      <c r="G144" s="10">
        <v>1</v>
      </c>
      <c r="H144" s="6" t="s">
        <v>296</v>
      </c>
      <c r="I144" s="12"/>
      <c r="J144" s="11" t="s">
        <v>9</v>
      </c>
      <c r="K144" s="5" t="str">
        <f t="shared" si="9"/>
        <v>25540</v>
      </c>
      <c r="L144" s="5" t="str">
        <f t="shared" si="8"/>
        <v>25540-Р</v>
      </c>
      <c r="M144" s="5">
        <f t="shared" si="10"/>
        <v>2</v>
      </c>
      <c r="N144" s="5" t="str">
        <f t="shared" si="11"/>
        <v/>
      </c>
    </row>
    <row r="145" spans="1:14" ht="13.5" x14ac:dyDescent="0.2">
      <c r="A145" s="7" t="s">
        <v>297</v>
      </c>
      <c r="B145" s="8">
        <v>562.54</v>
      </c>
      <c r="C145" s="8">
        <v>562.54</v>
      </c>
      <c r="D145" s="6" t="s">
        <v>12</v>
      </c>
      <c r="E145" s="9">
        <v>24370</v>
      </c>
      <c r="F145" s="13" t="s">
        <v>446</v>
      </c>
      <c r="G145" s="10">
        <v>1</v>
      </c>
      <c r="H145" s="6" t="s">
        <v>298</v>
      </c>
      <c r="I145" s="12"/>
      <c r="J145" s="11" t="s">
        <v>9</v>
      </c>
      <c r="K145" s="5" t="str">
        <f t="shared" si="9"/>
        <v>25540</v>
      </c>
      <c r="L145" s="5" t="str">
        <f t="shared" ref="L145:L208" si="12">IFERROR(LEFT(H145,SEARCH("#",SUBSTITUTE(H145,"-","#",LEN(H145)-LEN(SUBSTITUTE(H145,"-",))))-1),H145)</f>
        <v>25540-Р</v>
      </c>
      <c r="M145" s="5">
        <f t="shared" si="10"/>
        <v>3</v>
      </c>
      <c r="N145" s="5" t="str">
        <f t="shared" si="11"/>
        <v/>
      </c>
    </row>
    <row r="146" spans="1:14" ht="13.5" x14ac:dyDescent="0.2">
      <c r="A146" s="7" t="s">
        <v>299</v>
      </c>
      <c r="B146" s="8">
        <v>563.70000000000005</v>
      </c>
      <c r="C146" s="8">
        <v>563.70000000000005</v>
      </c>
      <c r="D146" s="6" t="s">
        <v>12</v>
      </c>
      <c r="E146" s="9">
        <v>24370</v>
      </c>
      <c r="F146" s="13" t="s">
        <v>446</v>
      </c>
      <c r="G146" s="10">
        <v>1</v>
      </c>
      <c r="H146" s="6" t="s">
        <v>300</v>
      </c>
      <c r="I146" s="12"/>
      <c r="J146" s="11" t="s">
        <v>9</v>
      </c>
      <c r="K146" s="5" t="str">
        <f t="shared" si="9"/>
        <v>25540</v>
      </c>
      <c r="L146" s="5" t="str">
        <f t="shared" si="12"/>
        <v>25540-Р</v>
      </c>
      <c r="M146" s="5">
        <f t="shared" si="10"/>
        <v>4</v>
      </c>
      <c r="N146" s="5" t="str">
        <f t="shared" si="11"/>
        <v/>
      </c>
    </row>
    <row r="147" spans="1:14" ht="13.5" x14ac:dyDescent="0.2">
      <c r="A147" s="7" t="s">
        <v>301</v>
      </c>
      <c r="B147" s="8">
        <v>559.23</v>
      </c>
      <c r="C147" s="8">
        <v>559.23</v>
      </c>
      <c r="D147" s="6" t="s">
        <v>12</v>
      </c>
      <c r="E147" s="9">
        <v>24370</v>
      </c>
      <c r="F147" s="13" t="s">
        <v>446</v>
      </c>
      <c r="G147" s="10">
        <v>1</v>
      </c>
      <c r="H147" s="6" t="s">
        <v>302</v>
      </c>
      <c r="I147" s="12"/>
      <c r="J147" s="11" t="s">
        <v>9</v>
      </c>
      <c r="K147" s="5" t="str">
        <f t="shared" si="9"/>
        <v>25540</v>
      </c>
      <c r="L147" s="5" t="str">
        <f t="shared" si="12"/>
        <v>25540-Р</v>
      </c>
      <c r="M147" s="5">
        <f t="shared" si="10"/>
        <v>5</v>
      </c>
      <c r="N147" s="5" t="str">
        <f t="shared" si="11"/>
        <v/>
      </c>
    </row>
    <row r="148" spans="1:14" ht="13.5" x14ac:dyDescent="0.2">
      <c r="A148" s="7" t="s">
        <v>303</v>
      </c>
      <c r="B148" s="8">
        <v>786.37</v>
      </c>
      <c r="C148" s="8">
        <v>786.37</v>
      </c>
      <c r="D148" s="6" t="s">
        <v>12</v>
      </c>
      <c r="E148" s="9">
        <v>24370</v>
      </c>
      <c r="F148" s="13" t="s">
        <v>446</v>
      </c>
      <c r="G148" s="10">
        <v>1</v>
      </c>
      <c r="H148" s="6" t="s">
        <v>304</v>
      </c>
      <c r="I148" s="12"/>
      <c r="J148" s="11" t="s">
        <v>9</v>
      </c>
      <c r="K148" s="5" t="str">
        <f t="shared" si="9"/>
        <v>25540</v>
      </c>
      <c r="L148" s="5" t="str">
        <f t="shared" si="12"/>
        <v>25540-Р</v>
      </c>
      <c r="M148" s="5">
        <f t="shared" si="10"/>
        <v>6</v>
      </c>
      <c r="N148" s="5" t="str">
        <f t="shared" si="11"/>
        <v/>
      </c>
    </row>
    <row r="149" spans="1:14" ht="13.5" x14ac:dyDescent="0.2">
      <c r="A149" s="7" t="s">
        <v>305</v>
      </c>
      <c r="B149" s="8">
        <v>559.23</v>
      </c>
      <c r="C149" s="8">
        <v>559.23</v>
      </c>
      <c r="D149" s="6" t="s">
        <v>12</v>
      </c>
      <c r="E149" s="9">
        <v>24370</v>
      </c>
      <c r="F149" s="13" t="s">
        <v>446</v>
      </c>
      <c r="G149" s="10">
        <v>1</v>
      </c>
      <c r="H149" s="6" t="s">
        <v>306</v>
      </c>
      <c r="I149" s="12"/>
      <c r="J149" s="11" t="s">
        <v>9</v>
      </c>
      <c r="K149" s="5" t="str">
        <f t="shared" si="9"/>
        <v>25540</v>
      </c>
      <c r="L149" s="5" t="str">
        <f t="shared" si="12"/>
        <v>25540-Р</v>
      </c>
      <c r="M149" s="5">
        <f t="shared" si="10"/>
        <v>7</v>
      </c>
      <c r="N149" s="5" t="str">
        <f t="shared" si="11"/>
        <v/>
      </c>
    </row>
    <row r="150" spans="1:14" ht="13.5" x14ac:dyDescent="0.2">
      <c r="A150" s="7" t="s">
        <v>307</v>
      </c>
      <c r="B150" s="8">
        <v>562.53</v>
      </c>
      <c r="C150" s="8">
        <v>562.53</v>
      </c>
      <c r="D150" s="6" t="s">
        <v>12</v>
      </c>
      <c r="E150" s="9">
        <v>24370</v>
      </c>
      <c r="F150" s="13" t="s">
        <v>446</v>
      </c>
      <c r="G150" s="10">
        <v>1</v>
      </c>
      <c r="H150" s="6" t="s">
        <v>308</v>
      </c>
      <c r="I150" s="12"/>
      <c r="J150" s="11" t="s">
        <v>9</v>
      </c>
      <c r="K150" s="5" t="str">
        <f t="shared" si="9"/>
        <v>25540</v>
      </c>
      <c r="L150" s="5" t="str">
        <f t="shared" si="12"/>
        <v>25540-Р</v>
      </c>
      <c r="M150" s="5">
        <f t="shared" si="10"/>
        <v>8</v>
      </c>
      <c r="N150" s="5" t="str">
        <f t="shared" si="11"/>
        <v/>
      </c>
    </row>
    <row r="151" spans="1:14" ht="13.5" x14ac:dyDescent="0.2">
      <c r="A151" s="7" t="s">
        <v>309</v>
      </c>
      <c r="B151" s="8">
        <v>559.23</v>
      </c>
      <c r="C151" s="8">
        <v>559.23</v>
      </c>
      <c r="D151" s="6" t="s">
        <v>12</v>
      </c>
      <c r="E151" s="9">
        <v>24370</v>
      </c>
      <c r="F151" s="13" t="s">
        <v>446</v>
      </c>
      <c r="G151" s="10">
        <v>1</v>
      </c>
      <c r="H151" s="6" t="s">
        <v>310</v>
      </c>
      <c r="I151" s="12"/>
      <c r="J151" s="11" t="s">
        <v>9</v>
      </c>
      <c r="K151" s="5" t="str">
        <f t="shared" si="9"/>
        <v>25540</v>
      </c>
      <c r="L151" s="5" t="str">
        <f t="shared" si="12"/>
        <v>25540-Р</v>
      </c>
      <c r="M151" s="5">
        <f t="shared" si="10"/>
        <v>9</v>
      </c>
      <c r="N151" s="5" t="str">
        <f t="shared" si="11"/>
        <v/>
      </c>
    </row>
    <row r="152" spans="1:14" ht="13.5" x14ac:dyDescent="0.2">
      <c r="A152" s="7" t="s">
        <v>311</v>
      </c>
      <c r="B152" s="8">
        <v>544.32000000000005</v>
      </c>
      <c r="C152" s="8">
        <v>544.32000000000005</v>
      </c>
      <c r="D152" s="6" t="s">
        <v>12</v>
      </c>
      <c r="E152" s="9">
        <v>24370</v>
      </c>
      <c r="F152" s="13" t="s">
        <v>446</v>
      </c>
      <c r="G152" s="10">
        <v>1</v>
      </c>
      <c r="H152" s="6" t="s">
        <v>312</v>
      </c>
      <c r="I152" s="12"/>
      <c r="J152" s="11" t="s">
        <v>9</v>
      </c>
      <c r="K152" s="5" t="str">
        <f t="shared" si="9"/>
        <v>25540</v>
      </c>
      <c r="L152" s="5" t="str">
        <f t="shared" si="12"/>
        <v>25540-Р</v>
      </c>
      <c r="M152" s="5">
        <f t="shared" si="10"/>
        <v>10</v>
      </c>
      <c r="N152" s="5" t="str">
        <f t="shared" si="11"/>
        <v/>
      </c>
    </row>
    <row r="153" spans="1:14" ht="13.5" x14ac:dyDescent="0.2">
      <c r="A153" s="7" t="s">
        <v>313</v>
      </c>
      <c r="B153" s="8">
        <v>559.23</v>
      </c>
      <c r="C153" s="8">
        <v>559.23</v>
      </c>
      <c r="D153" s="6" t="s">
        <v>12</v>
      </c>
      <c r="E153" s="9">
        <v>24370</v>
      </c>
      <c r="F153" s="13" t="s">
        <v>446</v>
      </c>
      <c r="G153" s="10">
        <v>1</v>
      </c>
      <c r="H153" s="6" t="s">
        <v>314</v>
      </c>
      <c r="I153" s="12"/>
      <c r="J153" s="11" t="s">
        <v>9</v>
      </c>
      <c r="K153" s="5" t="str">
        <f t="shared" si="9"/>
        <v>25540</v>
      </c>
      <c r="L153" s="5" t="str">
        <f t="shared" si="12"/>
        <v>25540-Р</v>
      </c>
      <c r="M153" s="5">
        <f t="shared" si="10"/>
        <v>11</v>
      </c>
      <c r="N153" s="5" t="str">
        <f t="shared" si="11"/>
        <v/>
      </c>
    </row>
    <row r="154" spans="1:14" ht="13.5" x14ac:dyDescent="0.2">
      <c r="A154" s="7" t="s">
        <v>315</v>
      </c>
      <c r="B154" s="8">
        <v>786.37</v>
      </c>
      <c r="C154" s="8">
        <v>786.37</v>
      </c>
      <c r="D154" s="6" t="s">
        <v>12</v>
      </c>
      <c r="E154" s="9">
        <v>24370</v>
      </c>
      <c r="F154" s="13" t="s">
        <v>446</v>
      </c>
      <c r="G154" s="10">
        <v>1</v>
      </c>
      <c r="H154" s="6" t="s">
        <v>316</v>
      </c>
      <c r="I154" s="12"/>
      <c r="J154" s="11" t="s">
        <v>9</v>
      </c>
      <c r="K154" s="5" t="str">
        <f t="shared" si="9"/>
        <v>25540</v>
      </c>
      <c r="L154" s="5" t="str">
        <f t="shared" si="12"/>
        <v>25540-Р</v>
      </c>
      <c r="M154" s="5">
        <f t="shared" si="10"/>
        <v>12</v>
      </c>
      <c r="N154" s="5" t="str">
        <f t="shared" si="11"/>
        <v/>
      </c>
    </row>
    <row r="155" spans="1:14" ht="13.5" x14ac:dyDescent="0.2">
      <c r="A155" s="7" t="s">
        <v>317</v>
      </c>
      <c r="B155" s="8">
        <v>546.25</v>
      </c>
      <c r="C155" s="8">
        <v>546.25</v>
      </c>
      <c r="D155" s="6" t="s">
        <v>12</v>
      </c>
      <c r="E155" s="9">
        <v>24370</v>
      </c>
      <c r="F155" s="13" t="s">
        <v>446</v>
      </c>
      <c r="G155" s="10">
        <v>1</v>
      </c>
      <c r="H155" s="6" t="s">
        <v>318</v>
      </c>
      <c r="I155" s="12"/>
      <c r="J155" s="11" t="s">
        <v>9</v>
      </c>
      <c r="K155" s="5" t="str">
        <f t="shared" si="9"/>
        <v>25540</v>
      </c>
      <c r="L155" s="5" t="str">
        <f t="shared" si="12"/>
        <v>25540-Р</v>
      </c>
      <c r="M155" s="5">
        <f t="shared" si="10"/>
        <v>13</v>
      </c>
      <c r="N155" s="5" t="str">
        <f t="shared" si="11"/>
        <v/>
      </c>
    </row>
    <row r="156" spans="1:14" ht="13.5" x14ac:dyDescent="0.2">
      <c r="A156" s="7" t="s">
        <v>319</v>
      </c>
      <c r="B156" s="8">
        <v>466</v>
      </c>
      <c r="C156" s="8">
        <v>466</v>
      </c>
      <c r="D156" s="6" t="s">
        <v>10</v>
      </c>
      <c r="E156" s="9">
        <v>24370</v>
      </c>
      <c r="F156" s="13" t="s">
        <v>446</v>
      </c>
      <c r="G156" s="10">
        <v>1</v>
      </c>
      <c r="H156" s="6" t="s">
        <v>320</v>
      </c>
      <c r="I156" s="12"/>
      <c r="J156" s="11" t="s">
        <v>9</v>
      </c>
      <c r="K156" s="5" t="str">
        <f t="shared" si="9"/>
        <v>25540</v>
      </c>
      <c r="L156" s="5" t="str">
        <f t="shared" si="12"/>
        <v>25540-Р</v>
      </c>
      <c r="M156" s="5">
        <f t="shared" si="10"/>
        <v>14</v>
      </c>
      <c r="N156" s="5" t="str">
        <f t="shared" si="11"/>
        <v/>
      </c>
    </row>
    <row r="157" spans="1:14" ht="13.5" x14ac:dyDescent="0.2">
      <c r="A157" s="7" t="s">
        <v>321</v>
      </c>
      <c r="B157" s="8">
        <v>559.23</v>
      </c>
      <c r="C157" s="8">
        <v>559.23</v>
      </c>
      <c r="D157" s="6" t="s">
        <v>12</v>
      </c>
      <c r="E157" s="9">
        <v>24370</v>
      </c>
      <c r="F157" s="13" t="s">
        <v>446</v>
      </c>
      <c r="G157" s="10">
        <v>1</v>
      </c>
      <c r="H157" s="6" t="s">
        <v>322</v>
      </c>
      <c r="I157" s="12"/>
      <c r="J157" s="11" t="s">
        <v>9</v>
      </c>
      <c r="K157" s="5" t="str">
        <f t="shared" si="9"/>
        <v>25540</v>
      </c>
      <c r="L157" s="5" t="str">
        <f t="shared" si="12"/>
        <v>25540-Р</v>
      </c>
      <c r="M157" s="5">
        <f t="shared" si="10"/>
        <v>15</v>
      </c>
      <c r="N157" s="5" t="str">
        <f t="shared" si="11"/>
        <v/>
      </c>
    </row>
    <row r="158" spans="1:14" ht="13.5" x14ac:dyDescent="0.2">
      <c r="A158" s="7" t="s">
        <v>323</v>
      </c>
      <c r="B158" s="8">
        <v>559.23</v>
      </c>
      <c r="C158" s="8">
        <v>559.23</v>
      </c>
      <c r="D158" s="6" t="s">
        <v>12</v>
      </c>
      <c r="E158" s="9">
        <v>24370</v>
      </c>
      <c r="F158" s="13" t="s">
        <v>446</v>
      </c>
      <c r="G158" s="10">
        <v>1</v>
      </c>
      <c r="H158" s="6" t="s">
        <v>324</v>
      </c>
      <c r="I158" s="12"/>
      <c r="J158" s="11" t="s">
        <v>9</v>
      </c>
      <c r="K158" s="5" t="str">
        <f t="shared" si="9"/>
        <v>25540</v>
      </c>
      <c r="L158" s="5" t="str">
        <f t="shared" si="12"/>
        <v>25540-Р</v>
      </c>
      <c r="M158" s="5">
        <f t="shared" si="10"/>
        <v>16</v>
      </c>
      <c r="N158" s="5" t="str">
        <f t="shared" si="11"/>
        <v/>
      </c>
    </row>
    <row r="159" spans="1:14" ht="13.5" x14ac:dyDescent="0.2">
      <c r="A159" s="7" t="s">
        <v>325</v>
      </c>
      <c r="B159" s="8">
        <v>559.23</v>
      </c>
      <c r="C159" s="8">
        <v>559.23</v>
      </c>
      <c r="D159" s="6" t="s">
        <v>12</v>
      </c>
      <c r="E159" s="9">
        <v>24370</v>
      </c>
      <c r="F159" s="13" t="s">
        <v>446</v>
      </c>
      <c r="G159" s="10">
        <v>1</v>
      </c>
      <c r="H159" s="6" t="s">
        <v>326</v>
      </c>
      <c r="I159" s="12"/>
      <c r="J159" s="11" t="s">
        <v>9</v>
      </c>
      <c r="K159" s="5" t="str">
        <f t="shared" si="9"/>
        <v>25540</v>
      </c>
      <c r="L159" s="5" t="str">
        <f t="shared" si="12"/>
        <v>25540-Р</v>
      </c>
      <c r="M159" s="5">
        <f t="shared" si="10"/>
        <v>17</v>
      </c>
      <c r="N159" s="5" t="str">
        <f t="shared" si="11"/>
        <v/>
      </c>
    </row>
    <row r="160" spans="1:14" ht="13.5" x14ac:dyDescent="0.2">
      <c r="A160" s="7" t="s">
        <v>327</v>
      </c>
      <c r="B160" s="8">
        <v>559.23</v>
      </c>
      <c r="C160" s="8">
        <v>559.23</v>
      </c>
      <c r="D160" s="6" t="s">
        <v>12</v>
      </c>
      <c r="E160" s="9">
        <v>24370</v>
      </c>
      <c r="F160" s="13" t="s">
        <v>446</v>
      </c>
      <c r="G160" s="10">
        <v>1</v>
      </c>
      <c r="H160" s="6" t="s">
        <v>328</v>
      </c>
      <c r="I160" s="12"/>
      <c r="J160" s="11" t="s">
        <v>9</v>
      </c>
      <c r="K160" s="5" t="str">
        <f t="shared" si="9"/>
        <v>25540</v>
      </c>
      <c r="L160" s="5" t="str">
        <f t="shared" si="12"/>
        <v>25540-Р</v>
      </c>
      <c r="M160" s="5">
        <f t="shared" si="10"/>
        <v>18</v>
      </c>
      <c r="N160" s="5" t="str">
        <f t="shared" si="11"/>
        <v/>
      </c>
    </row>
    <row r="161" spans="1:14" ht="13.5" x14ac:dyDescent="0.2">
      <c r="A161" s="7" t="s">
        <v>329</v>
      </c>
      <c r="B161" s="8">
        <v>562.53</v>
      </c>
      <c r="C161" s="8">
        <v>562.53</v>
      </c>
      <c r="D161" s="6" t="s">
        <v>12</v>
      </c>
      <c r="E161" s="9">
        <v>24370</v>
      </c>
      <c r="F161" s="13" t="s">
        <v>446</v>
      </c>
      <c r="G161" s="10">
        <v>1</v>
      </c>
      <c r="H161" s="6" t="s">
        <v>330</v>
      </c>
      <c r="I161" s="12"/>
      <c r="J161" s="11" t="s">
        <v>9</v>
      </c>
      <c r="K161" s="5" t="str">
        <f t="shared" si="9"/>
        <v>25540</v>
      </c>
      <c r="L161" s="5" t="str">
        <f t="shared" si="12"/>
        <v>25540-Р</v>
      </c>
      <c r="M161" s="5">
        <f t="shared" si="10"/>
        <v>19</v>
      </c>
      <c r="N161" s="5" t="str">
        <f t="shared" si="11"/>
        <v/>
      </c>
    </row>
    <row r="162" spans="1:14" ht="13.5" x14ac:dyDescent="0.2">
      <c r="A162" s="7" t="s">
        <v>331</v>
      </c>
      <c r="B162" s="8">
        <v>562.54</v>
      </c>
      <c r="C162" s="8">
        <v>562.54</v>
      </c>
      <c r="D162" s="6" t="s">
        <v>12</v>
      </c>
      <c r="E162" s="9">
        <v>24370</v>
      </c>
      <c r="F162" s="13" t="s">
        <v>446</v>
      </c>
      <c r="G162" s="10">
        <v>1</v>
      </c>
      <c r="H162" s="6" t="s">
        <v>332</v>
      </c>
      <c r="I162" s="12"/>
      <c r="J162" s="11" t="s">
        <v>9</v>
      </c>
      <c r="K162" s="5" t="str">
        <f t="shared" si="9"/>
        <v>25540</v>
      </c>
      <c r="L162" s="5" t="str">
        <f t="shared" si="12"/>
        <v>25540-Р</v>
      </c>
      <c r="M162" s="5">
        <f t="shared" si="10"/>
        <v>20</v>
      </c>
      <c r="N162" s="5" t="str">
        <f t="shared" si="11"/>
        <v/>
      </c>
    </row>
    <row r="163" spans="1:14" ht="13.5" x14ac:dyDescent="0.2">
      <c r="A163" s="7" t="s">
        <v>333</v>
      </c>
      <c r="B163" s="8">
        <v>603.05999999999995</v>
      </c>
      <c r="C163" s="8">
        <v>603.05999999999995</v>
      </c>
      <c r="D163" s="6" t="s">
        <v>12</v>
      </c>
      <c r="E163" s="9">
        <v>24370</v>
      </c>
      <c r="F163" s="13" t="s">
        <v>446</v>
      </c>
      <c r="G163" s="10">
        <v>1</v>
      </c>
      <c r="H163" s="6" t="s">
        <v>334</v>
      </c>
      <c r="I163" s="12"/>
      <c r="J163" s="11" t="s">
        <v>9</v>
      </c>
      <c r="K163" s="5" t="str">
        <f t="shared" si="9"/>
        <v>25540</v>
      </c>
      <c r="L163" s="5" t="str">
        <f t="shared" si="12"/>
        <v>25540-Р</v>
      </c>
      <c r="M163" s="5">
        <f t="shared" si="10"/>
        <v>21</v>
      </c>
      <c r="N163" s="5" t="str">
        <f t="shared" si="11"/>
        <v/>
      </c>
    </row>
    <row r="164" spans="1:14" ht="13.5" x14ac:dyDescent="0.2">
      <c r="A164" s="7" t="s">
        <v>335</v>
      </c>
      <c r="B164" s="8">
        <v>562.52</v>
      </c>
      <c r="C164" s="8">
        <v>562.52</v>
      </c>
      <c r="D164" s="6" t="s">
        <v>12</v>
      </c>
      <c r="E164" s="9">
        <v>24370</v>
      </c>
      <c r="F164" s="13" t="s">
        <v>446</v>
      </c>
      <c r="G164" s="10">
        <v>1</v>
      </c>
      <c r="H164" s="6" t="s">
        <v>336</v>
      </c>
      <c r="I164" s="12"/>
      <c r="J164" s="11" t="s">
        <v>9</v>
      </c>
      <c r="K164" s="5" t="str">
        <f t="shared" si="9"/>
        <v>25540</v>
      </c>
      <c r="L164" s="5" t="str">
        <f t="shared" si="12"/>
        <v>25540-Р</v>
      </c>
      <c r="M164" s="5">
        <f t="shared" si="10"/>
        <v>22</v>
      </c>
      <c r="N164" s="5" t="str">
        <f t="shared" si="11"/>
        <v/>
      </c>
    </row>
    <row r="165" spans="1:14" ht="13.5" x14ac:dyDescent="0.2">
      <c r="A165" s="7" t="s">
        <v>337</v>
      </c>
      <c r="B165" s="8">
        <v>562.53</v>
      </c>
      <c r="C165" s="8">
        <v>562.53</v>
      </c>
      <c r="D165" s="6" t="s">
        <v>12</v>
      </c>
      <c r="E165" s="9">
        <v>24370</v>
      </c>
      <c r="F165" s="13" t="s">
        <v>446</v>
      </c>
      <c r="G165" s="10">
        <v>1</v>
      </c>
      <c r="H165" s="6" t="s">
        <v>338</v>
      </c>
      <c r="I165" s="12"/>
      <c r="J165" s="11" t="s">
        <v>9</v>
      </c>
      <c r="K165" s="5" t="str">
        <f t="shared" si="9"/>
        <v>25540</v>
      </c>
      <c r="L165" s="5" t="str">
        <f t="shared" si="12"/>
        <v>25540-Р</v>
      </c>
      <c r="M165" s="5">
        <f t="shared" si="10"/>
        <v>23</v>
      </c>
      <c r="N165" s="5" t="str">
        <f t="shared" si="11"/>
        <v/>
      </c>
    </row>
    <row r="166" spans="1:14" ht="13.5" x14ac:dyDescent="0.2">
      <c r="A166" s="7" t="s">
        <v>339</v>
      </c>
      <c r="B166" s="8">
        <v>559.23</v>
      </c>
      <c r="C166" s="8">
        <v>559.23</v>
      </c>
      <c r="D166" s="6" t="s">
        <v>12</v>
      </c>
      <c r="E166" s="9">
        <v>24370</v>
      </c>
      <c r="F166" s="13" t="s">
        <v>446</v>
      </c>
      <c r="G166" s="10">
        <v>1</v>
      </c>
      <c r="H166" s="6" t="s">
        <v>340</v>
      </c>
      <c r="I166" s="12"/>
      <c r="J166" s="11" t="s">
        <v>9</v>
      </c>
      <c r="K166" s="5" t="str">
        <f t="shared" si="9"/>
        <v>25540</v>
      </c>
      <c r="L166" s="5" t="str">
        <f t="shared" si="12"/>
        <v>25540-Р</v>
      </c>
      <c r="M166" s="5">
        <f t="shared" si="10"/>
        <v>25</v>
      </c>
      <c r="N166" s="5" t="str">
        <f t="shared" si="11"/>
        <v>нет 25540-Р-24</v>
      </c>
    </row>
    <row r="167" spans="1:14" ht="13.5" x14ac:dyDescent="0.2">
      <c r="A167" s="7" t="s">
        <v>341</v>
      </c>
      <c r="B167" s="8">
        <v>562.53</v>
      </c>
      <c r="C167" s="8">
        <v>562.53</v>
      </c>
      <c r="D167" s="6" t="s">
        <v>12</v>
      </c>
      <c r="E167" s="9">
        <v>24370</v>
      </c>
      <c r="F167" s="13" t="s">
        <v>446</v>
      </c>
      <c r="G167" s="10">
        <v>1</v>
      </c>
      <c r="H167" s="6" t="s">
        <v>342</v>
      </c>
      <c r="I167" s="12"/>
      <c r="J167" s="11" t="s">
        <v>9</v>
      </c>
      <c r="K167" s="5" t="str">
        <f t="shared" si="9"/>
        <v>25540</v>
      </c>
      <c r="L167" s="5" t="str">
        <f t="shared" si="12"/>
        <v>25540-Р</v>
      </c>
      <c r="M167" s="5">
        <f t="shared" si="10"/>
        <v>26</v>
      </c>
      <c r="N167" s="5" t="str">
        <f t="shared" si="11"/>
        <v/>
      </c>
    </row>
    <row r="168" spans="1:14" ht="13.5" x14ac:dyDescent="0.2">
      <c r="A168" s="7" t="s">
        <v>343</v>
      </c>
      <c r="B168" s="8">
        <v>559.23</v>
      </c>
      <c r="C168" s="8">
        <v>559.23</v>
      </c>
      <c r="D168" s="6" t="s">
        <v>12</v>
      </c>
      <c r="E168" s="9">
        <v>24370</v>
      </c>
      <c r="F168" s="13" t="s">
        <v>446</v>
      </c>
      <c r="G168" s="10">
        <v>1</v>
      </c>
      <c r="H168" s="6" t="s">
        <v>344</v>
      </c>
      <c r="I168" s="12"/>
      <c r="J168" s="11" t="s">
        <v>9</v>
      </c>
      <c r="K168" s="5" t="str">
        <f t="shared" si="9"/>
        <v>25540</v>
      </c>
      <c r="L168" s="5" t="str">
        <f t="shared" si="12"/>
        <v>25540-Р</v>
      </c>
      <c r="M168" s="5">
        <f t="shared" si="10"/>
        <v>27</v>
      </c>
      <c r="N168" s="5" t="str">
        <f t="shared" si="11"/>
        <v/>
      </c>
    </row>
    <row r="169" spans="1:14" ht="13.5" x14ac:dyDescent="0.2">
      <c r="A169" s="7" t="s">
        <v>345</v>
      </c>
      <c r="B169" s="8">
        <v>466</v>
      </c>
      <c r="C169" s="8">
        <v>466</v>
      </c>
      <c r="D169" s="6" t="s">
        <v>10</v>
      </c>
      <c r="E169" s="9">
        <v>24370</v>
      </c>
      <c r="F169" s="13" t="s">
        <v>446</v>
      </c>
      <c r="G169" s="10">
        <v>1</v>
      </c>
      <c r="H169" s="6" t="s">
        <v>346</v>
      </c>
      <c r="I169" s="12"/>
      <c r="J169" s="11" t="s">
        <v>9</v>
      </c>
      <c r="K169" s="5" t="str">
        <f t="shared" si="9"/>
        <v>25540</v>
      </c>
      <c r="L169" s="5" t="str">
        <f t="shared" si="12"/>
        <v>25540-Р</v>
      </c>
      <c r="M169" s="5">
        <f t="shared" si="10"/>
        <v>28</v>
      </c>
      <c r="N169" s="5" t="str">
        <f t="shared" si="11"/>
        <v/>
      </c>
    </row>
    <row r="170" spans="1:14" ht="13.5" x14ac:dyDescent="0.2">
      <c r="A170" s="7" t="s">
        <v>347</v>
      </c>
      <c r="B170" s="8">
        <v>494.47</v>
      </c>
      <c r="C170" s="8">
        <v>494.47</v>
      </c>
      <c r="D170" s="6" t="s">
        <v>10</v>
      </c>
      <c r="E170" s="9">
        <v>24370</v>
      </c>
      <c r="F170" s="13" t="s">
        <v>446</v>
      </c>
      <c r="G170" s="10">
        <v>1</v>
      </c>
      <c r="H170" s="6" t="s">
        <v>348</v>
      </c>
      <c r="I170" s="12"/>
      <c r="J170" s="11" t="s">
        <v>9</v>
      </c>
      <c r="K170" s="5" t="str">
        <f t="shared" si="9"/>
        <v>25540</v>
      </c>
      <c r="L170" s="5" t="str">
        <f t="shared" si="12"/>
        <v>25540-Р</v>
      </c>
      <c r="M170" s="5">
        <f t="shared" si="10"/>
        <v>29</v>
      </c>
      <c r="N170" s="5" t="str">
        <f t="shared" si="11"/>
        <v/>
      </c>
    </row>
    <row r="171" spans="1:14" ht="13.5" x14ac:dyDescent="0.2">
      <c r="A171" s="7" t="s">
        <v>349</v>
      </c>
      <c r="B171" s="8">
        <v>544.32000000000005</v>
      </c>
      <c r="C171" s="8">
        <v>544.32000000000005</v>
      </c>
      <c r="D171" s="6" t="s">
        <v>12</v>
      </c>
      <c r="E171" s="9">
        <v>24370</v>
      </c>
      <c r="F171" s="13" t="s">
        <v>446</v>
      </c>
      <c r="G171" s="10">
        <v>1</v>
      </c>
      <c r="H171" s="6" t="s">
        <v>350</v>
      </c>
      <c r="I171" s="12"/>
      <c r="J171" s="11" t="s">
        <v>9</v>
      </c>
      <c r="K171" s="5" t="str">
        <f t="shared" si="9"/>
        <v>25540</v>
      </c>
      <c r="L171" s="5" t="str">
        <f t="shared" si="12"/>
        <v>25540-Р</v>
      </c>
      <c r="M171" s="5">
        <f t="shared" si="10"/>
        <v>30</v>
      </c>
      <c r="N171" s="5" t="str">
        <f t="shared" si="11"/>
        <v/>
      </c>
    </row>
    <row r="172" spans="1:14" ht="13.5" x14ac:dyDescent="0.2">
      <c r="A172" s="7" t="s">
        <v>351</v>
      </c>
      <c r="B172" s="8">
        <v>562.52</v>
      </c>
      <c r="C172" s="8">
        <v>562.52</v>
      </c>
      <c r="D172" s="6" t="s">
        <v>12</v>
      </c>
      <c r="E172" s="9">
        <v>24370</v>
      </c>
      <c r="F172" s="13" t="s">
        <v>446</v>
      </c>
      <c r="G172" s="10">
        <v>1</v>
      </c>
      <c r="H172" s="6" t="s">
        <v>352</v>
      </c>
      <c r="I172" s="12"/>
      <c r="J172" s="11" t="s">
        <v>9</v>
      </c>
      <c r="K172" s="5" t="str">
        <f t="shared" ref="K172:K218" si="13">LEFT(H172,5)</f>
        <v>25540</v>
      </c>
      <c r="L172" s="5" t="str">
        <f t="shared" si="12"/>
        <v>25540-Р</v>
      </c>
      <c r="M172" s="5">
        <f t="shared" si="10"/>
        <v>31</v>
      </c>
      <c r="N172" s="5" t="str">
        <f t="shared" si="11"/>
        <v/>
      </c>
    </row>
    <row r="173" spans="1:14" ht="13.5" x14ac:dyDescent="0.2">
      <c r="A173" s="7" t="s">
        <v>353</v>
      </c>
      <c r="B173" s="8">
        <v>559.23</v>
      </c>
      <c r="C173" s="8">
        <v>559.23</v>
      </c>
      <c r="D173" s="6" t="s">
        <v>12</v>
      </c>
      <c r="E173" s="9">
        <v>24370</v>
      </c>
      <c r="F173" s="13" t="s">
        <v>446</v>
      </c>
      <c r="G173" s="10">
        <v>1</v>
      </c>
      <c r="H173" s="6" t="s">
        <v>354</v>
      </c>
      <c r="I173" s="12"/>
      <c r="J173" s="11" t="s">
        <v>9</v>
      </c>
      <c r="K173" s="5" t="str">
        <f t="shared" si="13"/>
        <v>25540</v>
      </c>
      <c r="L173" s="5" t="str">
        <f t="shared" si="12"/>
        <v>25540-Р</v>
      </c>
      <c r="M173" s="5">
        <f t="shared" si="10"/>
        <v>32</v>
      </c>
      <c r="N173" s="5" t="str">
        <f t="shared" si="11"/>
        <v/>
      </c>
    </row>
    <row r="174" spans="1:14" ht="13.5" x14ac:dyDescent="0.2">
      <c r="A174" s="7" t="s">
        <v>355</v>
      </c>
      <c r="B174" s="8">
        <v>559.23</v>
      </c>
      <c r="C174" s="8">
        <v>559.23</v>
      </c>
      <c r="D174" s="6" t="s">
        <v>12</v>
      </c>
      <c r="E174" s="9">
        <v>24370</v>
      </c>
      <c r="F174" s="13" t="s">
        <v>446</v>
      </c>
      <c r="G174" s="10">
        <v>1</v>
      </c>
      <c r="H174" s="6" t="s">
        <v>356</v>
      </c>
      <c r="I174" s="12"/>
      <c r="J174" s="11" t="s">
        <v>9</v>
      </c>
      <c r="K174" s="5" t="str">
        <f t="shared" si="13"/>
        <v>25540</v>
      </c>
      <c r="L174" s="5" t="str">
        <f t="shared" si="12"/>
        <v>25540-Р</v>
      </c>
      <c r="M174" s="5">
        <f t="shared" si="10"/>
        <v>33</v>
      </c>
      <c r="N174" s="5" t="str">
        <f t="shared" si="11"/>
        <v/>
      </c>
    </row>
    <row r="175" spans="1:14" ht="13.5" x14ac:dyDescent="0.2">
      <c r="A175" s="7" t="s">
        <v>357</v>
      </c>
      <c r="B175" s="8">
        <v>598.63</v>
      </c>
      <c r="C175" s="8">
        <v>598.63</v>
      </c>
      <c r="D175" s="6" t="s">
        <v>12</v>
      </c>
      <c r="E175" s="9">
        <v>24370</v>
      </c>
      <c r="F175" s="13" t="s">
        <v>446</v>
      </c>
      <c r="G175" s="10">
        <v>1</v>
      </c>
      <c r="H175" s="6" t="s">
        <v>358</v>
      </c>
      <c r="I175" s="12"/>
      <c r="J175" s="11" t="s">
        <v>9</v>
      </c>
      <c r="K175" s="5" t="str">
        <f t="shared" si="13"/>
        <v>25540</v>
      </c>
      <c r="L175" s="5" t="str">
        <f t="shared" si="12"/>
        <v>25540-Р</v>
      </c>
      <c r="M175" s="5">
        <f t="shared" si="10"/>
        <v>34</v>
      </c>
      <c r="N175" s="5" t="str">
        <f t="shared" si="11"/>
        <v/>
      </c>
    </row>
    <row r="176" spans="1:14" ht="13.5" x14ac:dyDescent="0.2">
      <c r="A176" s="7" t="s">
        <v>359</v>
      </c>
      <c r="B176" s="8">
        <v>559.23</v>
      </c>
      <c r="C176" s="8">
        <v>559.23</v>
      </c>
      <c r="D176" s="6" t="s">
        <v>12</v>
      </c>
      <c r="E176" s="9">
        <v>24370</v>
      </c>
      <c r="F176" s="13" t="s">
        <v>446</v>
      </c>
      <c r="G176" s="10">
        <v>1</v>
      </c>
      <c r="H176" s="6" t="s">
        <v>360</v>
      </c>
      <c r="I176" s="12"/>
      <c r="J176" s="11" t="s">
        <v>9</v>
      </c>
      <c r="K176" s="5" t="str">
        <f t="shared" si="13"/>
        <v>25540</v>
      </c>
      <c r="L176" s="5" t="str">
        <f t="shared" si="12"/>
        <v>25540-Р</v>
      </c>
      <c r="M176" s="5">
        <f t="shared" si="10"/>
        <v>35</v>
      </c>
      <c r="N176" s="5" t="str">
        <f t="shared" si="11"/>
        <v/>
      </c>
    </row>
    <row r="177" spans="1:14" ht="13.5" x14ac:dyDescent="0.2">
      <c r="A177" s="7" t="s">
        <v>361</v>
      </c>
      <c r="B177" s="8">
        <v>563.70000000000005</v>
      </c>
      <c r="C177" s="8">
        <v>563.70000000000005</v>
      </c>
      <c r="D177" s="6" t="s">
        <v>12</v>
      </c>
      <c r="E177" s="9">
        <v>24370</v>
      </c>
      <c r="F177" s="13" t="s">
        <v>446</v>
      </c>
      <c r="G177" s="10">
        <v>1</v>
      </c>
      <c r="H177" s="6" t="s">
        <v>362</v>
      </c>
      <c r="I177" s="12"/>
      <c r="J177" s="11" t="s">
        <v>9</v>
      </c>
      <c r="K177" s="5" t="str">
        <f t="shared" si="13"/>
        <v>25540</v>
      </c>
      <c r="L177" s="5" t="str">
        <f t="shared" si="12"/>
        <v>25540-Р</v>
      </c>
      <c r="M177" s="5">
        <f t="shared" si="10"/>
        <v>36</v>
      </c>
      <c r="N177" s="5" t="str">
        <f t="shared" si="11"/>
        <v/>
      </c>
    </row>
    <row r="178" spans="1:14" ht="13.5" x14ac:dyDescent="0.2">
      <c r="A178" s="7" t="s">
        <v>363</v>
      </c>
      <c r="B178" s="8">
        <v>598.63</v>
      </c>
      <c r="C178" s="8">
        <v>598.63</v>
      </c>
      <c r="D178" s="6" t="s">
        <v>12</v>
      </c>
      <c r="E178" s="9">
        <v>24370</v>
      </c>
      <c r="F178" s="13" t="s">
        <v>446</v>
      </c>
      <c r="G178" s="10">
        <v>1</v>
      </c>
      <c r="H178" s="6" t="s">
        <v>364</v>
      </c>
      <c r="I178" s="12"/>
      <c r="J178" s="11" t="s">
        <v>9</v>
      </c>
      <c r="K178" s="5" t="str">
        <f t="shared" si="13"/>
        <v>25540</v>
      </c>
      <c r="L178" s="5" t="str">
        <f t="shared" si="12"/>
        <v>25540-Р</v>
      </c>
      <c r="M178" s="5">
        <f t="shared" si="10"/>
        <v>37</v>
      </c>
      <c r="N178" s="5" t="str">
        <f t="shared" si="11"/>
        <v/>
      </c>
    </row>
    <row r="179" spans="1:14" ht="13.5" x14ac:dyDescent="0.2">
      <c r="A179" s="7" t="s">
        <v>365</v>
      </c>
      <c r="B179" s="8">
        <v>559.23</v>
      </c>
      <c r="C179" s="8">
        <v>559.23</v>
      </c>
      <c r="D179" s="6" t="s">
        <v>12</v>
      </c>
      <c r="E179" s="9">
        <v>24370</v>
      </c>
      <c r="F179" s="13" t="s">
        <v>446</v>
      </c>
      <c r="G179" s="10">
        <v>1</v>
      </c>
      <c r="H179" s="6" t="s">
        <v>366</v>
      </c>
      <c r="I179" s="12"/>
      <c r="J179" s="11" t="s">
        <v>9</v>
      </c>
      <c r="K179" s="5" t="str">
        <f t="shared" si="13"/>
        <v>25540</v>
      </c>
      <c r="L179" s="5" t="str">
        <f t="shared" si="12"/>
        <v>25540-Р</v>
      </c>
      <c r="M179" s="5">
        <f t="shared" si="10"/>
        <v>38</v>
      </c>
      <c r="N179" s="5" t="str">
        <f t="shared" si="11"/>
        <v/>
      </c>
    </row>
    <row r="180" spans="1:14" ht="13.5" x14ac:dyDescent="0.2">
      <c r="A180" s="7" t="s">
        <v>367</v>
      </c>
      <c r="B180" s="8">
        <v>573.6</v>
      </c>
      <c r="C180" s="8">
        <v>573.6</v>
      </c>
      <c r="D180" s="6" t="s">
        <v>12</v>
      </c>
      <c r="E180" s="9">
        <v>24370</v>
      </c>
      <c r="F180" s="13" t="s">
        <v>446</v>
      </c>
      <c r="G180" s="10">
        <v>1</v>
      </c>
      <c r="H180" s="6" t="s">
        <v>368</v>
      </c>
      <c r="I180" s="12"/>
      <c r="J180" s="11" t="s">
        <v>9</v>
      </c>
      <c r="K180" s="5" t="str">
        <f t="shared" si="13"/>
        <v>25540</v>
      </c>
      <c r="L180" s="5" t="str">
        <f t="shared" si="12"/>
        <v>25540-Р</v>
      </c>
      <c r="M180" s="5">
        <f t="shared" si="10"/>
        <v>39</v>
      </c>
      <c r="N180" s="5" t="str">
        <f t="shared" si="11"/>
        <v/>
      </c>
    </row>
    <row r="181" spans="1:14" ht="13.5" x14ac:dyDescent="0.2">
      <c r="A181" s="7" t="s">
        <v>369</v>
      </c>
      <c r="B181" s="8">
        <v>573.6</v>
      </c>
      <c r="C181" s="8">
        <v>573.6</v>
      </c>
      <c r="D181" s="6" t="s">
        <v>12</v>
      </c>
      <c r="E181" s="9">
        <v>24370</v>
      </c>
      <c r="F181" s="13" t="s">
        <v>446</v>
      </c>
      <c r="G181" s="10">
        <v>1</v>
      </c>
      <c r="H181" s="6" t="s">
        <v>370</v>
      </c>
      <c r="I181" s="12"/>
      <c r="J181" s="11" t="s">
        <v>9</v>
      </c>
      <c r="K181" s="5" t="str">
        <f t="shared" si="13"/>
        <v>25540</v>
      </c>
      <c r="L181" s="5" t="str">
        <f t="shared" si="12"/>
        <v>25540-Р</v>
      </c>
      <c r="M181" s="5">
        <f t="shared" si="10"/>
        <v>40</v>
      </c>
      <c r="N181" s="5" t="str">
        <f t="shared" si="11"/>
        <v/>
      </c>
    </row>
    <row r="182" spans="1:14" ht="13.5" x14ac:dyDescent="0.2">
      <c r="A182" s="7" t="s">
        <v>371</v>
      </c>
      <c r="B182" s="8">
        <v>544.32000000000005</v>
      </c>
      <c r="C182" s="8">
        <v>544.32000000000005</v>
      </c>
      <c r="D182" s="6" t="s">
        <v>12</v>
      </c>
      <c r="E182" s="9">
        <v>24370</v>
      </c>
      <c r="F182" s="13" t="s">
        <v>446</v>
      </c>
      <c r="G182" s="10">
        <v>1</v>
      </c>
      <c r="H182" s="6" t="s">
        <v>372</v>
      </c>
      <c r="I182" s="12"/>
      <c r="J182" s="11" t="s">
        <v>9</v>
      </c>
      <c r="K182" s="5" t="str">
        <f t="shared" si="13"/>
        <v>25540</v>
      </c>
      <c r="L182" s="5" t="str">
        <f t="shared" si="12"/>
        <v>25540-Р</v>
      </c>
      <c r="M182" s="5">
        <f t="shared" si="10"/>
        <v>41</v>
      </c>
      <c r="N182" s="5" t="str">
        <f t="shared" si="11"/>
        <v/>
      </c>
    </row>
    <row r="183" spans="1:14" ht="13.5" x14ac:dyDescent="0.2">
      <c r="A183" s="7" t="s">
        <v>373</v>
      </c>
      <c r="B183" s="8">
        <v>562.53</v>
      </c>
      <c r="C183" s="8">
        <v>562.53</v>
      </c>
      <c r="D183" s="6" t="s">
        <v>12</v>
      </c>
      <c r="E183" s="9">
        <v>24370</v>
      </c>
      <c r="F183" s="13" t="s">
        <v>446</v>
      </c>
      <c r="G183" s="10">
        <v>1</v>
      </c>
      <c r="H183" s="6" t="s">
        <v>374</v>
      </c>
      <c r="I183" s="12"/>
      <c r="J183" s="11" t="s">
        <v>9</v>
      </c>
      <c r="K183" s="5" t="str">
        <f t="shared" si="13"/>
        <v>25540</v>
      </c>
      <c r="L183" s="5" t="str">
        <f t="shared" si="12"/>
        <v>25540-Р</v>
      </c>
      <c r="M183" s="5">
        <f t="shared" si="10"/>
        <v>42</v>
      </c>
      <c r="N183" s="5" t="str">
        <f t="shared" si="11"/>
        <v/>
      </c>
    </row>
    <row r="184" spans="1:14" ht="13.5" x14ac:dyDescent="0.2">
      <c r="A184" s="7" t="s">
        <v>375</v>
      </c>
      <c r="B184" s="8">
        <v>562.53</v>
      </c>
      <c r="C184" s="8">
        <v>562.53</v>
      </c>
      <c r="D184" s="6" t="s">
        <v>12</v>
      </c>
      <c r="E184" s="9">
        <v>24370</v>
      </c>
      <c r="F184" s="13" t="s">
        <v>446</v>
      </c>
      <c r="G184" s="10">
        <v>1</v>
      </c>
      <c r="H184" s="6" t="s">
        <v>376</v>
      </c>
      <c r="I184" s="12"/>
      <c r="J184" s="11" t="s">
        <v>9</v>
      </c>
      <c r="K184" s="5" t="str">
        <f t="shared" si="13"/>
        <v>25540</v>
      </c>
      <c r="L184" s="5" t="str">
        <f t="shared" si="12"/>
        <v>25540-Р</v>
      </c>
      <c r="M184" s="5">
        <f t="shared" si="10"/>
        <v>43</v>
      </c>
      <c r="N184" s="5" t="str">
        <f t="shared" si="11"/>
        <v/>
      </c>
    </row>
    <row r="185" spans="1:14" ht="13.5" x14ac:dyDescent="0.2">
      <c r="A185" s="7" t="s">
        <v>377</v>
      </c>
      <c r="B185" s="8">
        <v>573.6</v>
      </c>
      <c r="C185" s="8">
        <v>573.6</v>
      </c>
      <c r="D185" s="6" t="s">
        <v>12</v>
      </c>
      <c r="E185" s="9">
        <v>24370</v>
      </c>
      <c r="F185" s="13" t="s">
        <v>446</v>
      </c>
      <c r="G185" s="10">
        <v>1</v>
      </c>
      <c r="H185" s="6" t="s">
        <v>378</v>
      </c>
      <c r="I185" s="12"/>
      <c r="J185" s="11" t="s">
        <v>9</v>
      </c>
      <c r="K185" s="5" t="str">
        <f t="shared" si="13"/>
        <v>25540</v>
      </c>
      <c r="L185" s="5" t="str">
        <f t="shared" si="12"/>
        <v>25540-Р</v>
      </c>
      <c r="M185" s="5">
        <f t="shared" si="10"/>
        <v>44</v>
      </c>
      <c r="N185" s="5" t="str">
        <f t="shared" si="11"/>
        <v/>
      </c>
    </row>
    <row r="186" spans="1:14" ht="13.5" x14ac:dyDescent="0.2">
      <c r="A186" s="7" t="s">
        <v>379</v>
      </c>
      <c r="B186" s="8">
        <v>573.6</v>
      </c>
      <c r="C186" s="8">
        <v>573.6</v>
      </c>
      <c r="D186" s="6" t="s">
        <v>12</v>
      </c>
      <c r="E186" s="9">
        <v>24370</v>
      </c>
      <c r="F186" s="13" t="s">
        <v>446</v>
      </c>
      <c r="G186" s="10">
        <v>1</v>
      </c>
      <c r="H186" s="6" t="s">
        <v>380</v>
      </c>
      <c r="I186" s="12"/>
      <c r="J186" s="11" t="s">
        <v>9</v>
      </c>
      <c r="K186" s="5" t="str">
        <f t="shared" si="13"/>
        <v>25540</v>
      </c>
      <c r="L186" s="5" t="str">
        <f t="shared" si="12"/>
        <v>25540-Р</v>
      </c>
      <c r="M186" s="5">
        <f t="shared" si="10"/>
        <v>45</v>
      </c>
      <c r="N186" s="5" t="str">
        <f t="shared" si="11"/>
        <v/>
      </c>
    </row>
    <row r="187" spans="1:14" ht="13.5" x14ac:dyDescent="0.2">
      <c r="A187" s="7" t="s">
        <v>381</v>
      </c>
      <c r="B187" s="8">
        <v>603.07000000000005</v>
      </c>
      <c r="C187" s="8">
        <v>603.07000000000005</v>
      </c>
      <c r="D187" s="6" t="s">
        <v>12</v>
      </c>
      <c r="E187" s="9">
        <v>24370</v>
      </c>
      <c r="F187" s="13" t="s">
        <v>446</v>
      </c>
      <c r="G187" s="10">
        <v>1</v>
      </c>
      <c r="H187" s="6" t="s">
        <v>382</v>
      </c>
      <c r="I187" s="12"/>
      <c r="J187" s="11" t="s">
        <v>9</v>
      </c>
      <c r="K187" s="5" t="str">
        <f t="shared" si="13"/>
        <v>25540</v>
      </c>
      <c r="L187" s="5" t="str">
        <f t="shared" si="12"/>
        <v>25540-Р</v>
      </c>
      <c r="M187" s="5">
        <f t="shared" si="10"/>
        <v>46</v>
      </c>
      <c r="N187" s="5" t="str">
        <f t="shared" si="11"/>
        <v/>
      </c>
    </row>
    <row r="188" spans="1:14" ht="13.5" x14ac:dyDescent="0.2">
      <c r="A188" s="7" t="s">
        <v>383</v>
      </c>
      <c r="B188" s="8">
        <v>786.37</v>
      </c>
      <c r="C188" s="8">
        <v>786.37</v>
      </c>
      <c r="D188" s="6" t="s">
        <v>12</v>
      </c>
      <c r="E188" s="9">
        <v>24370</v>
      </c>
      <c r="F188" s="13" t="s">
        <v>446</v>
      </c>
      <c r="G188" s="10">
        <v>1</v>
      </c>
      <c r="H188" s="6" t="s">
        <v>384</v>
      </c>
      <c r="I188" s="12"/>
      <c r="J188" s="11" t="s">
        <v>9</v>
      </c>
      <c r="K188" s="5" t="str">
        <f t="shared" si="13"/>
        <v>25540</v>
      </c>
      <c r="L188" s="5" t="str">
        <f t="shared" si="12"/>
        <v>25540-Р</v>
      </c>
      <c r="M188" s="5">
        <f t="shared" si="10"/>
        <v>47</v>
      </c>
      <c r="N188" s="5" t="str">
        <f t="shared" si="11"/>
        <v/>
      </c>
    </row>
    <row r="189" spans="1:14" ht="13.5" x14ac:dyDescent="0.2">
      <c r="A189" s="7" t="s">
        <v>385</v>
      </c>
      <c r="B189" s="8">
        <v>786.37</v>
      </c>
      <c r="C189" s="8">
        <v>786.37</v>
      </c>
      <c r="D189" s="6" t="s">
        <v>12</v>
      </c>
      <c r="E189" s="9">
        <v>24370</v>
      </c>
      <c r="F189" s="13" t="s">
        <v>446</v>
      </c>
      <c r="G189" s="10">
        <v>1</v>
      </c>
      <c r="H189" s="6" t="s">
        <v>386</v>
      </c>
      <c r="I189" s="12"/>
      <c r="J189" s="11" t="s">
        <v>9</v>
      </c>
      <c r="K189" s="5" t="str">
        <f t="shared" si="13"/>
        <v>25540</v>
      </c>
      <c r="L189" s="5" t="str">
        <f t="shared" si="12"/>
        <v>25540-Р</v>
      </c>
      <c r="M189" s="5">
        <f t="shared" si="10"/>
        <v>48</v>
      </c>
      <c r="N189" s="5" t="str">
        <f t="shared" si="11"/>
        <v/>
      </c>
    </row>
    <row r="190" spans="1:14" ht="13.5" x14ac:dyDescent="0.2">
      <c r="A190" s="7" t="s">
        <v>387</v>
      </c>
      <c r="B190" s="8">
        <v>573.6</v>
      </c>
      <c r="C190" s="8">
        <v>573.6</v>
      </c>
      <c r="D190" s="6" t="s">
        <v>12</v>
      </c>
      <c r="E190" s="9">
        <v>24370</v>
      </c>
      <c r="F190" s="13" t="s">
        <v>446</v>
      </c>
      <c r="G190" s="10">
        <v>1</v>
      </c>
      <c r="H190" s="6" t="s">
        <v>388</v>
      </c>
      <c r="I190" s="12"/>
      <c r="J190" s="11" t="s">
        <v>9</v>
      </c>
      <c r="K190" s="5" t="str">
        <f t="shared" si="13"/>
        <v>25540</v>
      </c>
      <c r="L190" s="5" t="str">
        <f t="shared" si="12"/>
        <v>25540-Р</v>
      </c>
      <c r="M190" s="5">
        <f t="shared" si="10"/>
        <v>49</v>
      </c>
      <c r="N190" s="5" t="str">
        <f t="shared" si="11"/>
        <v/>
      </c>
    </row>
    <row r="191" spans="1:14" ht="13.5" x14ac:dyDescent="0.2">
      <c r="A191" s="7" t="s">
        <v>389</v>
      </c>
      <c r="B191" s="8">
        <v>603.07000000000005</v>
      </c>
      <c r="C191" s="8">
        <v>603.07000000000005</v>
      </c>
      <c r="D191" s="6" t="s">
        <v>12</v>
      </c>
      <c r="E191" s="9">
        <v>24370</v>
      </c>
      <c r="F191" s="13" t="s">
        <v>446</v>
      </c>
      <c r="G191" s="10">
        <v>1</v>
      </c>
      <c r="H191" s="6" t="s">
        <v>390</v>
      </c>
      <c r="I191" s="12"/>
      <c r="J191" s="11" t="s">
        <v>9</v>
      </c>
      <c r="K191" s="5" t="str">
        <f t="shared" si="13"/>
        <v>25540</v>
      </c>
      <c r="L191" s="5" t="str">
        <f t="shared" si="12"/>
        <v>25540-Р</v>
      </c>
      <c r="M191" s="5">
        <f t="shared" si="10"/>
        <v>50</v>
      </c>
      <c r="N191" s="5" t="str">
        <f t="shared" si="11"/>
        <v/>
      </c>
    </row>
    <row r="192" spans="1:14" ht="13.5" x14ac:dyDescent="0.2">
      <c r="A192" s="7" t="s">
        <v>391</v>
      </c>
      <c r="B192" s="8">
        <v>181.05</v>
      </c>
      <c r="C192" s="8">
        <v>181.05</v>
      </c>
      <c r="D192" s="6" t="s">
        <v>11</v>
      </c>
      <c r="E192" s="9">
        <v>24374</v>
      </c>
      <c r="F192" s="13" t="s">
        <v>447</v>
      </c>
      <c r="G192" s="10">
        <v>1</v>
      </c>
      <c r="H192" s="6" t="s">
        <v>392</v>
      </c>
      <c r="I192" s="12"/>
      <c r="J192" s="11" t="s">
        <v>9</v>
      </c>
      <c r="K192" s="5" t="str">
        <f t="shared" si="13"/>
        <v>25793</v>
      </c>
      <c r="L192" s="5" t="str">
        <f t="shared" si="12"/>
        <v>25793</v>
      </c>
      <c r="M192" s="5">
        <f t="shared" si="10"/>
        <v>1</v>
      </c>
      <c r="N192" s="5" t="str">
        <f t="shared" si="11"/>
        <v/>
      </c>
    </row>
    <row r="193" spans="1:14" ht="13.5" x14ac:dyDescent="0.2">
      <c r="A193" s="7" t="s">
        <v>393</v>
      </c>
      <c r="B193" s="8">
        <v>181.05</v>
      </c>
      <c r="C193" s="8">
        <v>181.05</v>
      </c>
      <c r="D193" s="6" t="s">
        <v>11</v>
      </c>
      <c r="E193" s="9">
        <v>24374</v>
      </c>
      <c r="F193" s="13" t="s">
        <v>447</v>
      </c>
      <c r="G193" s="10">
        <v>1</v>
      </c>
      <c r="H193" s="6" t="s">
        <v>394</v>
      </c>
      <c r="I193" s="12"/>
      <c r="J193" s="11" t="s">
        <v>9</v>
      </c>
      <c r="K193" s="5" t="str">
        <f t="shared" si="13"/>
        <v>25793</v>
      </c>
      <c r="L193" s="5" t="str">
        <f t="shared" si="12"/>
        <v>25793</v>
      </c>
      <c r="M193" s="5">
        <f t="shared" si="10"/>
        <v>2</v>
      </c>
      <c r="N193" s="5" t="str">
        <f t="shared" si="11"/>
        <v/>
      </c>
    </row>
    <row r="194" spans="1:14" ht="13.5" x14ac:dyDescent="0.2">
      <c r="A194" s="7" t="s">
        <v>395</v>
      </c>
      <c r="B194" s="8">
        <v>181.06</v>
      </c>
      <c r="C194" s="8">
        <v>181.06</v>
      </c>
      <c r="D194" s="6" t="s">
        <v>11</v>
      </c>
      <c r="E194" s="9">
        <v>24374</v>
      </c>
      <c r="F194" s="13" t="s">
        <v>447</v>
      </c>
      <c r="G194" s="10">
        <v>1</v>
      </c>
      <c r="H194" s="6" t="s">
        <v>396</v>
      </c>
      <c r="I194" s="12"/>
      <c r="J194" s="11" t="s">
        <v>9</v>
      </c>
      <c r="K194" s="5" t="str">
        <f t="shared" si="13"/>
        <v>25793</v>
      </c>
      <c r="L194" s="5" t="str">
        <f t="shared" si="12"/>
        <v>25793</v>
      </c>
      <c r="M194" s="5">
        <f t="shared" si="10"/>
        <v>3</v>
      </c>
      <c r="N194" s="5" t="str">
        <f t="shared" si="11"/>
        <v/>
      </c>
    </row>
    <row r="195" spans="1:14" ht="13.5" x14ac:dyDescent="0.2">
      <c r="A195" s="7" t="s">
        <v>397</v>
      </c>
      <c r="B195" s="8">
        <v>181.05</v>
      </c>
      <c r="C195" s="8">
        <v>181.05</v>
      </c>
      <c r="D195" s="6" t="s">
        <v>11</v>
      </c>
      <c r="E195" s="9">
        <v>24374</v>
      </c>
      <c r="F195" s="13" t="s">
        <v>447</v>
      </c>
      <c r="G195" s="10">
        <v>1</v>
      </c>
      <c r="H195" s="6" t="s">
        <v>398</v>
      </c>
      <c r="I195" s="12"/>
      <c r="J195" s="11" t="s">
        <v>9</v>
      </c>
      <c r="K195" s="5" t="str">
        <f t="shared" si="13"/>
        <v>25793</v>
      </c>
      <c r="L195" s="5" t="str">
        <f t="shared" si="12"/>
        <v>25793</v>
      </c>
      <c r="M195" s="5">
        <f t="shared" ref="M195:M218" si="14">--SUBSTITUTE(0&amp;SUBSTITUTE(H195,L195,),"-",)</f>
        <v>4</v>
      </c>
      <c r="N195" s="5" t="str">
        <f t="shared" si="11"/>
        <v/>
      </c>
    </row>
    <row r="196" spans="1:14" ht="13.5" x14ac:dyDescent="0.2">
      <c r="A196" s="7" t="s">
        <v>399</v>
      </c>
      <c r="B196" s="8">
        <v>181.06</v>
      </c>
      <c r="C196" s="8">
        <v>181.06</v>
      </c>
      <c r="D196" s="6" t="s">
        <v>11</v>
      </c>
      <c r="E196" s="9">
        <v>24374</v>
      </c>
      <c r="F196" s="13" t="s">
        <v>447</v>
      </c>
      <c r="G196" s="10">
        <v>1</v>
      </c>
      <c r="H196" s="6" t="s">
        <v>400</v>
      </c>
      <c r="I196" s="12"/>
      <c r="J196" s="11" t="s">
        <v>9</v>
      </c>
      <c r="K196" s="5" t="str">
        <f t="shared" si="13"/>
        <v>25793</v>
      </c>
      <c r="L196" s="5" t="str">
        <f t="shared" si="12"/>
        <v>25793</v>
      </c>
      <c r="M196" s="5">
        <f t="shared" si="14"/>
        <v>5</v>
      </c>
      <c r="N196" s="5" t="str">
        <f t="shared" ref="N196:N218" si="15">IF(AND(M196-1&lt;&gt;M195,M196&lt;&gt;M195,L196=L195),"нет "&amp;L196&amp;"-"&amp;M196-1,"")</f>
        <v/>
      </c>
    </row>
    <row r="197" spans="1:14" ht="13.5" x14ac:dyDescent="0.2">
      <c r="A197" s="7" t="s">
        <v>401</v>
      </c>
      <c r="B197" s="8">
        <v>181.05</v>
      </c>
      <c r="C197" s="8">
        <v>181.05</v>
      </c>
      <c r="D197" s="6" t="s">
        <v>11</v>
      </c>
      <c r="E197" s="9">
        <v>24374</v>
      </c>
      <c r="F197" s="13" t="s">
        <v>447</v>
      </c>
      <c r="G197" s="10">
        <v>1</v>
      </c>
      <c r="H197" s="6" t="s">
        <v>402</v>
      </c>
      <c r="I197" s="12"/>
      <c r="J197" s="11" t="s">
        <v>9</v>
      </c>
      <c r="K197" s="5" t="str">
        <f t="shared" si="13"/>
        <v>25793</v>
      </c>
      <c r="L197" s="5" t="str">
        <f t="shared" si="12"/>
        <v>25793</v>
      </c>
      <c r="M197" s="5">
        <f t="shared" si="14"/>
        <v>6</v>
      </c>
      <c r="N197" s="5" t="str">
        <f t="shared" si="15"/>
        <v/>
      </c>
    </row>
    <row r="198" spans="1:14" ht="13.5" x14ac:dyDescent="0.2">
      <c r="A198" s="7" t="s">
        <v>403</v>
      </c>
      <c r="B198" s="8">
        <v>181.06</v>
      </c>
      <c r="C198" s="8">
        <v>181.06</v>
      </c>
      <c r="D198" s="6" t="s">
        <v>11</v>
      </c>
      <c r="E198" s="9">
        <v>24374</v>
      </c>
      <c r="F198" s="13" t="s">
        <v>447</v>
      </c>
      <c r="G198" s="10">
        <v>1</v>
      </c>
      <c r="H198" s="6" t="s">
        <v>404</v>
      </c>
      <c r="I198" s="12"/>
      <c r="J198" s="11" t="s">
        <v>9</v>
      </c>
      <c r="K198" s="5" t="str">
        <f t="shared" si="13"/>
        <v>25793</v>
      </c>
      <c r="L198" s="5" t="str">
        <f t="shared" si="12"/>
        <v>25793</v>
      </c>
      <c r="M198" s="5">
        <f t="shared" si="14"/>
        <v>7</v>
      </c>
      <c r="N198" s="5" t="str">
        <f t="shared" si="15"/>
        <v/>
      </c>
    </row>
    <row r="199" spans="1:14" ht="13.5" x14ac:dyDescent="0.2">
      <c r="A199" s="7" t="s">
        <v>405</v>
      </c>
      <c r="B199" s="8">
        <v>466</v>
      </c>
      <c r="C199" s="8">
        <v>466</v>
      </c>
      <c r="D199" s="6" t="s">
        <v>11</v>
      </c>
      <c r="E199" s="9">
        <v>24374</v>
      </c>
      <c r="F199" s="13" t="s">
        <v>447</v>
      </c>
      <c r="G199" s="10">
        <v>1</v>
      </c>
      <c r="H199" s="6" t="s">
        <v>406</v>
      </c>
      <c r="I199" s="12"/>
      <c r="J199" s="11" t="s">
        <v>9</v>
      </c>
      <c r="K199" s="5" t="str">
        <f t="shared" si="13"/>
        <v>25793</v>
      </c>
      <c r="L199" s="5" t="str">
        <f t="shared" si="12"/>
        <v>25793</v>
      </c>
      <c r="M199" s="5">
        <f t="shared" si="14"/>
        <v>8</v>
      </c>
      <c r="N199" s="5" t="str">
        <f t="shared" si="15"/>
        <v/>
      </c>
    </row>
    <row r="200" spans="1:14" ht="13.5" x14ac:dyDescent="0.2">
      <c r="A200" s="7" t="s">
        <v>407</v>
      </c>
      <c r="B200" s="8">
        <v>466</v>
      </c>
      <c r="C200" s="8">
        <v>466</v>
      </c>
      <c r="D200" s="6" t="s">
        <v>11</v>
      </c>
      <c r="E200" s="9">
        <v>24374</v>
      </c>
      <c r="F200" s="13" t="s">
        <v>447</v>
      </c>
      <c r="G200" s="10">
        <v>1</v>
      </c>
      <c r="H200" s="6" t="s">
        <v>408</v>
      </c>
      <c r="I200" s="12"/>
      <c r="J200" s="11" t="s">
        <v>9</v>
      </c>
      <c r="K200" s="5" t="str">
        <f t="shared" si="13"/>
        <v>25793</v>
      </c>
      <c r="L200" s="5" t="str">
        <f t="shared" si="12"/>
        <v>25793</v>
      </c>
      <c r="M200" s="5">
        <f t="shared" si="14"/>
        <v>9</v>
      </c>
      <c r="N200" s="5" t="str">
        <f t="shared" si="15"/>
        <v/>
      </c>
    </row>
    <row r="201" spans="1:14" ht="13.5" x14ac:dyDescent="0.2">
      <c r="A201" s="7" t="s">
        <v>409</v>
      </c>
      <c r="B201" s="8">
        <v>466</v>
      </c>
      <c r="C201" s="8">
        <v>466</v>
      </c>
      <c r="D201" s="6" t="s">
        <v>11</v>
      </c>
      <c r="E201" s="9">
        <v>24374</v>
      </c>
      <c r="F201" s="13" t="s">
        <v>447</v>
      </c>
      <c r="G201" s="10">
        <v>1</v>
      </c>
      <c r="H201" s="6" t="s">
        <v>410</v>
      </c>
      <c r="I201" s="12"/>
      <c r="J201" s="11" t="s">
        <v>9</v>
      </c>
      <c r="K201" s="5" t="str">
        <f t="shared" si="13"/>
        <v>25793</v>
      </c>
      <c r="L201" s="5" t="str">
        <f t="shared" si="12"/>
        <v>25793</v>
      </c>
      <c r="M201" s="5">
        <f t="shared" si="14"/>
        <v>10</v>
      </c>
      <c r="N201" s="5" t="str">
        <f t="shared" si="15"/>
        <v/>
      </c>
    </row>
    <row r="202" spans="1:14" ht="13.5" x14ac:dyDescent="0.2">
      <c r="A202" s="7" t="s">
        <v>411</v>
      </c>
      <c r="B202" s="8">
        <v>466</v>
      </c>
      <c r="C202" s="8">
        <v>466</v>
      </c>
      <c r="D202" s="6" t="s">
        <v>11</v>
      </c>
      <c r="E202" s="9">
        <v>24374</v>
      </c>
      <c r="F202" s="13" t="s">
        <v>447</v>
      </c>
      <c r="G202" s="10">
        <v>1</v>
      </c>
      <c r="H202" s="6" t="s">
        <v>412</v>
      </c>
      <c r="I202" s="12"/>
      <c r="J202" s="11" t="s">
        <v>9</v>
      </c>
      <c r="K202" s="5" t="str">
        <f t="shared" si="13"/>
        <v>25793</v>
      </c>
      <c r="L202" s="5" t="str">
        <f t="shared" si="12"/>
        <v>25793</v>
      </c>
      <c r="M202" s="5">
        <f t="shared" si="14"/>
        <v>11</v>
      </c>
      <c r="N202" s="5" t="str">
        <f t="shared" si="15"/>
        <v/>
      </c>
    </row>
    <row r="203" spans="1:14" ht="13.5" x14ac:dyDescent="0.2">
      <c r="A203" s="7" t="s">
        <v>413</v>
      </c>
      <c r="B203" s="8">
        <v>466</v>
      </c>
      <c r="C203" s="8">
        <v>466</v>
      </c>
      <c r="D203" s="6" t="s">
        <v>11</v>
      </c>
      <c r="E203" s="9">
        <v>24374</v>
      </c>
      <c r="F203" s="13" t="s">
        <v>447</v>
      </c>
      <c r="G203" s="10">
        <v>1</v>
      </c>
      <c r="H203" s="6" t="s">
        <v>414</v>
      </c>
      <c r="I203" s="12"/>
      <c r="J203" s="11" t="s">
        <v>9</v>
      </c>
      <c r="K203" s="5" t="str">
        <f t="shared" si="13"/>
        <v>25793</v>
      </c>
      <c r="L203" s="5" t="str">
        <f t="shared" si="12"/>
        <v>25793</v>
      </c>
      <c r="M203" s="5">
        <f t="shared" si="14"/>
        <v>12</v>
      </c>
      <c r="N203" s="5" t="str">
        <f t="shared" si="15"/>
        <v/>
      </c>
    </row>
    <row r="204" spans="1:14" ht="13.5" x14ac:dyDescent="0.2">
      <c r="A204" s="7" t="s">
        <v>415</v>
      </c>
      <c r="B204" s="8">
        <v>466</v>
      </c>
      <c r="C204" s="8">
        <v>466</v>
      </c>
      <c r="D204" s="6" t="s">
        <v>11</v>
      </c>
      <c r="E204" s="9">
        <v>24374</v>
      </c>
      <c r="F204" s="13" t="s">
        <v>447</v>
      </c>
      <c r="G204" s="10">
        <v>1</v>
      </c>
      <c r="H204" s="6" t="s">
        <v>416</v>
      </c>
      <c r="I204" s="12"/>
      <c r="J204" s="11" t="s">
        <v>9</v>
      </c>
      <c r="K204" s="5" t="str">
        <f t="shared" si="13"/>
        <v>25793</v>
      </c>
      <c r="L204" s="5" t="str">
        <f t="shared" si="12"/>
        <v>25793</v>
      </c>
      <c r="M204" s="5">
        <f t="shared" si="14"/>
        <v>13</v>
      </c>
      <c r="N204" s="5" t="str">
        <f t="shared" si="15"/>
        <v/>
      </c>
    </row>
    <row r="205" spans="1:14" ht="13.5" x14ac:dyDescent="0.2">
      <c r="A205" s="7" t="s">
        <v>417</v>
      </c>
      <c r="B205" s="8">
        <v>482.4</v>
      </c>
      <c r="C205" s="8">
        <v>482.4</v>
      </c>
      <c r="D205" s="6" t="s">
        <v>11</v>
      </c>
      <c r="E205" s="9">
        <v>24374</v>
      </c>
      <c r="F205" s="13" t="s">
        <v>447</v>
      </c>
      <c r="G205" s="10">
        <v>1</v>
      </c>
      <c r="H205" s="6" t="s">
        <v>418</v>
      </c>
      <c r="I205" s="12"/>
      <c r="J205" s="11" t="s">
        <v>9</v>
      </c>
      <c r="K205" s="5" t="str">
        <f t="shared" si="13"/>
        <v>25793</v>
      </c>
      <c r="L205" s="5" t="str">
        <f t="shared" si="12"/>
        <v>25793</v>
      </c>
      <c r="M205" s="5">
        <f t="shared" si="14"/>
        <v>14</v>
      </c>
      <c r="N205" s="5" t="str">
        <f t="shared" si="15"/>
        <v/>
      </c>
    </row>
    <row r="206" spans="1:14" ht="13.5" x14ac:dyDescent="0.2">
      <c r="A206" s="7" t="s">
        <v>419</v>
      </c>
      <c r="B206" s="8">
        <v>482.4</v>
      </c>
      <c r="C206" s="8">
        <v>482.4</v>
      </c>
      <c r="D206" s="6" t="s">
        <v>11</v>
      </c>
      <c r="E206" s="9">
        <v>24374</v>
      </c>
      <c r="F206" s="13" t="s">
        <v>447</v>
      </c>
      <c r="G206" s="10">
        <v>1</v>
      </c>
      <c r="H206" s="6" t="s">
        <v>420</v>
      </c>
      <c r="I206" s="12"/>
      <c r="J206" s="11" t="s">
        <v>9</v>
      </c>
      <c r="K206" s="5" t="str">
        <f t="shared" si="13"/>
        <v>25793</v>
      </c>
      <c r="L206" s="5" t="str">
        <f t="shared" si="12"/>
        <v>25793</v>
      </c>
      <c r="M206" s="5">
        <f t="shared" si="14"/>
        <v>15</v>
      </c>
      <c r="N206" s="5" t="str">
        <f t="shared" si="15"/>
        <v/>
      </c>
    </row>
    <row r="207" spans="1:14" ht="13.5" x14ac:dyDescent="0.2">
      <c r="A207" s="7" t="s">
        <v>421</v>
      </c>
      <c r="B207" s="8">
        <v>482.4</v>
      </c>
      <c r="C207" s="8">
        <v>482.4</v>
      </c>
      <c r="D207" s="6" t="s">
        <v>11</v>
      </c>
      <c r="E207" s="9">
        <v>24374</v>
      </c>
      <c r="F207" s="13" t="s">
        <v>447</v>
      </c>
      <c r="G207" s="10">
        <v>1</v>
      </c>
      <c r="H207" s="6" t="s">
        <v>420</v>
      </c>
      <c r="I207" s="12"/>
      <c r="J207" s="11" t="s">
        <v>9</v>
      </c>
      <c r="K207" s="5" t="str">
        <f t="shared" si="13"/>
        <v>25793</v>
      </c>
      <c r="L207" s="5" t="str">
        <f t="shared" si="12"/>
        <v>25793</v>
      </c>
      <c r="M207" s="5">
        <f t="shared" si="14"/>
        <v>15</v>
      </c>
      <c r="N207" s="5" t="str">
        <f t="shared" si="15"/>
        <v/>
      </c>
    </row>
    <row r="208" spans="1:14" ht="13.5" x14ac:dyDescent="0.2">
      <c r="A208" s="7" t="s">
        <v>422</v>
      </c>
      <c r="B208" s="8">
        <v>482.4</v>
      </c>
      <c r="C208" s="8">
        <v>482.4</v>
      </c>
      <c r="D208" s="6" t="s">
        <v>11</v>
      </c>
      <c r="E208" s="9">
        <v>24374</v>
      </c>
      <c r="F208" s="13" t="s">
        <v>447</v>
      </c>
      <c r="G208" s="10">
        <v>1</v>
      </c>
      <c r="H208" s="6" t="s">
        <v>423</v>
      </c>
      <c r="I208" s="12"/>
      <c r="J208" s="11" t="s">
        <v>9</v>
      </c>
      <c r="K208" s="5" t="str">
        <f t="shared" si="13"/>
        <v>25793</v>
      </c>
      <c r="L208" s="5" t="str">
        <f t="shared" si="12"/>
        <v>25793</v>
      </c>
      <c r="M208" s="5">
        <f t="shared" si="14"/>
        <v>17</v>
      </c>
      <c r="N208" s="5" t="str">
        <f t="shared" si="15"/>
        <v>нет 25793-16</v>
      </c>
    </row>
    <row r="209" spans="1:14" ht="13.5" x14ac:dyDescent="0.2">
      <c r="A209" s="7" t="s">
        <v>424</v>
      </c>
      <c r="B209" s="8">
        <v>482.4</v>
      </c>
      <c r="C209" s="8">
        <v>482.4</v>
      </c>
      <c r="D209" s="6" t="s">
        <v>11</v>
      </c>
      <c r="E209" s="9">
        <v>24374</v>
      </c>
      <c r="F209" s="13" t="s">
        <v>447</v>
      </c>
      <c r="G209" s="10">
        <v>1</v>
      </c>
      <c r="H209" s="6" t="s">
        <v>425</v>
      </c>
      <c r="I209" s="12"/>
      <c r="J209" s="11" t="s">
        <v>9</v>
      </c>
      <c r="K209" s="5" t="str">
        <f t="shared" si="13"/>
        <v>25793</v>
      </c>
      <c r="L209" s="5" t="str">
        <f t="shared" ref="L209:L218" si="16">IFERROR(LEFT(H209,SEARCH("#",SUBSTITUTE(H209,"-","#",LEN(H209)-LEN(SUBSTITUTE(H209,"-",))))-1),H209)</f>
        <v>25793</v>
      </c>
      <c r="M209" s="5">
        <f t="shared" si="14"/>
        <v>18</v>
      </c>
      <c r="N209" s="5" t="str">
        <f t="shared" si="15"/>
        <v/>
      </c>
    </row>
    <row r="210" spans="1:14" ht="13.5" x14ac:dyDescent="0.2">
      <c r="A210" s="7" t="s">
        <v>426</v>
      </c>
      <c r="B210" s="8">
        <v>482.4</v>
      </c>
      <c r="C210" s="8">
        <v>482.4</v>
      </c>
      <c r="D210" s="6" t="s">
        <v>11</v>
      </c>
      <c r="E210" s="9">
        <v>24374</v>
      </c>
      <c r="F210" s="13" t="s">
        <v>447</v>
      </c>
      <c r="G210" s="10">
        <v>1</v>
      </c>
      <c r="H210" s="6" t="s">
        <v>427</v>
      </c>
      <c r="I210" s="12"/>
      <c r="J210" s="11" t="s">
        <v>9</v>
      </c>
      <c r="K210" s="5" t="str">
        <f t="shared" si="13"/>
        <v>25793</v>
      </c>
      <c r="L210" s="5" t="str">
        <f t="shared" si="16"/>
        <v>25793</v>
      </c>
      <c r="M210" s="5">
        <f t="shared" si="14"/>
        <v>19</v>
      </c>
      <c r="N210" s="5" t="str">
        <f t="shared" si="15"/>
        <v/>
      </c>
    </row>
    <row r="211" spans="1:14" ht="13.5" x14ac:dyDescent="0.2">
      <c r="A211" s="7" t="s">
        <v>428</v>
      </c>
      <c r="B211" s="8">
        <v>482.4</v>
      </c>
      <c r="C211" s="8">
        <v>482.4</v>
      </c>
      <c r="D211" s="6" t="s">
        <v>11</v>
      </c>
      <c r="E211" s="9">
        <v>24374</v>
      </c>
      <c r="F211" s="13" t="s">
        <v>447</v>
      </c>
      <c r="G211" s="10">
        <v>1</v>
      </c>
      <c r="H211" s="6" t="s">
        <v>429</v>
      </c>
      <c r="I211" s="12"/>
      <c r="J211" s="11" t="s">
        <v>9</v>
      </c>
      <c r="K211" s="5" t="str">
        <f t="shared" si="13"/>
        <v>25793</v>
      </c>
      <c r="L211" s="5" t="str">
        <f t="shared" si="16"/>
        <v>25793</v>
      </c>
      <c r="M211" s="5">
        <f t="shared" si="14"/>
        <v>20</v>
      </c>
      <c r="N211" s="5" t="str">
        <f t="shared" si="15"/>
        <v/>
      </c>
    </row>
    <row r="212" spans="1:14" ht="13.5" x14ac:dyDescent="0.2">
      <c r="A212" s="7" t="s">
        <v>430</v>
      </c>
      <c r="B212" s="8">
        <v>482.4</v>
      </c>
      <c r="C212" s="8">
        <v>482.4</v>
      </c>
      <c r="D212" s="6" t="s">
        <v>11</v>
      </c>
      <c r="E212" s="9">
        <v>24374</v>
      </c>
      <c r="F212" s="13" t="s">
        <v>447</v>
      </c>
      <c r="G212" s="10">
        <v>1</v>
      </c>
      <c r="H212" s="6" t="s">
        <v>431</v>
      </c>
      <c r="I212" s="12"/>
      <c r="J212" s="11" t="s">
        <v>9</v>
      </c>
      <c r="K212" s="5" t="str">
        <f t="shared" si="13"/>
        <v>25793</v>
      </c>
      <c r="L212" s="5" t="str">
        <f t="shared" si="16"/>
        <v>25793</v>
      </c>
      <c r="M212" s="5">
        <f t="shared" si="14"/>
        <v>21</v>
      </c>
      <c r="N212" s="5" t="str">
        <f t="shared" si="15"/>
        <v/>
      </c>
    </row>
    <row r="213" spans="1:14" ht="13.5" x14ac:dyDescent="0.2">
      <c r="A213" s="7" t="s">
        <v>432</v>
      </c>
      <c r="B213" s="8">
        <v>482.4</v>
      </c>
      <c r="C213" s="8">
        <v>482.4</v>
      </c>
      <c r="D213" s="6" t="s">
        <v>11</v>
      </c>
      <c r="E213" s="9">
        <v>24374</v>
      </c>
      <c r="F213" s="13" t="s">
        <v>447</v>
      </c>
      <c r="G213" s="10">
        <v>1</v>
      </c>
      <c r="H213" s="6" t="s">
        <v>433</v>
      </c>
      <c r="I213" s="12"/>
      <c r="J213" s="11" t="s">
        <v>9</v>
      </c>
      <c r="K213" s="5" t="str">
        <f t="shared" si="13"/>
        <v>25793</v>
      </c>
      <c r="L213" s="5" t="str">
        <f t="shared" si="16"/>
        <v>25793</v>
      </c>
      <c r="M213" s="5">
        <f t="shared" si="14"/>
        <v>22</v>
      </c>
      <c r="N213" s="5" t="str">
        <f t="shared" si="15"/>
        <v/>
      </c>
    </row>
    <row r="214" spans="1:14" ht="13.5" x14ac:dyDescent="0.2">
      <c r="A214" s="7" t="s">
        <v>434</v>
      </c>
      <c r="B214" s="8">
        <v>482.4</v>
      </c>
      <c r="C214" s="8">
        <v>482.4</v>
      </c>
      <c r="D214" s="6" t="s">
        <v>11</v>
      </c>
      <c r="E214" s="9">
        <v>24374</v>
      </c>
      <c r="F214" s="13" t="s">
        <v>447</v>
      </c>
      <c r="G214" s="10">
        <v>1</v>
      </c>
      <c r="H214" s="6" t="s">
        <v>435</v>
      </c>
      <c r="I214" s="12"/>
      <c r="J214" s="11" t="s">
        <v>9</v>
      </c>
      <c r="K214" s="5" t="str">
        <f t="shared" si="13"/>
        <v>25793</v>
      </c>
      <c r="L214" s="5" t="str">
        <f t="shared" si="16"/>
        <v>25793</v>
      </c>
      <c r="M214" s="5">
        <f t="shared" si="14"/>
        <v>23</v>
      </c>
      <c r="N214" s="5" t="str">
        <f t="shared" si="15"/>
        <v/>
      </c>
    </row>
    <row r="215" spans="1:14" ht="13.5" x14ac:dyDescent="0.2">
      <c r="A215" s="7" t="s">
        <v>436</v>
      </c>
      <c r="B215" s="8">
        <v>482.4</v>
      </c>
      <c r="C215" s="8">
        <v>482.4</v>
      </c>
      <c r="D215" s="6" t="s">
        <v>11</v>
      </c>
      <c r="E215" s="9">
        <v>24374</v>
      </c>
      <c r="F215" s="13" t="s">
        <v>447</v>
      </c>
      <c r="G215" s="10">
        <v>1</v>
      </c>
      <c r="H215" s="6" t="s">
        <v>437</v>
      </c>
      <c r="I215" s="12"/>
      <c r="J215" s="11" t="s">
        <v>9</v>
      </c>
      <c r="K215" s="5" t="str">
        <f t="shared" si="13"/>
        <v>25793</v>
      </c>
      <c r="L215" s="5" t="str">
        <f t="shared" si="16"/>
        <v>25793</v>
      </c>
      <c r="M215" s="5">
        <f t="shared" si="14"/>
        <v>24</v>
      </c>
      <c r="N215" s="5" t="str">
        <f t="shared" si="15"/>
        <v/>
      </c>
    </row>
    <row r="216" spans="1:14" ht="13.5" x14ac:dyDescent="0.2">
      <c r="A216" s="7" t="s">
        <v>438</v>
      </c>
      <c r="B216" s="8">
        <v>482.4</v>
      </c>
      <c r="C216" s="8">
        <v>482.4</v>
      </c>
      <c r="D216" s="6" t="s">
        <v>11</v>
      </c>
      <c r="E216" s="9">
        <v>24374</v>
      </c>
      <c r="F216" s="13" t="s">
        <v>447</v>
      </c>
      <c r="G216" s="10">
        <v>1</v>
      </c>
      <c r="H216" s="6" t="s">
        <v>439</v>
      </c>
      <c r="I216" s="12"/>
      <c r="J216" s="11" t="s">
        <v>9</v>
      </c>
      <c r="K216" s="5" t="str">
        <f t="shared" si="13"/>
        <v>25793</v>
      </c>
      <c r="L216" s="5" t="str">
        <f t="shared" si="16"/>
        <v>25793</v>
      </c>
      <c r="M216" s="5">
        <f t="shared" si="14"/>
        <v>25</v>
      </c>
      <c r="N216" s="5" t="str">
        <f t="shared" si="15"/>
        <v/>
      </c>
    </row>
    <row r="217" spans="1:14" ht="13.5" x14ac:dyDescent="0.2">
      <c r="A217" s="7" t="s">
        <v>440</v>
      </c>
      <c r="B217" s="8">
        <v>482.4</v>
      </c>
      <c r="C217" s="8">
        <v>482.4</v>
      </c>
      <c r="D217" s="6" t="s">
        <v>11</v>
      </c>
      <c r="E217" s="9">
        <v>24374</v>
      </c>
      <c r="F217" s="13" t="s">
        <v>447</v>
      </c>
      <c r="G217" s="10">
        <v>1</v>
      </c>
      <c r="H217" s="6" t="s">
        <v>441</v>
      </c>
      <c r="I217" s="12"/>
      <c r="J217" s="11" t="s">
        <v>9</v>
      </c>
      <c r="K217" s="5" t="str">
        <f t="shared" si="13"/>
        <v>25793</v>
      </c>
      <c r="L217" s="5" t="str">
        <f t="shared" si="16"/>
        <v>25793</v>
      </c>
      <c r="M217" s="5">
        <f t="shared" si="14"/>
        <v>26</v>
      </c>
      <c r="N217" s="5" t="str">
        <f t="shared" si="15"/>
        <v/>
      </c>
    </row>
    <row r="218" spans="1:14" ht="13.5" x14ac:dyDescent="0.2">
      <c r="A218" s="7" t="s">
        <v>442</v>
      </c>
      <c r="B218" s="8">
        <v>573.6</v>
      </c>
      <c r="C218" s="8">
        <v>573.6</v>
      </c>
      <c r="D218" s="6" t="s">
        <v>11</v>
      </c>
      <c r="E218" s="9">
        <v>24374</v>
      </c>
      <c r="F218" s="13" t="s">
        <v>447</v>
      </c>
      <c r="G218" s="10">
        <v>1</v>
      </c>
      <c r="H218" s="6" t="s">
        <v>443</v>
      </c>
      <c r="I218" s="12"/>
      <c r="J218" s="11" t="s">
        <v>9</v>
      </c>
      <c r="K218" s="5" t="str">
        <f t="shared" si="13"/>
        <v>25793</v>
      </c>
      <c r="L218" s="5" t="str">
        <f t="shared" si="16"/>
        <v>25793</v>
      </c>
      <c r="M218" s="5">
        <f t="shared" si="14"/>
        <v>27</v>
      </c>
      <c r="N218" s="5" t="str">
        <f t="shared" si="15"/>
        <v/>
      </c>
    </row>
  </sheetData>
  <autoFilter ref="A1:N218" xr:uid="{29C14EF5-4979-417E-997E-CA519D7926E6}"/>
  <mergeCells count="1">
    <mergeCell ref="S1:W1"/>
  </mergeCells>
  <conditionalFormatting sqref="E2:K218">
    <cfRule type="expression" dxfId="0" priority="1">
      <formula>COUNTIF($H$2:$H$218,$H2)&gt;1</formula>
    </cfRule>
  </conditionalFormatting>
  <pageMargins left="0.74803149606299213" right="0.74803149606299213" top="0.19685039370078741" bottom="0.19685039370078741" header="0.51181102362204722" footer="0.51181102362204722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башмаки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DCS5_EKON</dc:creator>
  <cp:lastModifiedBy>Elena</cp:lastModifiedBy>
  <dcterms:created xsi:type="dcterms:W3CDTF">2021-02-11T17:28:06Z</dcterms:created>
  <dcterms:modified xsi:type="dcterms:W3CDTF">2021-02-11T19:53:07Z</dcterms:modified>
</cp:coreProperties>
</file>