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 hidePivotFieldList="1"/>
  <bookViews>
    <workbookView xWindow="0" yWindow="0" windowWidth="22260" windowHeight="11760"/>
  </bookViews>
  <sheets>
    <sheet name="ТАБ 1" sheetId="1" r:id="rId1"/>
    <sheet name="ТАБ 2" sheetId="2" r:id="rId2"/>
    <sheet name="Результат" sheetId="3" r:id="rId3"/>
  </sheets>
  <calcPr calcId="145621"/>
  <pivotCaches>
    <pivotCache cacheId="1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E4" i="1"/>
  <c r="F4" i="1"/>
  <c r="G4" i="1"/>
  <c r="H4" i="1"/>
  <c r="I4" i="1"/>
  <c r="E5" i="1"/>
  <c r="F5" i="1"/>
  <c r="G5" i="1"/>
  <c r="H5" i="1"/>
  <c r="I5" i="1"/>
  <c r="E6" i="1"/>
  <c r="F6" i="1"/>
  <c r="G6" i="1"/>
  <c r="H6" i="1"/>
  <c r="I6" i="1"/>
  <c r="E7" i="1"/>
  <c r="F7" i="1"/>
  <c r="G7" i="1"/>
  <c r="H7" i="1"/>
  <c r="I7" i="1"/>
  <c r="E8" i="1"/>
  <c r="F8" i="1"/>
  <c r="G8" i="1"/>
  <c r="H8" i="1"/>
  <c r="I8" i="1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F2" i="1"/>
  <c r="G2" i="1"/>
  <c r="H2" i="1"/>
  <c r="I2" i="1"/>
  <c r="E2" i="1"/>
</calcChain>
</file>

<file path=xl/sharedStrings.xml><?xml version="1.0" encoding="utf-8"?>
<sst xmlns="http://schemas.openxmlformats.org/spreadsheetml/2006/main" count="280" uniqueCount="69">
  <si>
    <t>Номер актива</t>
  </si>
  <si>
    <t>З00000000020984</t>
  </si>
  <si>
    <t>З00000000020985</t>
  </si>
  <si>
    <t>П00000000118719</t>
  </si>
  <si>
    <t>П00000000330727</t>
  </si>
  <si>
    <t>З00000000021021</t>
  </si>
  <si>
    <t>З00000000021022</t>
  </si>
  <si>
    <t>З00000000021023</t>
  </si>
  <si>
    <t>З00000000021024</t>
  </si>
  <si>
    <t>З00000000364061</t>
  </si>
  <si>
    <t>З00000000704724</t>
  </si>
  <si>
    <t>З00000000641413</t>
  </si>
  <si>
    <t>З00000000641414</t>
  </si>
  <si>
    <t>П00000000115643</t>
  </si>
  <si>
    <t>З00000000714868</t>
  </si>
  <si>
    <t>П00000005193047</t>
  </si>
  <si>
    <t>П00000005193049</t>
  </si>
  <si>
    <t>З00000000021247</t>
  </si>
  <si>
    <t>З00000000021248</t>
  </si>
  <si>
    <t>З00000000021249</t>
  </si>
  <si>
    <t>З00000000021250</t>
  </si>
  <si>
    <t>З00000000002399</t>
  </si>
  <si>
    <t>З00000000002405</t>
  </si>
  <si>
    <t>Метод амортизации</t>
  </si>
  <si>
    <t>ЛИН 06Г 11М</t>
  </si>
  <si>
    <t>ЛИН 10Г 03М</t>
  </si>
  <si>
    <t>ЛИН 07Г 01М</t>
  </si>
  <si>
    <t>ЛИН 10Г 05М</t>
  </si>
  <si>
    <t>ЛИН 09Г 06М</t>
  </si>
  <si>
    <t>ЛИН 05Г 04М</t>
  </si>
  <si>
    <t>ЛИН 15Г 01М</t>
  </si>
  <si>
    <t>ЛИН 05Г 08М</t>
  </si>
  <si>
    <t>ЛИН 07Г 02М</t>
  </si>
  <si>
    <t>ЛИН 08Г 08М</t>
  </si>
  <si>
    <t>Ключ актива.Тип актива</t>
  </si>
  <si>
    <t>0018_BTS_Базовая станция</t>
  </si>
  <si>
    <t>0160_АКБ в составе для радиоподсистемы</t>
  </si>
  <si>
    <t>Ключ актива. № площадки А</t>
  </si>
  <si>
    <t>PL_05_008</t>
  </si>
  <si>
    <t>PL_05_009</t>
  </si>
  <si>
    <t>PL_05_011</t>
  </si>
  <si>
    <t>PL_05_012</t>
  </si>
  <si>
    <t>PL_05_015</t>
  </si>
  <si>
    <t>PL_05_016</t>
  </si>
  <si>
    <t>PL_05_024</t>
  </si>
  <si>
    <t>PL_05_032</t>
  </si>
  <si>
    <t>PL_05_044</t>
  </si>
  <si>
    <t>PL_05_045</t>
  </si>
  <si>
    <t>PL_05_053</t>
  </si>
  <si>
    <t>Номер</t>
  </si>
  <si>
    <t>Кол-во групп</t>
  </si>
  <si>
    <t>АКБ в группе</t>
  </si>
  <si>
    <t>Батарей к замене</t>
  </si>
  <si>
    <t>Дата ввода</t>
  </si>
  <si>
    <t>05-00008</t>
  </si>
  <si>
    <t>05-00009</t>
  </si>
  <si>
    <t>05-00011</t>
  </si>
  <si>
    <t>05-00012</t>
  </si>
  <si>
    <t>05-00015</t>
  </si>
  <si>
    <t>05-00016</t>
  </si>
  <si>
    <t>05-00023</t>
  </si>
  <si>
    <t>05-00024</t>
  </si>
  <si>
    <t>05-00029</t>
  </si>
  <si>
    <t>05-00032</t>
  </si>
  <si>
    <t>05-00044</t>
  </si>
  <si>
    <t>05-00045</t>
  </si>
  <si>
    <t>05-00051</t>
  </si>
  <si>
    <t>05-00053</t>
  </si>
  <si>
    <t>05-00054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</si>
</sst>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vertical="top"/>
    </xf>
    <xf numFmtId="1" fontId="2" fillId="0" borderId="4" xfId="0" applyNumberFormat="1" applyFont="1" applyFill="1" applyBorder="1" applyAlignment="1">
      <alignment vertical="top"/>
    </xf>
    <xf numFmtId="14" fontId="2" fillId="0" borderId="5" xfId="0" applyNumberFormat="1" applyFont="1" applyFill="1" applyBorder="1" applyAlignment="1">
      <alignment vertical="top" wrapText="1"/>
    </xf>
    <xf numFmtId="0" fontId="0" fillId="3" borderId="0" xfId="0" applyFill="1"/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6" xfId="0" pivotButton="1" applyBorder="1" applyAlignment="1">
      <alignment wrapText="1"/>
    </xf>
    <xf numFmtId="14" fontId="0" fillId="0" borderId="6" xfId="0" applyNumberFormat="1" applyBorder="1" applyAlignment="1">
      <alignment wrapText="1"/>
    </xf>
  </cellXfs>
  <cellStyles count="1">
    <cellStyle name="Обычный" xfId="0" builtinId="0"/>
  </cellStyles>
  <dxfs count="38">
    <dxf>
      <alignment wrapText="1" readingOrder="0"/>
    </dxf>
    <dxf>
      <numFmt numFmtId="19" formatCode="dd/mm/yyyy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numFmt numFmtId="19" formatCode="dd/mm/yyyy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numFmt numFmtId="19" formatCode="dd/mm/yyyy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numFmt numFmtId="19" formatCode="dd/mm/yyyy"/>
    </dxf>
    <dxf>
      <numFmt numFmtId="19" formatCode="dd/mm/yyyy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251.010189814813" createdVersion="4" refreshedVersion="4" minRefreshableVersion="3" recordCount="22">
  <cacheSource type="worksheet">
    <worksheetSource ref="A1:I23" sheet="ТАБ 1"/>
  </cacheSource>
  <cacheFields count="9">
    <cacheField name="Ключ актива. № площадки А" numFmtId="49">
      <sharedItems count="11">
        <s v="PL_05_008"/>
        <s v="PL_05_009"/>
        <s v="PL_05_011"/>
        <s v="PL_05_012"/>
        <s v="PL_05_015"/>
        <s v="PL_05_016"/>
        <s v="PL_05_024"/>
        <s v="PL_05_032"/>
        <s v="PL_05_044"/>
        <s v="PL_05_045"/>
        <s v="PL_05_053"/>
      </sharedItems>
    </cacheField>
    <cacheField name="Номер актива" numFmtId="49">
      <sharedItems count="22">
        <s v="З00000000020984"/>
        <s v="З00000000020985"/>
        <s v="П00000000118719"/>
        <s v="П00000000330727"/>
        <s v="З00000000021021"/>
        <s v="З00000000021022"/>
        <s v="З00000000021023"/>
        <s v="З00000000021024"/>
        <s v="З00000000364061"/>
        <s v="З00000000704724"/>
        <s v="З00000000641413"/>
        <s v="З00000000641414"/>
        <s v="П00000000115643"/>
        <s v="З00000000714868"/>
        <s v="П00000005193047"/>
        <s v="П00000005193049"/>
        <s v="З00000000021247"/>
        <s v="З00000000021248"/>
        <s v="З00000000021249"/>
        <s v="З00000000021250"/>
        <s v="З00000000002399"/>
        <s v="З00000000002405"/>
      </sharedItems>
    </cacheField>
    <cacheField name="Метод амортизации" numFmtId="49">
      <sharedItems count="10">
        <s v="ЛИН 06Г 11М"/>
        <s v="ЛИН 10Г 03М"/>
        <s v="ЛИН 07Г 01М"/>
        <s v="ЛИН 10Г 05М"/>
        <s v="ЛИН 09Г 06М"/>
        <s v="ЛИН 05Г 04М"/>
        <s v="ЛИН 15Г 01М"/>
        <s v="ЛИН 05Г 08М"/>
        <s v="ЛИН 07Г 02М"/>
        <s v="ЛИН 08Г 08М"/>
      </sharedItems>
    </cacheField>
    <cacheField name="Ключ актива.Тип актива" numFmtId="49">
      <sharedItems count="2">
        <s v="0018_BTS_Базовая станция"/>
        <s v="0160_АКБ в составе для радиоподсистемы"/>
      </sharedItems>
    </cacheField>
    <cacheField name="Номер" numFmtId="0">
      <sharedItems count="11">
        <s v="05-00008"/>
        <s v="05-00009"/>
        <s v="05-00011"/>
        <s v="05-00012"/>
        <s v="05-00015"/>
        <s v="05-00016"/>
        <s v="05-00024"/>
        <s v="05-00032"/>
        <s v="05-00044"/>
        <s v="05-00045"/>
        <s v="05-00053"/>
      </sharedItems>
    </cacheField>
    <cacheField name="Кол-во групп" numFmtId="0">
      <sharedItems containsSemiMixedTypes="0" containsString="0" containsNumber="1" containsInteger="1" minValue="1" maxValue="4" count="3">
        <n v="1"/>
        <n v="2"/>
        <n v="4"/>
      </sharedItems>
    </cacheField>
    <cacheField name="АКБ в группе" numFmtId="0">
      <sharedItems containsSemiMixedTypes="0" containsString="0" containsNumber="1" containsInteger="1" minValue="4" maxValue="4" count="1">
        <n v="4"/>
      </sharedItems>
    </cacheField>
    <cacheField name="Батарей к замене" numFmtId="0">
      <sharedItems containsSemiMixedTypes="0" containsString="0" containsNumber="1" containsInteger="1" minValue="1" maxValue="16" count="6">
        <n v="4"/>
        <n v="8"/>
        <n v="3"/>
        <n v="16"/>
        <n v="1"/>
        <n v="6"/>
      </sharedItems>
    </cacheField>
    <cacheField name="Дата ввода" numFmtId="0">
      <sharedItems containsSemiMixedTypes="0" containsString="0" containsNumber="1" containsInteger="1" minValue="38081" maxValue="42379" count="11">
        <n v="40441"/>
        <n v="38081"/>
        <n v="41769"/>
        <n v="38416"/>
        <n v="38331"/>
        <n v="40887"/>
        <n v="41194"/>
        <n v="40535"/>
        <n v="42379"/>
        <n v="40502"/>
        <n v="4156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x v="0"/>
    <x v="0"/>
    <x v="0"/>
    <x v="0"/>
    <x v="0"/>
    <x v="0"/>
    <x v="0"/>
    <x v="0"/>
    <x v="0"/>
  </r>
  <r>
    <x v="0"/>
    <x v="1"/>
    <x v="0"/>
    <x v="0"/>
    <x v="0"/>
    <x v="0"/>
    <x v="0"/>
    <x v="0"/>
    <x v="0"/>
  </r>
  <r>
    <x v="1"/>
    <x v="2"/>
    <x v="1"/>
    <x v="1"/>
    <x v="1"/>
    <x v="1"/>
    <x v="0"/>
    <x v="1"/>
    <x v="1"/>
  </r>
  <r>
    <x v="2"/>
    <x v="3"/>
    <x v="2"/>
    <x v="0"/>
    <x v="2"/>
    <x v="2"/>
    <x v="0"/>
    <x v="2"/>
    <x v="2"/>
  </r>
  <r>
    <x v="3"/>
    <x v="4"/>
    <x v="2"/>
    <x v="0"/>
    <x v="3"/>
    <x v="2"/>
    <x v="0"/>
    <x v="3"/>
    <x v="3"/>
  </r>
  <r>
    <x v="3"/>
    <x v="5"/>
    <x v="2"/>
    <x v="0"/>
    <x v="3"/>
    <x v="2"/>
    <x v="0"/>
    <x v="3"/>
    <x v="3"/>
  </r>
  <r>
    <x v="3"/>
    <x v="6"/>
    <x v="2"/>
    <x v="0"/>
    <x v="3"/>
    <x v="2"/>
    <x v="0"/>
    <x v="3"/>
    <x v="3"/>
  </r>
  <r>
    <x v="3"/>
    <x v="7"/>
    <x v="2"/>
    <x v="0"/>
    <x v="3"/>
    <x v="2"/>
    <x v="0"/>
    <x v="3"/>
    <x v="3"/>
  </r>
  <r>
    <x v="4"/>
    <x v="8"/>
    <x v="3"/>
    <x v="0"/>
    <x v="4"/>
    <x v="2"/>
    <x v="0"/>
    <x v="3"/>
    <x v="4"/>
  </r>
  <r>
    <x v="5"/>
    <x v="9"/>
    <x v="2"/>
    <x v="0"/>
    <x v="5"/>
    <x v="1"/>
    <x v="0"/>
    <x v="4"/>
    <x v="5"/>
  </r>
  <r>
    <x v="6"/>
    <x v="10"/>
    <x v="4"/>
    <x v="0"/>
    <x v="6"/>
    <x v="0"/>
    <x v="0"/>
    <x v="0"/>
    <x v="6"/>
  </r>
  <r>
    <x v="6"/>
    <x v="11"/>
    <x v="4"/>
    <x v="0"/>
    <x v="6"/>
    <x v="0"/>
    <x v="0"/>
    <x v="0"/>
    <x v="6"/>
  </r>
  <r>
    <x v="6"/>
    <x v="12"/>
    <x v="5"/>
    <x v="0"/>
    <x v="6"/>
    <x v="0"/>
    <x v="0"/>
    <x v="0"/>
    <x v="6"/>
  </r>
  <r>
    <x v="7"/>
    <x v="13"/>
    <x v="6"/>
    <x v="1"/>
    <x v="7"/>
    <x v="1"/>
    <x v="0"/>
    <x v="5"/>
    <x v="7"/>
  </r>
  <r>
    <x v="8"/>
    <x v="14"/>
    <x v="7"/>
    <x v="1"/>
    <x v="8"/>
    <x v="1"/>
    <x v="0"/>
    <x v="1"/>
    <x v="8"/>
  </r>
  <r>
    <x v="8"/>
    <x v="15"/>
    <x v="7"/>
    <x v="1"/>
    <x v="8"/>
    <x v="1"/>
    <x v="0"/>
    <x v="1"/>
    <x v="8"/>
  </r>
  <r>
    <x v="9"/>
    <x v="16"/>
    <x v="8"/>
    <x v="0"/>
    <x v="9"/>
    <x v="2"/>
    <x v="0"/>
    <x v="3"/>
    <x v="9"/>
  </r>
  <r>
    <x v="9"/>
    <x v="17"/>
    <x v="8"/>
    <x v="0"/>
    <x v="9"/>
    <x v="2"/>
    <x v="0"/>
    <x v="3"/>
    <x v="9"/>
  </r>
  <r>
    <x v="9"/>
    <x v="18"/>
    <x v="8"/>
    <x v="0"/>
    <x v="9"/>
    <x v="2"/>
    <x v="0"/>
    <x v="3"/>
    <x v="9"/>
  </r>
  <r>
    <x v="9"/>
    <x v="19"/>
    <x v="8"/>
    <x v="0"/>
    <x v="9"/>
    <x v="2"/>
    <x v="0"/>
    <x v="3"/>
    <x v="9"/>
  </r>
  <r>
    <x v="10"/>
    <x v="20"/>
    <x v="9"/>
    <x v="0"/>
    <x v="10"/>
    <x v="0"/>
    <x v="0"/>
    <x v="0"/>
    <x v="10"/>
  </r>
  <r>
    <x v="10"/>
    <x v="21"/>
    <x v="9"/>
    <x v="0"/>
    <x v="10"/>
    <x v="0"/>
    <x v="0"/>
    <x v="0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0" applyNumberFormats="0" applyBorderFormats="0" applyFontFormats="0" applyPatternFormats="0" applyAlignmentFormats="0" applyWidthHeightFormats="1" dataCaption="Значения" updatedVersion="4" minRefreshableVersion="3" showDrill="0" useAutoFormatting="1" rowGrandTotals="0" colGrandTotals="0" itemPrintTitles="1" createdVersion="4" indent="0" compact="0" compactData="0" multipleFieldFilters="0">
  <location ref="L1:T23" firstHeaderRow="1" firstDataRow="1" firstDataCol="9"/>
  <pivotFields count="9"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2">
        <item x="20"/>
        <item x="21"/>
        <item x="0"/>
        <item x="1"/>
        <item x="4"/>
        <item x="5"/>
        <item x="6"/>
        <item x="7"/>
        <item x="16"/>
        <item x="17"/>
        <item x="18"/>
        <item x="19"/>
        <item x="8"/>
        <item x="10"/>
        <item x="11"/>
        <item x="9"/>
        <item x="13"/>
        <item x="12"/>
        <item x="2"/>
        <item x="3"/>
        <item x="14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5"/>
        <item x="7"/>
        <item x="0"/>
        <item x="2"/>
        <item x="8"/>
        <item x="9"/>
        <item x="4"/>
        <item x="1"/>
        <item x="3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4"/>
        <item x="2"/>
        <item x="0"/>
        <item x="5"/>
        <item x="1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1"/>
        <item x="4"/>
        <item x="3"/>
        <item x="0"/>
        <item x="9"/>
        <item x="7"/>
        <item x="5"/>
        <item x="6"/>
        <item x="10"/>
        <item x="2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9">
    <field x="4"/>
    <field x="5"/>
    <field x="6"/>
    <field x="7"/>
    <field x="8"/>
    <field x="0"/>
    <field x="1"/>
    <field x="2"/>
    <field x="3"/>
  </rowFields>
  <rowItems count="22">
    <i>
      <x/>
      <x/>
      <x/>
      <x v="2"/>
      <x v="3"/>
      <x/>
      <x v="2"/>
      <x v="2"/>
      <x/>
    </i>
    <i r="6">
      <x v="3"/>
      <x v="2"/>
      <x/>
    </i>
    <i>
      <x v="1"/>
      <x v="1"/>
      <x/>
      <x v="4"/>
      <x/>
      <x v="1"/>
      <x v="18"/>
      <x v="7"/>
      <x v="1"/>
    </i>
    <i>
      <x v="2"/>
      <x v="2"/>
      <x/>
      <x v="1"/>
      <x v="9"/>
      <x v="2"/>
      <x v="19"/>
      <x v="3"/>
      <x/>
    </i>
    <i>
      <x v="3"/>
      <x v="2"/>
      <x/>
      <x v="5"/>
      <x v="2"/>
      <x v="3"/>
      <x v="4"/>
      <x v="3"/>
      <x/>
    </i>
    <i r="6">
      <x v="5"/>
      <x v="3"/>
      <x/>
    </i>
    <i r="6">
      <x v="6"/>
      <x v="3"/>
      <x/>
    </i>
    <i r="6">
      <x v="7"/>
      <x v="3"/>
      <x/>
    </i>
    <i>
      <x v="4"/>
      <x v="2"/>
      <x/>
      <x v="5"/>
      <x v="1"/>
      <x v="4"/>
      <x v="12"/>
      <x v="8"/>
      <x/>
    </i>
    <i>
      <x v="5"/>
      <x v="1"/>
      <x/>
      <x/>
      <x v="6"/>
      <x v="5"/>
      <x v="15"/>
      <x v="3"/>
      <x/>
    </i>
    <i>
      <x v="6"/>
      <x/>
      <x/>
      <x v="2"/>
      <x v="7"/>
      <x v="6"/>
      <x v="13"/>
      <x v="6"/>
      <x/>
    </i>
    <i r="6">
      <x v="14"/>
      <x v="6"/>
      <x/>
    </i>
    <i r="6">
      <x v="17"/>
      <x/>
      <x/>
    </i>
    <i>
      <x v="7"/>
      <x v="1"/>
      <x/>
      <x v="3"/>
      <x v="5"/>
      <x v="7"/>
      <x v="16"/>
      <x v="9"/>
      <x v="1"/>
    </i>
    <i>
      <x v="8"/>
      <x v="1"/>
      <x/>
      <x v="4"/>
      <x v="10"/>
      <x v="8"/>
      <x v="20"/>
      <x v="1"/>
      <x v="1"/>
    </i>
    <i r="6">
      <x v="21"/>
      <x v="1"/>
      <x v="1"/>
    </i>
    <i>
      <x v="9"/>
      <x v="2"/>
      <x/>
      <x v="5"/>
      <x v="4"/>
      <x v="9"/>
      <x v="8"/>
      <x v="4"/>
      <x/>
    </i>
    <i r="6">
      <x v="9"/>
      <x v="4"/>
      <x/>
    </i>
    <i r="6">
      <x v="10"/>
      <x v="4"/>
      <x/>
    </i>
    <i r="6">
      <x v="11"/>
      <x v="4"/>
      <x/>
    </i>
    <i>
      <x v="10"/>
      <x/>
      <x/>
      <x v="2"/>
      <x v="8"/>
      <x v="10"/>
      <x/>
      <x v="5"/>
      <x/>
    </i>
    <i r="6">
      <x v="1"/>
      <x v="5"/>
      <x/>
    </i>
  </rowItems>
  <colItems count="1">
    <i/>
  </colItems>
  <formats count="3">
    <format dxfId="32">
      <pivotArea type="all" dataOnly="0" outline="0" fieldPosition="0"/>
    </format>
    <format dxfId="12">
      <pivotArea dataOnly="0" labelOnly="1" outline="0" fieldPosition="0">
        <references count="1">
          <reference field="8" count="0"/>
        </references>
      </pivotArea>
    </format>
    <format dxfId="9">
      <pivotArea type="all" dataOnly="0" outline="0" fieldPosition="0"/>
    </format>
  </formats>
  <pivotTableStyleInfo name="PivotStyleMedium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3"/>
  <sheetViews>
    <sheetView tabSelected="1" topLeftCell="A7" workbookViewId="0">
      <selection activeCell="D18" sqref="D18"/>
    </sheetView>
  </sheetViews>
  <sheetFormatPr defaultRowHeight="15" x14ac:dyDescent="0.25"/>
  <cols>
    <col min="2" max="2" width="14.42578125" customWidth="1"/>
    <col min="3" max="3" width="11.5703125" customWidth="1"/>
    <col min="4" max="4" width="23.42578125" customWidth="1"/>
  </cols>
  <sheetData>
    <row r="1" spans="1:9" ht="46.5" thickBot="1" x14ac:dyDescent="0.3">
      <c r="A1" s="1" t="s">
        <v>37</v>
      </c>
      <c r="B1" s="1" t="s">
        <v>0</v>
      </c>
      <c r="C1" s="1" t="s">
        <v>23</v>
      </c>
      <c r="D1" s="1" t="s">
        <v>34</v>
      </c>
      <c r="E1" s="3" t="s">
        <v>49</v>
      </c>
      <c r="F1" s="3" t="s">
        <v>50</v>
      </c>
      <c r="G1" s="3" t="s">
        <v>51</v>
      </c>
      <c r="H1" s="3" t="s">
        <v>52</v>
      </c>
      <c r="I1" s="4" t="s">
        <v>53</v>
      </c>
    </row>
    <row r="2" spans="1:9" x14ac:dyDescent="0.25">
      <c r="A2" s="2" t="s">
        <v>38</v>
      </c>
      <c r="B2" s="2" t="s">
        <v>1</v>
      </c>
      <c r="C2" s="2" t="s">
        <v>24</v>
      </c>
      <c r="D2" s="2" t="s">
        <v>35</v>
      </c>
      <c r="E2" s="8" t="str">
        <f>INDEX('ТАБ 2'!A:A,MATCH(SUBSTITUTE(MID('ТАБ 1'!$A2,4,9),"_","-00"),'ТАБ 2'!$A:$A,))</f>
        <v>05-00008</v>
      </c>
      <c r="F2" s="8">
        <f>INDEX('ТАБ 2'!B:B,MATCH(SUBSTITUTE(MID('ТАБ 1'!$A2,4,9),"_","-00"),'ТАБ 2'!$A:$A,))</f>
        <v>1</v>
      </c>
      <c r="G2" s="8">
        <f>INDEX('ТАБ 2'!C:C,MATCH(SUBSTITUTE(MID('ТАБ 1'!$A2,4,9),"_","-00"),'ТАБ 2'!$A:$A,))</f>
        <v>4</v>
      </c>
      <c r="H2" s="8">
        <f>INDEX('ТАБ 2'!D:D,MATCH(SUBSTITUTE(MID('ТАБ 1'!$A2,4,9),"_","-00"),'ТАБ 2'!$A:$A,))</f>
        <v>4</v>
      </c>
      <c r="I2" s="8">
        <f>INDEX('ТАБ 2'!E:E,MATCH(SUBSTITUTE(MID('ТАБ 1'!$A2,4,9),"_","-00"),'ТАБ 2'!$A:$A,))</f>
        <v>40441</v>
      </c>
    </row>
    <row r="3" spans="1:9" x14ac:dyDescent="0.25">
      <c r="A3" s="2" t="s">
        <v>38</v>
      </c>
      <c r="B3" s="2" t="s">
        <v>2</v>
      </c>
      <c r="C3" s="2" t="s">
        <v>24</v>
      </c>
      <c r="D3" s="2" t="s">
        <v>35</v>
      </c>
      <c r="E3" s="8" t="str">
        <f>INDEX('ТАБ 2'!A:A,MATCH(SUBSTITUTE(MID('ТАБ 1'!$A3,4,9),"_","-00"),'ТАБ 2'!$A:$A,))</f>
        <v>05-00008</v>
      </c>
      <c r="F3" s="8">
        <f>INDEX('ТАБ 2'!B:B,MATCH(SUBSTITUTE(MID('ТАБ 1'!$A3,4,9),"_","-00"),'ТАБ 2'!$A:$A,))</f>
        <v>1</v>
      </c>
      <c r="G3" s="8">
        <f>INDEX('ТАБ 2'!C:C,MATCH(SUBSTITUTE(MID('ТАБ 1'!$A3,4,9),"_","-00"),'ТАБ 2'!$A:$A,))</f>
        <v>4</v>
      </c>
      <c r="H3" s="8">
        <f>INDEX('ТАБ 2'!D:D,MATCH(SUBSTITUTE(MID('ТАБ 1'!$A3,4,9),"_","-00"),'ТАБ 2'!$A:$A,))</f>
        <v>4</v>
      </c>
      <c r="I3" s="8">
        <f>INDEX('ТАБ 2'!E:E,MATCH(SUBSTITUTE(MID('ТАБ 1'!$A3,4,9),"_","-00"),'ТАБ 2'!$A:$A,))</f>
        <v>40441</v>
      </c>
    </row>
    <row r="4" spans="1:9" ht="23.25" x14ac:dyDescent="0.25">
      <c r="A4" s="2" t="s">
        <v>39</v>
      </c>
      <c r="B4" s="2" t="s">
        <v>3</v>
      </c>
      <c r="C4" s="2" t="s">
        <v>25</v>
      </c>
      <c r="D4" s="2" t="s">
        <v>36</v>
      </c>
      <c r="E4" s="8" t="str">
        <f>INDEX('ТАБ 2'!A:A,MATCH(SUBSTITUTE(MID('ТАБ 1'!$A4,4,9),"_","-00"),'ТАБ 2'!$A:$A,))</f>
        <v>05-00009</v>
      </c>
      <c r="F4" s="8">
        <f>INDEX('ТАБ 2'!B:B,MATCH(SUBSTITUTE(MID('ТАБ 1'!$A4,4,9),"_","-00"),'ТАБ 2'!$A:$A,))</f>
        <v>2</v>
      </c>
      <c r="G4" s="8">
        <f>INDEX('ТАБ 2'!C:C,MATCH(SUBSTITUTE(MID('ТАБ 1'!$A4,4,9),"_","-00"),'ТАБ 2'!$A:$A,))</f>
        <v>4</v>
      </c>
      <c r="H4" s="8">
        <f>INDEX('ТАБ 2'!D:D,MATCH(SUBSTITUTE(MID('ТАБ 1'!$A4,4,9),"_","-00"),'ТАБ 2'!$A:$A,))</f>
        <v>8</v>
      </c>
      <c r="I4" s="8">
        <f>INDEX('ТАБ 2'!E:E,MATCH(SUBSTITUTE(MID('ТАБ 1'!$A4,4,9),"_","-00"),'ТАБ 2'!$A:$A,))</f>
        <v>38081</v>
      </c>
    </row>
    <row r="5" spans="1:9" x14ac:dyDescent="0.25">
      <c r="A5" s="2" t="s">
        <v>40</v>
      </c>
      <c r="B5" s="2" t="s">
        <v>4</v>
      </c>
      <c r="C5" s="2" t="s">
        <v>26</v>
      </c>
      <c r="D5" s="2" t="s">
        <v>35</v>
      </c>
      <c r="E5" s="8" t="str">
        <f>INDEX('ТАБ 2'!A:A,MATCH(SUBSTITUTE(MID('ТАБ 1'!$A5,4,9),"_","-00"),'ТАБ 2'!$A:$A,))</f>
        <v>05-00011</v>
      </c>
      <c r="F5" s="8">
        <f>INDEX('ТАБ 2'!B:B,MATCH(SUBSTITUTE(MID('ТАБ 1'!$A5,4,9),"_","-00"),'ТАБ 2'!$A:$A,))</f>
        <v>4</v>
      </c>
      <c r="G5" s="8">
        <f>INDEX('ТАБ 2'!C:C,MATCH(SUBSTITUTE(MID('ТАБ 1'!$A5,4,9),"_","-00"),'ТАБ 2'!$A:$A,))</f>
        <v>4</v>
      </c>
      <c r="H5" s="8">
        <f>INDEX('ТАБ 2'!D:D,MATCH(SUBSTITUTE(MID('ТАБ 1'!$A5,4,9),"_","-00"),'ТАБ 2'!$A:$A,))</f>
        <v>3</v>
      </c>
      <c r="I5" s="8">
        <f>INDEX('ТАБ 2'!E:E,MATCH(SUBSTITUTE(MID('ТАБ 1'!$A5,4,9),"_","-00"),'ТАБ 2'!$A:$A,))</f>
        <v>41769</v>
      </c>
    </row>
    <row r="6" spans="1:9" x14ac:dyDescent="0.25">
      <c r="A6" s="2" t="s">
        <v>41</v>
      </c>
      <c r="B6" s="2" t="s">
        <v>5</v>
      </c>
      <c r="C6" s="2" t="s">
        <v>26</v>
      </c>
      <c r="D6" s="2" t="s">
        <v>35</v>
      </c>
      <c r="E6" s="8" t="str">
        <f>INDEX('ТАБ 2'!A:A,MATCH(SUBSTITUTE(MID('ТАБ 1'!$A6,4,9),"_","-00"),'ТАБ 2'!$A:$A,))</f>
        <v>05-00012</v>
      </c>
      <c r="F6" s="8">
        <f>INDEX('ТАБ 2'!B:B,MATCH(SUBSTITUTE(MID('ТАБ 1'!$A6,4,9),"_","-00"),'ТАБ 2'!$A:$A,))</f>
        <v>4</v>
      </c>
      <c r="G6" s="8">
        <f>INDEX('ТАБ 2'!C:C,MATCH(SUBSTITUTE(MID('ТАБ 1'!$A6,4,9),"_","-00"),'ТАБ 2'!$A:$A,))</f>
        <v>4</v>
      </c>
      <c r="H6" s="8">
        <f>INDEX('ТАБ 2'!D:D,MATCH(SUBSTITUTE(MID('ТАБ 1'!$A6,4,9),"_","-00"),'ТАБ 2'!$A:$A,))</f>
        <v>16</v>
      </c>
      <c r="I6" s="8">
        <f>INDEX('ТАБ 2'!E:E,MATCH(SUBSTITUTE(MID('ТАБ 1'!$A6,4,9),"_","-00"),'ТАБ 2'!$A:$A,))</f>
        <v>38416</v>
      </c>
    </row>
    <row r="7" spans="1:9" x14ac:dyDescent="0.25">
      <c r="A7" s="2" t="s">
        <v>41</v>
      </c>
      <c r="B7" s="2" t="s">
        <v>6</v>
      </c>
      <c r="C7" s="2" t="s">
        <v>26</v>
      </c>
      <c r="D7" s="2" t="s">
        <v>35</v>
      </c>
      <c r="E7" s="8" t="str">
        <f>INDEX('ТАБ 2'!A:A,MATCH(SUBSTITUTE(MID('ТАБ 1'!$A7,4,9),"_","-00"),'ТАБ 2'!$A:$A,))</f>
        <v>05-00012</v>
      </c>
      <c r="F7" s="8">
        <f>INDEX('ТАБ 2'!B:B,MATCH(SUBSTITUTE(MID('ТАБ 1'!$A7,4,9),"_","-00"),'ТАБ 2'!$A:$A,))</f>
        <v>4</v>
      </c>
      <c r="G7" s="8">
        <f>INDEX('ТАБ 2'!C:C,MATCH(SUBSTITUTE(MID('ТАБ 1'!$A7,4,9),"_","-00"),'ТАБ 2'!$A:$A,))</f>
        <v>4</v>
      </c>
      <c r="H7" s="8">
        <f>INDEX('ТАБ 2'!D:D,MATCH(SUBSTITUTE(MID('ТАБ 1'!$A7,4,9),"_","-00"),'ТАБ 2'!$A:$A,))</f>
        <v>16</v>
      </c>
      <c r="I7" s="8">
        <f>INDEX('ТАБ 2'!E:E,MATCH(SUBSTITUTE(MID('ТАБ 1'!$A7,4,9),"_","-00"),'ТАБ 2'!$A:$A,))</f>
        <v>38416</v>
      </c>
    </row>
    <row r="8" spans="1:9" x14ac:dyDescent="0.25">
      <c r="A8" s="2" t="s">
        <v>41</v>
      </c>
      <c r="B8" s="2" t="s">
        <v>7</v>
      </c>
      <c r="C8" s="2" t="s">
        <v>26</v>
      </c>
      <c r="D8" s="2" t="s">
        <v>35</v>
      </c>
      <c r="E8" s="8" t="str">
        <f>INDEX('ТАБ 2'!A:A,MATCH(SUBSTITUTE(MID('ТАБ 1'!$A8,4,9),"_","-00"),'ТАБ 2'!$A:$A,))</f>
        <v>05-00012</v>
      </c>
      <c r="F8" s="8">
        <f>INDEX('ТАБ 2'!B:B,MATCH(SUBSTITUTE(MID('ТАБ 1'!$A8,4,9),"_","-00"),'ТАБ 2'!$A:$A,))</f>
        <v>4</v>
      </c>
      <c r="G8" s="8">
        <f>INDEX('ТАБ 2'!C:C,MATCH(SUBSTITUTE(MID('ТАБ 1'!$A8,4,9),"_","-00"),'ТАБ 2'!$A:$A,))</f>
        <v>4</v>
      </c>
      <c r="H8" s="8">
        <f>INDEX('ТАБ 2'!D:D,MATCH(SUBSTITUTE(MID('ТАБ 1'!$A8,4,9),"_","-00"),'ТАБ 2'!$A:$A,))</f>
        <v>16</v>
      </c>
      <c r="I8" s="8">
        <f>INDEX('ТАБ 2'!E:E,MATCH(SUBSTITUTE(MID('ТАБ 1'!$A8,4,9),"_","-00"),'ТАБ 2'!$A:$A,))</f>
        <v>38416</v>
      </c>
    </row>
    <row r="9" spans="1:9" x14ac:dyDescent="0.25">
      <c r="A9" s="2" t="s">
        <v>41</v>
      </c>
      <c r="B9" s="2" t="s">
        <v>8</v>
      </c>
      <c r="C9" s="2" t="s">
        <v>26</v>
      </c>
      <c r="D9" s="2" t="s">
        <v>35</v>
      </c>
      <c r="E9" s="8" t="str">
        <f>INDEX('ТАБ 2'!A:A,MATCH(SUBSTITUTE(MID('ТАБ 1'!$A9,4,9),"_","-00"),'ТАБ 2'!$A:$A,))</f>
        <v>05-00012</v>
      </c>
      <c r="F9" s="8">
        <f>INDEX('ТАБ 2'!B:B,MATCH(SUBSTITUTE(MID('ТАБ 1'!$A9,4,9),"_","-00"),'ТАБ 2'!$A:$A,))</f>
        <v>4</v>
      </c>
      <c r="G9" s="8">
        <f>INDEX('ТАБ 2'!C:C,MATCH(SUBSTITUTE(MID('ТАБ 1'!$A9,4,9),"_","-00"),'ТАБ 2'!$A:$A,))</f>
        <v>4</v>
      </c>
      <c r="H9" s="8">
        <f>INDEX('ТАБ 2'!D:D,MATCH(SUBSTITUTE(MID('ТАБ 1'!$A9,4,9),"_","-00"),'ТАБ 2'!$A:$A,))</f>
        <v>16</v>
      </c>
      <c r="I9" s="8">
        <f>INDEX('ТАБ 2'!E:E,MATCH(SUBSTITUTE(MID('ТАБ 1'!$A9,4,9),"_","-00"),'ТАБ 2'!$A:$A,))</f>
        <v>38416</v>
      </c>
    </row>
    <row r="10" spans="1:9" x14ac:dyDescent="0.25">
      <c r="A10" s="2" t="s">
        <v>42</v>
      </c>
      <c r="B10" s="2" t="s">
        <v>9</v>
      </c>
      <c r="C10" s="2" t="s">
        <v>27</v>
      </c>
      <c r="D10" s="2" t="s">
        <v>35</v>
      </c>
      <c r="E10" s="8" t="str">
        <f>INDEX('ТАБ 2'!A:A,MATCH(SUBSTITUTE(MID('ТАБ 1'!$A10,4,9),"_","-00"),'ТАБ 2'!$A:$A,))</f>
        <v>05-00015</v>
      </c>
      <c r="F10" s="8">
        <f>INDEX('ТАБ 2'!B:B,MATCH(SUBSTITUTE(MID('ТАБ 1'!$A10,4,9),"_","-00"),'ТАБ 2'!$A:$A,))</f>
        <v>4</v>
      </c>
      <c r="G10" s="8">
        <f>INDEX('ТАБ 2'!C:C,MATCH(SUBSTITUTE(MID('ТАБ 1'!$A10,4,9),"_","-00"),'ТАБ 2'!$A:$A,))</f>
        <v>4</v>
      </c>
      <c r="H10" s="8">
        <f>INDEX('ТАБ 2'!D:D,MATCH(SUBSTITUTE(MID('ТАБ 1'!$A10,4,9),"_","-00"),'ТАБ 2'!$A:$A,))</f>
        <v>16</v>
      </c>
      <c r="I10" s="8">
        <f>INDEX('ТАБ 2'!E:E,MATCH(SUBSTITUTE(MID('ТАБ 1'!$A10,4,9),"_","-00"),'ТАБ 2'!$A:$A,))</f>
        <v>38331</v>
      </c>
    </row>
    <row r="11" spans="1:9" x14ac:dyDescent="0.25">
      <c r="A11" s="2" t="s">
        <v>43</v>
      </c>
      <c r="B11" s="2" t="s">
        <v>10</v>
      </c>
      <c r="C11" s="2" t="s">
        <v>26</v>
      </c>
      <c r="D11" s="2" t="s">
        <v>35</v>
      </c>
      <c r="E11" s="8" t="str">
        <f>INDEX('ТАБ 2'!A:A,MATCH(SUBSTITUTE(MID('ТАБ 1'!$A11,4,9),"_","-00"),'ТАБ 2'!$A:$A,))</f>
        <v>05-00016</v>
      </c>
      <c r="F11" s="8">
        <f>INDEX('ТАБ 2'!B:B,MATCH(SUBSTITUTE(MID('ТАБ 1'!$A11,4,9),"_","-00"),'ТАБ 2'!$A:$A,))</f>
        <v>2</v>
      </c>
      <c r="G11" s="8">
        <f>INDEX('ТАБ 2'!C:C,MATCH(SUBSTITUTE(MID('ТАБ 1'!$A11,4,9),"_","-00"),'ТАБ 2'!$A:$A,))</f>
        <v>4</v>
      </c>
      <c r="H11" s="8">
        <f>INDEX('ТАБ 2'!D:D,MATCH(SUBSTITUTE(MID('ТАБ 1'!$A11,4,9),"_","-00"),'ТАБ 2'!$A:$A,))</f>
        <v>1</v>
      </c>
      <c r="I11" s="8">
        <f>INDEX('ТАБ 2'!E:E,MATCH(SUBSTITUTE(MID('ТАБ 1'!$A11,4,9),"_","-00"),'ТАБ 2'!$A:$A,))</f>
        <v>40887</v>
      </c>
    </row>
    <row r="12" spans="1:9" x14ac:dyDescent="0.25">
      <c r="A12" s="2" t="s">
        <v>44</v>
      </c>
      <c r="B12" s="2" t="s">
        <v>11</v>
      </c>
      <c r="C12" s="2" t="s">
        <v>28</v>
      </c>
      <c r="D12" s="2" t="s">
        <v>35</v>
      </c>
      <c r="E12" s="8" t="str">
        <f>INDEX('ТАБ 2'!A:A,MATCH(SUBSTITUTE(MID('ТАБ 1'!$A12,4,9),"_","-00"),'ТАБ 2'!$A:$A,))</f>
        <v>05-00024</v>
      </c>
      <c r="F12" s="8">
        <f>INDEX('ТАБ 2'!B:B,MATCH(SUBSTITUTE(MID('ТАБ 1'!$A12,4,9),"_","-00"),'ТАБ 2'!$A:$A,))</f>
        <v>1</v>
      </c>
      <c r="G12" s="8">
        <f>INDEX('ТАБ 2'!C:C,MATCH(SUBSTITUTE(MID('ТАБ 1'!$A12,4,9),"_","-00"),'ТАБ 2'!$A:$A,))</f>
        <v>4</v>
      </c>
      <c r="H12" s="8">
        <f>INDEX('ТАБ 2'!D:D,MATCH(SUBSTITUTE(MID('ТАБ 1'!$A12,4,9),"_","-00"),'ТАБ 2'!$A:$A,))</f>
        <v>4</v>
      </c>
      <c r="I12" s="8">
        <f>INDEX('ТАБ 2'!E:E,MATCH(SUBSTITUTE(MID('ТАБ 1'!$A12,4,9),"_","-00"),'ТАБ 2'!$A:$A,))</f>
        <v>41194</v>
      </c>
    </row>
    <row r="13" spans="1:9" x14ac:dyDescent="0.25">
      <c r="A13" s="2" t="s">
        <v>44</v>
      </c>
      <c r="B13" s="2" t="s">
        <v>12</v>
      </c>
      <c r="C13" s="2" t="s">
        <v>28</v>
      </c>
      <c r="D13" s="2" t="s">
        <v>35</v>
      </c>
      <c r="E13" s="8" t="str">
        <f>INDEX('ТАБ 2'!A:A,MATCH(SUBSTITUTE(MID('ТАБ 1'!$A13,4,9),"_","-00"),'ТАБ 2'!$A:$A,))</f>
        <v>05-00024</v>
      </c>
      <c r="F13" s="8">
        <f>INDEX('ТАБ 2'!B:B,MATCH(SUBSTITUTE(MID('ТАБ 1'!$A13,4,9),"_","-00"),'ТАБ 2'!$A:$A,))</f>
        <v>1</v>
      </c>
      <c r="G13" s="8">
        <f>INDEX('ТАБ 2'!C:C,MATCH(SUBSTITUTE(MID('ТАБ 1'!$A13,4,9),"_","-00"),'ТАБ 2'!$A:$A,))</f>
        <v>4</v>
      </c>
      <c r="H13" s="8">
        <f>INDEX('ТАБ 2'!D:D,MATCH(SUBSTITUTE(MID('ТАБ 1'!$A13,4,9),"_","-00"),'ТАБ 2'!$A:$A,))</f>
        <v>4</v>
      </c>
      <c r="I13" s="8">
        <f>INDEX('ТАБ 2'!E:E,MATCH(SUBSTITUTE(MID('ТАБ 1'!$A13,4,9),"_","-00"),'ТАБ 2'!$A:$A,))</f>
        <v>41194</v>
      </c>
    </row>
    <row r="14" spans="1:9" x14ac:dyDescent="0.25">
      <c r="A14" s="2" t="s">
        <v>44</v>
      </c>
      <c r="B14" s="2" t="s">
        <v>13</v>
      </c>
      <c r="C14" s="2" t="s">
        <v>29</v>
      </c>
      <c r="D14" s="2" t="s">
        <v>35</v>
      </c>
      <c r="E14" s="8" t="str">
        <f>INDEX('ТАБ 2'!A:A,MATCH(SUBSTITUTE(MID('ТАБ 1'!$A14,4,9),"_","-00"),'ТАБ 2'!$A:$A,))</f>
        <v>05-00024</v>
      </c>
      <c r="F14" s="8">
        <f>INDEX('ТАБ 2'!B:B,MATCH(SUBSTITUTE(MID('ТАБ 1'!$A14,4,9),"_","-00"),'ТАБ 2'!$A:$A,))</f>
        <v>1</v>
      </c>
      <c r="G14" s="8">
        <f>INDEX('ТАБ 2'!C:C,MATCH(SUBSTITUTE(MID('ТАБ 1'!$A14,4,9),"_","-00"),'ТАБ 2'!$A:$A,))</f>
        <v>4</v>
      </c>
      <c r="H14" s="8">
        <f>INDEX('ТАБ 2'!D:D,MATCH(SUBSTITUTE(MID('ТАБ 1'!$A14,4,9),"_","-00"),'ТАБ 2'!$A:$A,))</f>
        <v>4</v>
      </c>
      <c r="I14" s="8">
        <f>INDEX('ТАБ 2'!E:E,MATCH(SUBSTITUTE(MID('ТАБ 1'!$A14,4,9),"_","-00"),'ТАБ 2'!$A:$A,))</f>
        <v>41194</v>
      </c>
    </row>
    <row r="15" spans="1:9" ht="23.25" x14ac:dyDescent="0.25">
      <c r="A15" s="2" t="s">
        <v>45</v>
      </c>
      <c r="B15" s="2" t="s">
        <v>14</v>
      </c>
      <c r="C15" s="2" t="s">
        <v>30</v>
      </c>
      <c r="D15" s="2" t="s">
        <v>36</v>
      </c>
      <c r="E15" s="8" t="str">
        <f>INDEX('ТАБ 2'!A:A,MATCH(SUBSTITUTE(MID('ТАБ 1'!$A15,4,9),"_","-00"),'ТАБ 2'!$A:$A,))</f>
        <v>05-00032</v>
      </c>
      <c r="F15" s="8">
        <f>INDEX('ТАБ 2'!B:B,MATCH(SUBSTITUTE(MID('ТАБ 1'!$A15,4,9),"_","-00"),'ТАБ 2'!$A:$A,))</f>
        <v>2</v>
      </c>
      <c r="G15" s="8">
        <f>INDEX('ТАБ 2'!C:C,MATCH(SUBSTITUTE(MID('ТАБ 1'!$A15,4,9),"_","-00"),'ТАБ 2'!$A:$A,))</f>
        <v>4</v>
      </c>
      <c r="H15" s="8">
        <f>INDEX('ТАБ 2'!D:D,MATCH(SUBSTITUTE(MID('ТАБ 1'!$A15,4,9),"_","-00"),'ТАБ 2'!$A:$A,))</f>
        <v>6</v>
      </c>
      <c r="I15" s="8">
        <f>INDEX('ТАБ 2'!E:E,MATCH(SUBSTITUTE(MID('ТАБ 1'!$A15,4,9),"_","-00"),'ТАБ 2'!$A:$A,))</f>
        <v>40535</v>
      </c>
    </row>
    <row r="16" spans="1:9" ht="23.25" x14ac:dyDescent="0.25">
      <c r="A16" s="2" t="s">
        <v>46</v>
      </c>
      <c r="B16" s="2" t="s">
        <v>15</v>
      </c>
      <c r="C16" s="2" t="s">
        <v>31</v>
      </c>
      <c r="D16" s="2" t="s">
        <v>36</v>
      </c>
      <c r="E16" s="8" t="str">
        <f>INDEX('ТАБ 2'!A:A,MATCH(SUBSTITUTE(MID('ТАБ 1'!$A16,4,9),"_","-00"),'ТАБ 2'!$A:$A,))</f>
        <v>05-00044</v>
      </c>
      <c r="F16" s="8">
        <f>INDEX('ТАБ 2'!B:B,MATCH(SUBSTITUTE(MID('ТАБ 1'!$A16,4,9),"_","-00"),'ТАБ 2'!$A:$A,))</f>
        <v>2</v>
      </c>
      <c r="G16" s="8">
        <f>INDEX('ТАБ 2'!C:C,MATCH(SUBSTITUTE(MID('ТАБ 1'!$A16,4,9),"_","-00"),'ТАБ 2'!$A:$A,))</f>
        <v>4</v>
      </c>
      <c r="H16" s="8">
        <f>INDEX('ТАБ 2'!D:D,MATCH(SUBSTITUTE(MID('ТАБ 1'!$A16,4,9),"_","-00"),'ТАБ 2'!$A:$A,))</f>
        <v>8</v>
      </c>
      <c r="I16" s="8">
        <f>INDEX('ТАБ 2'!E:E,MATCH(SUBSTITUTE(MID('ТАБ 1'!$A16,4,9),"_","-00"),'ТАБ 2'!$A:$A,))</f>
        <v>42379</v>
      </c>
    </row>
    <row r="17" spans="1:9" ht="23.25" x14ac:dyDescent="0.25">
      <c r="A17" s="2" t="s">
        <v>46</v>
      </c>
      <c r="B17" s="2" t="s">
        <v>16</v>
      </c>
      <c r="C17" s="2" t="s">
        <v>31</v>
      </c>
      <c r="D17" s="2" t="s">
        <v>36</v>
      </c>
      <c r="E17" s="8" t="str">
        <f>INDEX('ТАБ 2'!A:A,MATCH(SUBSTITUTE(MID('ТАБ 1'!$A17,4,9),"_","-00"),'ТАБ 2'!$A:$A,))</f>
        <v>05-00044</v>
      </c>
      <c r="F17" s="8">
        <f>INDEX('ТАБ 2'!B:B,MATCH(SUBSTITUTE(MID('ТАБ 1'!$A17,4,9),"_","-00"),'ТАБ 2'!$A:$A,))</f>
        <v>2</v>
      </c>
      <c r="G17" s="8">
        <f>INDEX('ТАБ 2'!C:C,MATCH(SUBSTITUTE(MID('ТАБ 1'!$A17,4,9),"_","-00"),'ТАБ 2'!$A:$A,))</f>
        <v>4</v>
      </c>
      <c r="H17" s="8">
        <f>INDEX('ТАБ 2'!D:D,MATCH(SUBSTITUTE(MID('ТАБ 1'!$A17,4,9),"_","-00"),'ТАБ 2'!$A:$A,))</f>
        <v>8</v>
      </c>
      <c r="I17" s="8">
        <f>INDEX('ТАБ 2'!E:E,MATCH(SUBSTITUTE(MID('ТАБ 1'!$A17,4,9),"_","-00"),'ТАБ 2'!$A:$A,))</f>
        <v>42379</v>
      </c>
    </row>
    <row r="18" spans="1:9" x14ac:dyDescent="0.25">
      <c r="A18" s="2" t="s">
        <v>47</v>
      </c>
      <c r="B18" s="2" t="s">
        <v>17</v>
      </c>
      <c r="C18" s="2" t="s">
        <v>32</v>
      </c>
      <c r="D18" s="2" t="s">
        <v>35</v>
      </c>
      <c r="E18" s="8" t="str">
        <f>INDEX('ТАБ 2'!A:A,MATCH(SUBSTITUTE(MID('ТАБ 1'!$A18,4,9),"_","-00"),'ТАБ 2'!$A:$A,))</f>
        <v>05-00045</v>
      </c>
      <c r="F18" s="8">
        <f>INDEX('ТАБ 2'!B:B,MATCH(SUBSTITUTE(MID('ТАБ 1'!$A18,4,9),"_","-00"),'ТАБ 2'!$A:$A,))</f>
        <v>4</v>
      </c>
      <c r="G18" s="8">
        <f>INDEX('ТАБ 2'!C:C,MATCH(SUBSTITUTE(MID('ТАБ 1'!$A18,4,9),"_","-00"),'ТАБ 2'!$A:$A,))</f>
        <v>4</v>
      </c>
      <c r="H18" s="8">
        <f>INDEX('ТАБ 2'!D:D,MATCH(SUBSTITUTE(MID('ТАБ 1'!$A18,4,9),"_","-00"),'ТАБ 2'!$A:$A,))</f>
        <v>16</v>
      </c>
      <c r="I18" s="8">
        <f>INDEX('ТАБ 2'!E:E,MATCH(SUBSTITUTE(MID('ТАБ 1'!$A18,4,9),"_","-00"),'ТАБ 2'!$A:$A,))</f>
        <v>40502</v>
      </c>
    </row>
    <row r="19" spans="1:9" x14ac:dyDescent="0.25">
      <c r="A19" s="2" t="s">
        <v>47</v>
      </c>
      <c r="B19" s="2" t="s">
        <v>18</v>
      </c>
      <c r="C19" s="2" t="s">
        <v>32</v>
      </c>
      <c r="D19" s="2" t="s">
        <v>35</v>
      </c>
      <c r="E19" s="8" t="str">
        <f>INDEX('ТАБ 2'!A:A,MATCH(SUBSTITUTE(MID('ТАБ 1'!$A19,4,9),"_","-00"),'ТАБ 2'!$A:$A,))</f>
        <v>05-00045</v>
      </c>
      <c r="F19" s="8">
        <f>INDEX('ТАБ 2'!B:B,MATCH(SUBSTITUTE(MID('ТАБ 1'!$A19,4,9),"_","-00"),'ТАБ 2'!$A:$A,))</f>
        <v>4</v>
      </c>
      <c r="G19" s="8">
        <f>INDEX('ТАБ 2'!C:C,MATCH(SUBSTITUTE(MID('ТАБ 1'!$A19,4,9),"_","-00"),'ТАБ 2'!$A:$A,))</f>
        <v>4</v>
      </c>
      <c r="H19" s="8">
        <f>INDEX('ТАБ 2'!D:D,MATCH(SUBSTITUTE(MID('ТАБ 1'!$A19,4,9),"_","-00"),'ТАБ 2'!$A:$A,))</f>
        <v>16</v>
      </c>
      <c r="I19" s="8">
        <f>INDEX('ТАБ 2'!E:E,MATCH(SUBSTITUTE(MID('ТАБ 1'!$A19,4,9),"_","-00"),'ТАБ 2'!$A:$A,))</f>
        <v>40502</v>
      </c>
    </row>
    <row r="20" spans="1:9" x14ac:dyDescent="0.25">
      <c r="A20" s="2" t="s">
        <v>47</v>
      </c>
      <c r="B20" s="2" t="s">
        <v>19</v>
      </c>
      <c r="C20" s="2" t="s">
        <v>32</v>
      </c>
      <c r="D20" s="2" t="s">
        <v>35</v>
      </c>
      <c r="E20" s="8" t="str">
        <f>INDEX('ТАБ 2'!A:A,MATCH(SUBSTITUTE(MID('ТАБ 1'!$A20,4,9),"_","-00"),'ТАБ 2'!$A:$A,))</f>
        <v>05-00045</v>
      </c>
      <c r="F20" s="8">
        <f>INDEX('ТАБ 2'!B:B,MATCH(SUBSTITUTE(MID('ТАБ 1'!$A20,4,9),"_","-00"),'ТАБ 2'!$A:$A,))</f>
        <v>4</v>
      </c>
      <c r="G20" s="8">
        <f>INDEX('ТАБ 2'!C:C,MATCH(SUBSTITUTE(MID('ТАБ 1'!$A20,4,9),"_","-00"),'ТАБ 2'!$A:$A,))</f>
        <v>4</v>
      </c>
      <c r="H20" s="8">
        <f>INDEX('ТАБ 2'!D:D,MATCH(SUBSTITUTE(MID('ТАБ 1'!$A20,4,9),"_","-00"),'ТАБ 2'!$A:$A,))</f>
        <v>16</v>
      </c>
      <c r="I20" s="8">
        <f>INDEX('ТАБ 2'!E:E,MATCH(SUBSTITUTE(MID('ТАБ 1'!$A20,4,9),"_","-00"),'ТАБ 2'!$A:$A,))</f>
        <v>40502</v>
      </c>
    </row>
    <row r="21" spans="1:9" x14ac:dyDescent="0.25">
      <c r="A21" s="2" t="s">
        <v>47</v>
      </c>
      <c r="B21" s="2" t="s">
        <v>20</v>
      </c>
      <c r="C21" s="2" t="s">
        <v>32</v>
      </c>
      <c r="D21" s="2" t="s">
        <v>35</v>
      </c>
      <c r="E21" s="8" t="str">
        <f>INDEX('ТАБ 2'!A:A,MATCH(SUBSTITUTE(MID('ТАБ 1'!$A21,4,9),"_","-00"),'ТАБ 2'!$A:$A,))</f>
        <v>05-00045</v>
      </c>
      <c r="F21" s="8">
        <f>INDEX('ТАБ 2'!B:B,MATCH(SUBSTITUTE(MID('ТАБ 1'!$A21,4,9),"_","-00"),'ТАБ 2'!$A:$A,))</f>
        <v>4</v>
      </c>
      <c r="G21" s="8">
        <f>INDEX('ТАБ 2'!C:C,MATCH(SUBSTITUTE(MID('ТАБ 1'!$A21,4,9),"_","-00"),'ТАБ 2'!$A:$A,))</f>
        <v>4</v>
      </c>
      <c r="H21" s="8">
        <f>INDEX('ТАБ 2'!D:D,MATCH(SUBSTITUTE(MID('ТАБ 1'!$A21,4,9),"_","-00"),'ТАБ 2'!$A:$A,))</f>
        <v>16</v>
      </c>
      <c r="I21" s="8">
        <f>INDEX('ТАБ 2'!E:E,MATCH(SUBSTITUTE(MID('ТАБ 1'!$A21,4,9),"_","-00"),'ТАБ 2'!$A:$A,))</f>
        <v>40502</v>
      </c>
    </row>
    <row r="22" spans="1:9" x14ac:dyDescent="0.25">
      <c r="A22" s="2" t="s">
        <v>48</v>
      </c>
      <c r="B22" s="2" t="s">
        <v>21</v>
      </c>
      <c r="C22" s="2" t="s">
        <v>33</v>
      </c>
      <c r="D22" s="2" t="s">
        <v>35</v>
      </c>
      <c r="E22" s="8" t="str">
        <f>INDEX('ТАБ 2'!A:A,MATCH(SUBSTITUTE(MID('ТАБ 1'!$A22,4,9),"_","-00"),'ТАБ 2'!$A:$A,))</f>
        <v>05-00053</v>
      </c>
      <c r="F22" s="8">
        <f>INDEX('ТАБ 2'!B:B,MATCH(SUBSTITUTE(MID('ТАБ 1'!$A22,4,9),"_","-00"),'ТАБ 2'!$A:$A,))</f>
        <v>1</v>
      </c>
      <c r="G22" s="8">
        <f>INDEX('ТАБ 2'!C:C,MATCH(SUBSTITUTE(MID('ТАБ 1'!$A22,4,9),"_","-00"),'ТАБ 2'!$A:$A,))</f>
        <v>4</v>
      </c>
      <c r="H22" s="8">
        <f>INDEX('ТАБ 2'!D:D,MATCH(SUBSTITUTE(MID('ТАБ 1'!$A22,4,9),"_","-00"),'ТАБ 2'!$A:$A,))</f>
        <v>4</v>
      </c>
      <c r="I22" s="8">
        <f>INDEX('ТАБ 2'!E:E,MATCH(SUBSTITUTE(MID('ТАБ 1'!$A22,4,9),"_","-00"),'ТАБ 2'!$A:$A,))</f>
        <v>41567</v>
      </c>
    </row>
    <row r="23" spans="1:9" x14ac:dyDescent="0.25">
      <c r="A23" s="2" t="s">
        <v>48</v>
      </c>
      <c r="B23" s="2" t="s">
        <v>22</v>
      </c>
      <c r="C23" s="2" t="s">
        <v>33</v>
      </c>
      <c r="D23" s="2" t="s">
        <v>35</v>
      </c>
      <c r="E23" s="8" t="str">
        <f>INDEX('ТАБ 2'!A:A,MATCH(SUBSTITUTE(MID('ТАБ 1'!$A23,4,9),"_","-00"),'ТАБ 2'!$A:$A,))</f>
        <v>05-00053</v>
      </c>
      <c r="F23" s="8">
        <f>INDEX('ТАБ 2'!B:B,MATCH(SUBSTITUTE(MID('ТАБ 1'!$A23,4,9),"_","-00"),'ТАБ 2'!$A:$A,))</f>
        <v>1</v>
      </c>
      <c r="G23" s="8">
        <f>INDEX('ТАБ 2'!C:C,MATCH(SUBSTITUTE(MID('ТАБ 1'!$A23,4,9),"_","-00"),'ТАБ 2'!$A:$A,))</f>
        <v>4</v>
      </c>
      <c r="H23" s="8">
        <f>INDEX('ТАБ 2'!D:D,MATCH(SUBSTITUTE(MID('ТАБ 1'!$A23,4,9),"_","-00"),'ТАБ 2'!$A:$A,))</f>
        <v>4</v>
      </c>
      <c r="I23" s="8">
        <f>INDEX('ТАБ 2'!E:E,MATCH(SUBSTITUTE(MID('ТАБ 1'!$A23,4,9),"_","-00"),'ТАБ 2'!$A:$A,))</f>
        <v>41567</v>
      </c>
    </row>
  </sheetData>
  <conditionalFormatting sqref="A2:A23">
    <cfRule type="expression" dxfId="37" priority="2">
      <formula>ISNUMBER(MATCH(A2,G$2:G$23,))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16"/>
  <sheetViews>
    <sheetView workbookViewId="0">
      <selection activeCell="A2" sqref="A2"/>
    </sheetView>
  </sheetViews>
  <sheetFormatPr defaultRowHeight="18.75" customHeight="1" x14ac:dyDescent="0.25"/>
  <cols>
    <col min="5" max="5" width="12.28515625" customWidth="1"/>
  </cols>
  <sheetData>
    <row r="1" spans="1:5" ht="24.75" customHeight="1" thickBot="1" x14ac:dyDescent="0.3">
      <c r="A1" s="3" t="s">
        <v>49</v>
      </c>
      <c r="B1" s="3" t="s">
        <v>50</v>
      </c>
      <c r="C1" s="3" t="s">
        <v>51</v>
      </c>
      <c r="D1" s="3" t="s">
        <v>52</v>
      </c>
      <c r="E1" s="4" t="s">
        <v>53</v>
      </c>
    </row>
    <row r="2" spans="1:5" ht="18.75" customHeight="1" x14ac:dyDescent="0.25">
      <c r="A2" s="5" t="s">
        <v>54</v>
      </c>
      <c r="B2" s="6">
        <v>1</v>
      </c>
      <c r="C2" s="6">
        <v>4</v>
      </c>
      <c r="D2" s="6">
        <v>4</v>
      </c>
      <c r="E2" s="7">
        <v>40441</v>
      </c>
    </row>
    <row r="3" spans="1:5" ht="18.75" customHeight="1" x14ac:dyDescent="0.25">
      <c r="A3" s="5" t="s">
        <v>55</v>
      </c>
      <c r="B3" s="6">
        <v>2</v>
      </c>
      <c r="C3" s="6">
        <v>4</v>
      </c>
      <c r="D3" s="6">
        <v>8</v>
      </c>
      <c r="E3" s="7">
        <v>38081</v>
      </c>
    </row>
    <row r="4" spans="1:5" ht="18.75" customHeight="1" x14ac:dyDescent="0.25">
      <c r="A4" s="5" t="s">
        <v>56</v>
      </c>
      <c r="B4" s="6">
        <v>4</v>
      </c>
      <c r="C4" s="6">
        <v>4</v>
      </c>
      <c r="D4" s="6">
        <v>3</v>
      </c>
      <c r="E4" s="7">
        <v>41769</v>
      </c>
    </row>
    <row r="5" spans="1:5" ht="18.75" customHeight="1" x14ac:dyDescent="0.25">
      <c r="A5" s="5" t="s">
        <v>57</v>
      </c>
      <c r="B5" s="6">
        <v>4</v>
      </c>
      <c r="C5" s="6">
        <v>4</v>
      </c>
      <c r="D5" s="6">
        <v>16</v>
      </c>
      <c r="E5" s="7">
        <v>38416</v>
      </c>
    </row>
    <row r="6" spans="1:5" ht="18.75" customHeight="1" x14ac:dyDescent="0.25">
      <c r="A6" s="5" t="s">
        <v>58</v>
      </c>
      <c r="B6" s="6">
        <v>4</v>
      </c>
      <c r="C6" s="6">
        <v>4</v>
      </c>
      <c r="D6" s="6">
        <v>16</v>
      </c>
      <c r="E6" s="7">
        <v>38331</v>
      </c>
    </row>
    <row r="7" spans="1:5" ht="18.75" customHeight="1" x14ac:dyDescent="0.25">
      <c r="A7" s="5" t="s">
        <v>59</v>
      </c>
      <c r="B7" s="6">
        <v>2</v>
      </c>
      <c r="C7" s="6">
        <v>4</v>
      </c>
      <c r="D7" s="6">
        <v>1</v>
      </c>
      <c r="E7" s="7">
        <v>40887</v>
      </c>
    </row>
    <row r="8" spans="1:5" ht="18.75" customHeight="1" x14ac:dyDescent="0.25">
      <c r="A8" s="5" t="s">
        <v>60</v>
      </c>
      <c r="B8" s="6">
        <v>4</v>
      </c>
      <c r="C8" s="6">
        <v>4</v>
      </c>
      <c r="D8" s="6">
        <v>16</v>
      </c>
      <c r="E8" s="7">
        <v>37907</v>
      </c>
    </row>
    <row r="9" spans="1:5" ht="18.75" customHeight="1" x14ac:dyDescent="0.25">
      <c r="A9" s="5" t="s">
        <v>61</v>
      </c>
      <c r="B9" s="6">
        <v>1</v>
      </c>
      <c r="C9" s="6">
        <v>4</v>
      </c>
      <c r="D9" s="6">
        <v>4</v>
      </c>
      <c r="E9" s="7">
        <v>41194</v>
      </c>
    </row>
    <row r="10" spans="1:5" ht="18.75" customHeight="1" x14ac:dyDescent="0.25">
      <c r="A10" s="5" t="s">
        <v>62</v>
      </c>
      <c r="B10" s="6">
        <v>4</v>
      </c>
      <c r="C10" s="6">
        <v>4</v>
      </c>
      <c r="D10" s="6">
        <v>16</v>
      </c>
      <c r="E10" s="7">
        <v>38666</v>
      </c>
    </row>
    <row r="11" spans="1:5" ht="18.75" customHeight="1" x14ac:dyDescent="0.25">
      <c r="A11" s="5" t="s">
        <v>63</v>
      </c>
      <c r="B11" s="6">
        <v>2</v>
      </c>
      <c r="C11" s="6">
        <v>4</v>
      </c>
      <c r="D11" s="6">
        <v>6</v>
      </c>
      <c r="E11" s="7">
        <v>40535</v>
      </c>
    </row>
    <row r="12" spans="1:5" ht="18.75" customHeight="1" x14ac:dyDescent="0.25">
      <c r="A12" s="5" t="s">
        <v>64</v>
      </c>
      <c r="B12" s="6">
        <v>2</v>
      </c>
      <c r="C12" s="6">
        <v>4</v>
      </c>
      <c r="D12" s="6">
        <v>8</v>
      </c>
      <c r="E12" s="7">
        <v>42379</v>
      </c>
    </row>
    <row r="13" spans="1:5" ht="18.75" customHeight="1" x14ac:dyDescent="0.25">
      <c r="A13" s="5" t="s">
        <v>65</v>
      </c>
      <c r="B13" s="6">
        <v>4</v>
      </c>
      <c r="C13" s="6">
        <v>4</v>
      </c>
      <c r="D13" s="6">
        <v>16</v>
      </c>
      <c r="E13" s="7">
        <v>40502</v>
      </c>
    </row>
    <row r="14" spans="1:5" ht="18.75" customHeight="1" x14ac:dyDescent="0.25">
      <c r="A14" s="5" t="s">
        <v>66</v>
      </c>
      <c r="B14" s="6">
        <v>2</v>
      </c>
      <c r="C14" s="6">
        <v>4</v>
      </c>
      <c r="D14" s="6">
        <v>8</v>
      </c>
      <c r="E14" s="7">
        <v>39619</v>
      </c>
    </row>
    <row r="15" spans="1:5" ht="18.75" customHeight="1" x14ac:dyDescent="0.25">
      <c r="A15" s="5" t="s">
        <v>67</v>
      </c>
      <c r="B15" s="6">
        <v>1</v>
      </c>
      <c r="C15" s="6">
        <v>4</v>
      </c>
      <c r="D15" s="6">
        <v>4</v>
      </c>
      <c r="E15" s="7">
        <v>41567</v>
      </c>
    </row>
    <row r="16" spans="1:5" ht="18.75" customHeight="1" x14ac:dyDescent="0.25">
      <c r="A16" s="5" t="s">
        <v>68</v>
      </c>
      <c r="B16" s="6">
        <v>2</v>
      </c>
      <c r="C16" s="6">
        <v>4</v>
      </c>
      <c r="D16" s="6">
        <v>8</v>
      </c>
      <c r="E16" s="7">
        <v>39619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T24"/>
  <sheetViews>
    <sheetView topLeftCell="G1" workbookViewId="0">
      <selection activeCell="N1" sqref="N1"/>
    </sheetView>
  </sheetViews>
  <sheetFormatPr defaultRowHeight="15" x14ac:dyDescent="0.25"/>
  <cols>
    <col min="5" max="5" width="12.85546875" customWidth="1"/>
    <col min="6" max="6" width="18.85546875" customWidth="1"/>
    <col min="7" max="7" width="21.140625" customWidth="1"/>
    <col min="8" max="8" width="22.7109375" customWidth="1"/>
    <col min="9" max="9" width="27.28515625" customWidth="1"/>
    <col min="12" max="16" width="12.140625" style="9" customWidth="1"/>
    <col min="17" max="17" width="13.5703125" style="9" customWidth="1"/>
    <col min="18" max="19" width="21.28515625" style="9" customWidth="1"/>
    <col min="20" max="20" width="25.28515625" style="9" customWidth="1"/>
  </cols>
  <sheetData>
    <row r="1" spans="1:20" ht="45.75" thickBot="1" x14ac:dyDescent="0.3">
      <c r="A1" s="3" t="s">
        <v>49</v>
      </c>
      <c r="B1" s="3" t="s">
        <v>50</v>
      </c>
      <c r="C1" s="3" t="s">
        <v>51</v>
      </c>
      <c r="D1" s="3" t="s">
        <v>52</v>
      </c>
      <c r="E1" s="4" t="s">
        <v>53</v>
      </c>
      <c r="F1" s="1" t="s">
        <v>37</v>
      </c>
      <c r="G1" s="1" t="s">
        <v>0</v>
      </c>
      <c r="H1" s="1" t="s">
        <v>23</v>
      </c>
      <c r="I1" s="1" t="s">
        <v>34</v>
      </c>
      <c r="L1" s="11" t="s">
        <v>49</v>
      </c>
      <c r="M1" s="11" t="s">
        <v>50</v>
      </c>
      <c r="N1" s="11" t="s">
        <v>51</v>
      </c>
      <c r="O1" s="11" t="s">
        <v>52</v>
      </c>
      <c r="P1" s="11" t="s">
        <v>53</v>
      </c>
      <c r="Q1" s="11" t="s">
        <v>37</v>
      </c>
      <c r="R1" s="11" t="s">
        <v>0</v>
      </c>
      <c r="S1" s="11" t="s">
        <v>23</v>
      </c>
      <c r="T1" s="11" t="s">
        <v>34</v>
      </c>
    </row>
    <row r="2" spans="1:20" x14ac:dyDescent="0.25">
      <c r="A2" s="5" t="s">
        <v>54</v>
      </c>
      <c r="B2" s="6">
        <v>1</v>
      </c>
      <c r="C2" s="6">
        <v>4</v>
      </c>
      <c r="D2" s="6">
        <v>4</v>
      </c>
      <c r="E2" s="7">
        <v>40441</v>
      </c>
      <c r="F2" s="2" t="s">
        <v>38</v>
      </c>
      <c r="G2" s="2" t="s">
        <v>1</v>
      </c>
      <c r="H2" s="2" t="s">
        <v>24</v>
      </c>
      <c r="I2" s="2" t="s">
        <v>35</v>
      </c>
      <c r="L2" s="10" t="s">
        <v>54</v>
      </c>
      <c r="M2" s="10">
        <v>1</v>
      </c>
      <c r="N2" s="10">
        <v>4</v>
      </c>
      <c r="O2" s="10">
        <v>4</v>
      </c>
      <c r="P2" s="12">
        <v>40441</v>
      </c>
      <c r="Q2" s="10" t="s">
        <v>38</v>
      </c>
      <c r="R2" s="10" t="s">
        <v>1</v>
      </c>
      <c r="S2" s="10" t="s">
        <v>24</v>
      </c>
      <c r="T2" s="10" t="s">
        <v>35</v>
      </c>
    </row>
    <row r="3" spans="1:20" x14ac:dyDescent="0.25">
      <c r="A3" s="5" t="s">
        <v>54</v>
      </c>
      <c r="B3" s="6">
        <v>1</v>
      </c>
      <c r="C3" s="6">
        <v>4</v>
      </c>
      <c r="D3" s="6">
        <v>4</v>
      </c>
      <c r="E3" s="7">
        <v>40441</v>
      </c>
      <c r="F3" s="2" t="s">
        <v>38</v>
      </c>
      <c r="G3" s="2" t="s">
        <v>2</v>
      </c>
      <c r="H3" s="2" t="s">
        <v>24</v>
      </c>
      <c r="I3" s="2" t="s">
        <v>35</v>
      </c>
      <c r="L3" s="10" t="s">
        <v>54</v>
      </c>
      <c r="M3" s="10">
        <v>1</v>
      </c>
      <c r="N3" s="10">
        <v>4</v>
      </c>
      <c r="O3" s="10">
        <v>4</v>
      </c>
      <c r="P3" s="12">
        <v>40441</v>
      </c>
      <c r="Q3" s="10" t="s">
        <v>38</v>
      </c>
      <c r="R3" s="10" t="s">
        <v>2</v>
      </c>
      <c r="S3" s="10" t="s">
        <v>24</v>
      </c>
      <c r="T3" s="10" t="s">
        <v>35</v>
      </c>
    </row>
    <row r="4" spans="1:20" ht="30" x14ac:dyDescent="0.25">
      <c r="A4" s="5" t="s">
        <v>55</v>
      </c>
      <c r="B4" s="6">
        <v>2</v>
      </c>
      <c r="C4" s="6">
        <v>4</v>
      </c>
      <c r="D4" s="6">
        <v>8</v>
      </c>
      <c r="E4" s="7">
        <v>38081</v>
      </c>
      <c r="F4" s="2" t="s">
        <v>39</v>
      </c>
      <c r="G4" s="2" t="s">
        <v>3</v>
      </c>
      <c r="H4" s="2" t="s">
        <v>25</v>
      </c>
      <c r="I4" s="2" t="s">
        <v>36</v>
      </c>
      <c r="L4" s="10" t="s">
        <v>55</v>
      </c>
      <c r="M4" s="10">
        <v>2</v>
      </c>
      <c r="N4" s="10">
        <v>4</v>
      </c>
      <c r="O4" s="10">
        <v>8</v>
      </c>
      <c r="P4" s="12">
        <v>38081</v>
      </c>
      <c r="Q4" s="10" t="s">
        <v>39</v>
      </c>
      <c r="R4" s="10" t="s">
        <v>3</v>
      </c>
      <c r="S4" s="10" t="s">
        <v>25</v>
      </c>
      <c r="T4" s="10" t="s">
        <v>36</v>
      </c>
    </row>
    <row r="5" spans="1:20" x14ac:dyDescent="0.25">
      <c r="A5" s="5" t="s">
        <v>56</v>
      </c>
      <c r="B5" s="6">
        <v>4</v>
      </c>
      <c r="C5" s="6">
        <v>4</v>
      </c>
      <c r="D5" s="6">
        <v>3</v>
      </c>
      <c r="E5" s="7">
        <v>41769</v>
      </c>
      <c r="F5" s="2" t="s">
        <v>40</v>
      </c>
      <c r="G5" s="2" t="s">
        <v>4</v>
      </c>
      <c r="H5" s="2" t="s">
        <v>26</v>
      </c>
      <c r="I5" s="2" t="s">
        <v>35</v>
      </c>
      <c r="L5" s="10" t="s">
        <v>56</v>
      </c>
      <c r="M5" s="10">
        <v>4</v>
      </c>
      <c r="N5" s="10">
        <v>4</v>
      </c>
      <c r="O5" s="10">
        <v>3</v>
      </c>
      <c r="P5" s="12">
        <v>41769</v>
      </c>
      <c r="Q5" s="10" t="s">
        <v>40</v>
      </c>
      <c r="R5" s="10" t="s">
        <v>4</v>
      </c>
      <c r="S5" s="10" t="s">
        <v>26</v>
      </c>
      <c r="T5" s="10" t="s">
        <v>35</v>
      </c>
    </row>
    <row r="6" spans="1:20" x14ac:dyDescent="0.25">
      <c r="A6" s="5" t="s">
        <v>57</v>
      </c>
      <c r="B6" s="6">
        <v>4</v>
      </c>
      <c r="C6" s="6">
        <v>4</v>
      </c>
      <c r="D6" s="6">
        <v>16</v>
      </c>
      <c r="E6" s="7">
        <v>38416</v>
      </c>
      <c r="F6" s="2" t="s">
        <v>41</v>
      </c>
      <c r="G6" s="2" t="s">
        <v>5</v>
      </c>
      <c r="H6" s="2" t="s">
        <v>26</v>
      </c>
      <c r="I6" s="2" t="s">
        <v>35</v>
      </c>
      <c r="L6" s="10" t="s">
        <v>57</v>
      </c>
      <c r="M6" s="10">
        <v>4</v>
      </c>
      <c r="N6" s="10">
        <v>4</v>
      </c>
      <c r="O6" s="10">
        <v>16</v>
      </c>
      <c r="P6" s="12">
        <v>38416</v>
      </c>
      <c r="Q6" s="10" t="s">
        <v>41</v>
      </c>
      <c r="R6" s="10" t="s">
        <v>5</v>
      </c>
      <c r="S6" s="10" t="s">
        <v>26</v>
      </c>
      <c r="T6" s="10" t="s">
        <v>35</v>
      </c>
    </row>
    <row r="7" spans="1:20" x14ac:dyDescent="0.25">
      <c r="A7" s="5" t="s">
        <v>57</v>
      </c>
      <c r="B7" s="6">
        <v>4</v>
      </c>
      <c r="C7" s="6">
        <v>4</v>
      </c>
      <c r="D7" s="6">
        <v>16</v>
      </c>
      <c r="E7" s="7">
        <v>38416</v>
      </c>
      <c r="F7" s="2" t="s">
        <v>41</v>
      </c>
      <c r="G7" s="2" t="s">
        <v>6</v>
      </c>
      <c r="H7" s="2" t="s">
        <v>26</v>
      </c>
      <c r="I7" s="2" t="s">
        <v>35</v>
      </c>
      <c r="L7" s="10" t="s">
        <v>57</v>
      </c>
      <c r="M7" s="10">
        <v>4</v>
      </c>
      <c r="N7" s="10">
        <v>4</v>
      </c>
      <c r="O7" s="10">
        <v>16</v>
      </c>
      <c r="P7" s="12">
        <v>38416</v>
      </c>
      <c r="Q7" s="10" t="s">
        <v>41</v>
      </c>
      <c r="R7" s="10" t="s">
        <v>6</v>
      </c>
      <c r="S7" s="10" t="s">
        <v>26</v>
      </c>
      <c r="T7" s="10" t="s">
        <v>35</v>
      </c>
    </row>
    <row r="8" spans="1:20" x14ac:dyDescent="0.25">
      <c r="A8" s="5" t="s">
        <v>57</v>
      </c>
      <c r="B8" s="6">
        <v>4</v>
      </c>
      <c r="C8" s="6">
        <v>4</v>
      </c>
      <c r="D8" s="6">
        <v>16</v>
      </c>
      <c r="E8" s="7">
        <v>38416</v>
      </c>
      <c r="F8" s="2" t="s">
        <v>41</v>
      </c>
      <c r="G8" s="2" t="s">
        <v>7</v>
      </c>
      <c r="H8" s="2" t="s">
        <v>26</v>
      </c>
      <c r="I8" s="2" t="s">
        <v>35</v>
      </c>
      <c r="L8" s="10" t="s">
        <v>57</v>
      </c>
      <c r="M8" s="10">
        <v>4</v>
      </c>
      <c r="N8" s="10">
        <v>4</v>
      </c>
      <c r="O8" s="10">
        <v>16</v>
      </c>
      <c r="P8" s="12">
        <v>38416</v>
      </c>
      <c r="Q8" s="10" t="s">
        <v>41</v>
      </c>
      <c r="R8" s="10" t="s">
        <v>7</v>
      </c>
      <c r="S8" s="10" t="s">
        <v>26</v>
      </c>
      <c r="T8" s="10" t="s">
        <v>35</v>
      </c>
    </row>
    <row r="9" spans="1:20" x14ac:dyDescent="0.25">
      <c r="L9" s="10" t="s">
        <v>57</v>
      </c>
      <c r="M9" s="10">
        <v>4</v>
      </c>
      <c r="N9" s="10">
        <v>4</v>
      </c>
      <c r="O9" s="10">
        <v>16</v>
      </c>
      <c r="P9" s="12">
        <v>38416</v>
      </c>
      <c r="Q9" s="10" t="s">
        <v>41</v>
      </c>
      <c r="R9" s="10" t="s">
        <v>8</v>
      </c>
      <c r="S9" s="10" t="s">
        <v>26</v>
      </c>
      <c r="T9" s="10" t="s">
        <v>35</v>
      </c>
    </row>
    <row r="10" spans="1:20" x14ac:dyDescent="0.25">
      <c r="L10" s="10" t="s">
        <v>58</v>
      </c>
      <c r="M10" s="10">
        <v>4</v>
      </c>
      <c r="N10" s="10">
        <v>4</v>
      </c>
      <c r="O10" s="10">
        <v>16</v>
      </c>
      <c r="P10" s="12">
        <v>38331</v>
      </c>
      <c r="Q10" s="10" t="s">
        <v>42</v>
      </c>
      <c r="R10" s="10" t="s">
        <v>9</v>
      </c>
      <c r="S10" s="10" t="s">
        <v>27</v>
      </c>
      <c r="T10" s="10" t="s">
        <v>35</v>
      </c>
    </row>
    <row r="11" spans="1:20" x14ac:dyDescent="0.25">
      <c r="L11" s="10" t="s">
        <v>59</v>
      </c>
      <c r="M11" s="10">
        <v>2</v>
      </c>
      <c r="N11" s="10">
        <v>4</v>
      </c>
      <c r="O11" s="10">
        <v>1</v>
      </c>
      <c r="P11" s="12">
        <v>40887</v>
      </c>
      <c r="Q11" s="10" t="s">
        <v>43</v>
      </c>
      <c r="R11" s="10" t="s">
        <v>10</v>
      </c>
      <c r="S11" s="10" t="s">
        <v>26</v>
      </c>
      <c r="T11" s="10" t="s">
        <v>35</v>
      </c>
    </row>
    <row r="12" spans="1:20" x14ac:dyDescent="0.25">
      <c r="L12" s="10" t="s">
        <v>61</v>
      </c>
      <c r="M12" s="10">
        <v>1</v>
      </c>
      <c r="N12" s="10">
        <v>4</v>
      </c>
      <c r="O12" s="10">
        <v>4</v>
      </c>
      <c r="P12" s="12">
        <v>41194</v>
      </c>
      <c r="Q12" s="10" t="s">
        <v>44</v>
      </c>
      <c r="R12" s="10" t="s">
        <v>11</v>
      </c>
      <c r="S12" s="10" t="s">
        <v>28</v>
      </c>
      <c r="T12" s="10" t="s">
        <v>35</v>
      </c>
    </row>
    <row r="13" spans="1:20" x14ac:dyDescent="0.25">
      <c r="L13" s="10" t="s">
        <v>61</v>
      </c>
      <c r="M13" s="10">
        <v>1</v>
      </c>
      <c r="N13" s="10">
        <v>4</v>
      </c>
      <c r="O13" s="10">
        <v>4</v>
      </c>
      <c r="P13" s="12">
        <v>41194</v>
      </c>
      <c r="Q13" s="10" t="s">
        <v>44</v>
      </c>
      <c r="R13" s="10" t="s">
        <v>12</v>
      </c>
      <c r="S13" s="10" t="s">
        <v>28</v>
      </c>
      <c r="T13" s="10" t="s">
        <v>35</v>
      </c>
    </row>
    <row r="14" spans="1:20" x14ac:dyDescent="0.25">
      <c r="L14" s="10" t="s">
        <v>61</v>
      </c>
      <c r="M14" s="10">
        <v>1</v>
      </c>
      <c r="N14" s="10">
        <v>4</v>
      </c>
      <c r="O14" s="10">
        <v>4</v>
      </c>
      <c r="P14" s="12">
        <v>41194</v>
      </c>
      <c r="Q14" s="10" t="s">
        <v>44</v>
      </c>
      <c r="R14" s="10" t="s">
        <v>13</v>
      </c>
      <c r="S14" s="10" t="s">
        <v>29</v>
      </c>
      <c r="T14" s="10" t="s">
        <v>35</v>
      </c>
    </row>
    <row r="15" spans="1:20" ht="30" x14ac:dyDescent="0.25">
      <c r="L15" s="10" t="s">
        <v>63</v>
      </c>
      <c r="M15" s="10">
        <v>2</v>
      </c>
      <c r="N15" s="10">
        <v>4</v>
      </c>
      <c r="O15" s="10">
        <v>6</v>
      </c>
      <c r="P15" s="12">
        <v>40535</v>
      </c>
      <c r="Q15" s="10" t="s">
        <v>45</v>
      </c>
      <c r="R15" s="10" t="s">
        <v>14</v>
      </c>
      <c r="S15" s="10" t="s">
        <v>30</v>
      </c>
      <c r="T15" s="10" t="s">
        <v>36</v>
      </c>
    </row>
    <row r="16" spans="1:20" ht="30" x14ac:dyDescent="0.25">
      <c r="L16" s="10" t="s">
        <v>64</v>
      </c>
      <c r="M16" s="10">
        <v>2</v>
      </c>
      <c r="N16" s="10">
        <v>4</v>
      </c>
      <c r="O16" s="10">
        <v>8</v>
      </c>
      <c r="P16" s="12">
        <v>42379</v>
      </c>
      <c r="Q16" s="10" t="s">
        <v>46</v>
      </c>
      <c r="R16" s="10" t="s">
        <v>15</v>
      </c>
      <c r="S16" s="10" t="s">
        <v>31</v>
      </c>
      <c r="T16" s="10" t="s">
        <v>36</v>
      </c>
    </row>
    <row r="17" spans="12:20" ht="30" x14ac:dyDescent="0.25">
      <c r="L17" s="10" t="s">
        <v>64</v>
      </c>
      <c r="M17" s="10">
        <v>2</v>
      </c>
      <c r="N17" s="10">
        <v>4</v>
      </c>
      <c r="O17" s="10">
        <v>8</v>
      </c>
      <c r="P17" s="12">
        <v>42379</v>
      </c>
      <c r="Q17" s="10" t="s">
        <v>46</v>
      </c>
      <c r="R17" s="10" t="s">
        <v>16</v>
      </c>
      <c r="S17" s="10" t="s">
        <v>31</v>
      </c>
      <c r="T17" s="10" t="s">
        <v>36</v>
      </c>
    </row>
    <row r="18" spans="12:20" x14ac:dyDescent="0.25">
      <c r="L18" s="10" t="s">
        <v>65</v>
      </c>
      <c r="M18" s="10">
        <v>4</v>
      </c>
      <c r="N18" s="10">
        <v>4</v>
      </c>
      <c r="O18" s="10">
        <v>16</v>
      </c>
      <c r="P18" s="12">
        <v>40502</v>
      </c>
      <c r="Q18" s="10" t="s">
        <v>47</v>
      </c>
      <c r="R18" s="10" t="s">
        <v>17</v>
      </c>
      <c r="S18" s="10" t="s">
        <v>32</v>
      </c>
      <c r="T18" s="10" t="s">
        <v>35</v>
      </c>
    </row>
    <row r="19" spans="12:20" x14ac:dyDescent="0.25">
      <c r="L19" s="10" t="s">
        <v>65</v>
      </c>
      <c r="M19" s="10">
        <v>4</v>
      </c>
      <c r="N19" s="10">
        <v>4</v>
      </c>
      <c r="O19" s="10">
        <v>16</v>
      </c>
      <c r="P19" s="12">
        <v>40502</v>
      </c>
      <c r="Q19" s="10" t="s">
        <v>47</v>
      </c>
      <c r="R19" s="10" t="s">
        <v>18</v>
      </c>
      <c r="S19" s="10" t="s">
        <v>32</v>
      </c>
      <c r="T19" s="10" t="s">
        <v>35</v>
      </c>
    </row>
    <row r="20" spans="12:20" x14ac:dyDescent="0.25">
      <c r="L20" s="10" t="s">
        <v>65</v>
      </c>
      <c r="M20" s="10">
        <v>4</v>
      </c>
      <c r="N20" s="10">
        <v>4</v>
      </c>
      <c r="O20" s="10">
        <v>16</v>
      </c>
      <c r="P20" s="12">
        <v>40502</v>
      </c>
      <c r="Q20" s="10" t="s">
        <v>47</v>
      </c>
      <c r="R20" s="10" t="s">
        <v>19</v>
      </c>
      <c r="S20" s="10" t="s">
        <v>32</v>
      </c>
      <c r="T20" s="10" t="s">
        <v>35</v>
      </c>
    </row>
    <row r="21" spans="12:20" x14ac:dyDescent="0.25">
      <c r="L21" s="10" t="s">
        <v>65</v>
      </c>
      <c r="M21" s="10">
        <v>4</v>
      </c>
      <c r="N21" s="10">
        <v>4</v>
      </c>
      <c r="O21" s="10">
        <v>16</v>
      </c>
      <c r="P21" s="12">
        <v>40502</v>
      </c>
      <c r="Q21" s="10" t="s">
        <v>47</v>
      </c>
      <c r="R21" s="10" t="s">
        <v>20</v>
      </c>
      <c r="S21" s="10" t="s">
        <v>32</v>
      </c>
      <c r="T21" s="10" t="s">
        <v>35</v>
      </c>
    </row>
    <row r="22" spans="12:20" x14ac:dyDescent="0.25">
      <c r="L22" s="10" t="s">
        <v>67</v>
      </c>
      <c r="M22" s="10">
        <v>1</v>
      </c>
      <c r="N22" s="10">
        <v>4</v>
      </c>
      <c r="O22" s="10">
        <v>4</v>
      </c>
      <c r="P22" s="12">
        <v>41567</v>
      </c>
      <c r="Q22" s="10" t="s">
        <v>48</v>
      </c>
      <c r="R22" s="10" t="s">
        <v>21</v>
      </c>
      <c r="S22" s="10" t="s">
        <v>33</v>
      </c>
      <c r="T22" s="10" t="s">
        <v>35</v>
      </c>
    </row>
    <row r="23" spans="12:20" x14ac:dyDescent="0.25">
      <c r="L23" s="10" t="s">
        <v>67</v>
      </c>
      <c r="M23" s="10">
        <v>1</v>
      </c>
      <c r="N23" s="10">
        <v>4</v>
      </c>
      <c r="O23" s="10">
        <v>4</v>
      </c>
      <c r="P23" s="12">
        <v>41567</v>
      </c>
      <c r="Q23" s="10" t="s">
        <v>48</v>
      </c>
      <c r="R23" s="10" t="s">
        <v>22</v>
      </c>
      <c r="S23" s="10" t="s">
        <v>33</v>
      </c>
      <c r="T23" s="10" t="s">
        <v>35</v>
      </c>
    </row>
    <row r="24" spans="12:20" x14ac:dyDescent="0.25">
      <c r="L24"/>
      <c r="M24"/>
      <c r="N24"/>
      <c r="O24"/>
      <c r="P24"/>
      <c r="Q24"/>
      <c r="R24"/>
      <c r="S24"/>
      <c r="T24"/>
    </row>
  </sheetData>
  <conditionalFormatting sqref="F2:F3">
    <cfRule type="expression" dxfId="36" priority="4">
      <formula>ISNUMBER(MATCH(F2,L$2:L$23,))</formula>
    </cfRule>
  </conditionalFormatting>
  <conditionalFormatting sqref="F4">
    <cfRule type="expression" dxfId="35" priority="3">
      <formula>ISNUMBER(MATCH(F4,L$2:L$23,))</formula>
    </cfRule>
  </conditionalFormatting>
  <conditionalFormatting sqref="F5">
    <cfRule type="expression" dxfId="34" priority="2">
      <formula>ISNUMBER(MATCH(F5,L$2:L$23,))</formula>
    </cfRule>
  </conditionalFormatting>
  <conditionalFormatting sqref="F6:F8">
    <cfRule type="expression" dxfId="33" priority="1">
      <formula>ISNUMBER(MATCH(F6,L$2:L$23,))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 1</vt:lpstr>
      <vt:lpstr>ТАБ 2</vt:lpstr>
      <vt:lpstr>Результат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2021-02-23T21:27:40Z</dcterms:modified>
</cp:coreProperties>
</file>