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REELANCE\EXCELWORLD\TEST-039-max_min_нагрузка_03-03-2021\"/>
    </mc:Choice>
  </mc:AlternateContent>
  <bookViews>
    <workbookView xWindow="0" yWindow="0" windowWidth="27675" windowHeight="11670" tabRatio="779" activeTab="10"/>
  </bookViews>
  <sheets>
    <sheet name="Задание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Модель max_min" sheetId="24" r:id="rId11"/>
  </sheets>
  <calcPr calcId="152511"/>
</workbook>
</file>

<file path=xl/calcChain.xml><?xml version="1.0" encoding="utf-8"?>
<calcChain xmlns="http://schemas.openxmlformats.org/spreadsheetml/2006/main">
  <c r="Z60" i="24" l="1"/>
  <c r="Y60" i="24"/>
  <c r="X60" i="24"/>
  <c r="W60" i="24"/>
  <c r="V60" i="24"/>
  <c r="S60" i="24"/>
  <c r="R60" i="24"/>
  <c r="Q60" i="24"/>
  <c r="P60" i="24"/>
  <c r="O60" i="24"/>
  <c r="N60" i="24"/>
  <c r="M60" i="24"/>
  <c r="L60" i="24"/>
  <c r="K60" i="24"/>
  <c r="F60" i="24"/>
  <c r="E60" i="24"/>
  <c r="D60" i="24"/>
  <c r="AG60" i="24" s="1"/>
  <c r="C60" i="24"/>
  <c r="B60" i="24"/>
  <c r="Z59" i="24"/>
  <c r="Y59" i="24"/>
  <c r="X59" i="24"/>
  <c r="W59" i="24"/>
  <c r="V59" i="24"/>
  <c r="S59" i="24"/>
  <c r="R59" i="24"/>
  <c r="Q59" i="24"/>
  <c r="P59" i="24"/>
  <c r="O59" i="24"/>
  <c r="N59" i="24"/>
  <c r="M59" i="24"/>
  <c r="L59" i="24"/>
  <c r="K59" i="24"/>
  <c r="F59" i="24"/>
  <c r="E59" i="24"/>
  <c r="D59" i="24"/>
  <c r="C59" i="24"/>
  <c r="B59" i="24"/>
  <c r="Z58" i="24"/>
  <c r="Y58" i="24"/>
  <c r="X58" i="24"/>
  <c r="W58" i="24"/>
  <c r="V58" i="24"/>
  <c r="S58" i="24"/>
  <c r="R58" i="24"/>
  <c r="Q58" i="24"/>
  <c r="P58" i="24"/>
  <c r="O58" i="24"/>
  <c r="N58" i="24"/>
  <c r="M58" i="24"/>
  <c r="L58" i="24"/>
  <c r="K58" i="24"/>
  <c r="F58" i="24"/>
  <c r="E58" i="24"/>
  <c r="D58" i="24"/>
  <c r="C58" i="24"/>
  <c r="B58" i="24"/>
  <c r="Z57" i="24"/>
  <c r="Y57" i="24"/>
  <c r="X57" i="24"/>
  <c r="W57" i="24"/>
  <c r="V57" i="24"/>
  <c r="S57" i="24"/>
  <c r="R57" i="24"/>
  <c r="Q57" i="24"/>
  <c r="P57" i="24"/>
  <c r="O57" i="24"/>
  <c r="N57" i="24"/>
  <c r="M57" i="24"/>
  <c r="L57" i="24"/>
  <c r="K57" i="24"/>
  <c r="F57" i="24"/>
  <c r="E57" i="24"/>
  <c r="AI57" i="24" s="1"/>
  <c r="D57" i="24"/>
  <c r="C57" i="24"/>
  <c r="B57" i="24"/>
  <c r="Z56" i="24"/>
  <c r="Y56" i="24"/>
  <c r="X56" i="24"/>
  <c r="W56" i="24"/>
  <c r="V56" i="24"/>
  <c r="S56" i="24"/>
  <c r="R56" i="24"/>
  <c r="Q56" i="24"/>
  <c r="P56" i="24"/>
  <c r="O56" i="24"/>
  <c r="N56" i="24"/>
  <c r="M56" i="24"/>
  <c r="L56" i="24"/>
  <c r="K56" i="24"/>
  <c r="F56" i="24"/>
  <c r="E56" i="24"/>
  <c r="D56" i="24"/>
  <c r="C56" i="24"/>
  <c r="B56" i="24"/>
  <c r="Z55" i="24"/>
  <c r="Y55" i="24"/>
  <c r="X55" i="24"/>
  <c r="W55" i="24"/>
  <c r="V55" i="24"/>
  <c r="S55" i="24"/>
  <c r="R55" i="24"/>
  <c r="Q55" i="24"/>
  <c r="P55" i="24"/>
  <c r="O55" i="24"/>
  <c r="N55" i="24"/>
  <c r="M55" i="24"/>
  <c r="L55" i="24"/>
  <c r="K55" i="24"/>
  <c r="F55" i="24"/>
  <c r="E55" i="24"/>
  <c r="D55" i="24"/>
  <c r="C55" i="24"/>
  <c r="AF55" i="24" s="1"/>
  <c r="B55" i="24"/>
  <c r="Z54" i="24"/>
  <c r="Y54" i="24"/>
  <c r="X54" i="24"/>
  <c r="W54" i="24"/>
  <c r="V54" i="24"/>
  <c r="S54" i="24"/>
  <c r="R54" i="24"/>
  <c r="Q54" i="24"/>
  <c r="P54" i="24"/>
  <c r="O54" i="24"/>
  <c r="N54" i="24"/>
  <c r="M54" i="24"/>
  <c r="L54" i="24"/>
  <c r="K54" i="24"/>
  <c r="F54" i="24"/>
  <c r="AJ54" i="24" s="1"/>
  <c r="E54" i="24"/>
  <c r="D54" i="24"/>
  <c r="C54" i="24"/>
  <c r="B54" i="24"/>
  <c r="AE54" i="24" s="1"/>
  <c r="Z53" i="24"/>
  <c r="Y53" i="24"/>
  <c r="X53" i="24"/>
  <c r="W53" i="24"/>
  <c r="V53" i="24"/>
  <c r="S53" i="24"/>
  <c r="R53" i="24"/>
  <c r="Q53" i="24"/>
  <c r="P53" i="24"/>
  <c r="O53" i="24"/>
  <c r="N53" i="24"/>
  <c r="M53" i="24"/>
  <c r="L53" i="24"/>
  <c r="K53" i="24"/>
  <c r="F53" i="24"/>
  <c r="E53" i="24"/>
  <c r="AI53" i="24" s="1"/>
  <c r="D53" i="24"/>
  <c r="C53" i="24"/>
  <c r="B53" i="24"/>
  <c r="Z52" i="24"/>
  <c r="Y52" i="24"/>
  <c r="X52" i="24"/>
  <c r="W52" i="24"/>
  <c r="V52" i="24"/>
  <c r="S52" i="24"/>
  <c r="R52" i="24"/>
  <c r="Q52" i="24"/>
  <c r="P52" i="24"/>
  <c r="O52" i="24"/>
  <c r="N52" i="24"/>
  <c r="M52" i="24"/>
  <c r="L52" i="24"/>
  <c r="K52" i="24"/>
  <c r="F52" i="24"/>
  <c r="E52" i="24"/>
  <c r="D52" i="24"/>
  <c r="AG52" i="24" s="1"/>
  <c r="C52" i="24"/>
  <c r="B52" i="24"/>
  <c r="Z51" i="24"/>
  <c r="Y51" i="24"/>
  <c r="X51" i="24"/>
  <c r="W51" i="24"/>
  <c r="V51" i="24"/>
  <c r="S51" i="24"/>
  <c r="R51" i="24"/>
  <c r="Q51" i="24"/>
  <c r="P51" i="24"/>
  <c r="O51" i="24"/>
  <c r="N51" i="24"/>
  <c r="M51" i="24"/>
  <c r="L51" i="24"/>
  <c r="K51" i="24"/>
  <c r="F51" i="24"/>
  <c r="E51" i="24"/>
  <c r="D51" i="24"/>
  <c r="C51" i="24"/>
  <c r="AF51" i="24" s="1"/>
  <c r="B51" i="24"/>
  <c r="Z50" i="24"/>
  <c r="Y50" i="24"/>
  <c r="X50" i="24"/>
  <c r="W50" i="24"/>
  <c r="V50" i="24"/>
  <c r="S50" i="24"/>
  <c r="R50" i="24"/>
  <c r="Q50" i="24"/>
  <c r="P50" i="24"/>
  <c r="O50" i="24"/>
  <c r="N50" i="24"/>
  <c r="M50" i="24"/>
  <c r="L50" i="24"/>
  <c r="K50" i="24"/>
  <c r="F50" i="24"/>
  <c r="AJ50" i="24" s="1"/>
  <c r="E50" i="24"/>
  <c r="D50" i="24"/>
  <c r="C50" i="24"/>
  <c r="B50" i="24"/>
  <c r="AE50" i="24" s="1"/>
  <c r="Z49" i="24"/>
  <c r="Y49" i="24"/>
  <c r="X49" i="24"/>
  <c r="W49" i="24"/>
  <c r="V49" i="24"/>
  <c r="S49" i="24"/>
  <c r="R49" i="24"/>
  <c r="Q49" i="24"/>
  <c r="P49" i="24"/>
  <c r="O49" i="24"/>
  <c r="N49" i="24"/>
  <c r="M49" i="24"/>
  <c r="L49" i="24"/>
  <c r="K49" i="24"/>
  <c r="F49" i="24"/>
  <c r="E49" i="24"/>
  <c r="AI49" i="24" s="1"/>
  <c r="D49" i="24"/>
  <c r="C49" i="24"/>
  <c r="B49" i="24"/>
  <c r="Z48" i="24"/>
  <c r="Y48" i="24"/>
  <c r="X48" i="24"/>
  <c r="W48" i="24"/>
  <c r="V48" i="24"/>
  <c r="S48" i="24"/>
  <c r="R48" i="24"/>
  <c r="Q48" i="24"/>
  <c r="P48" i="24"/>
  <c r="O48" i="24"/>
  <c r="N48" i="24"/>
  <c r="M48" i="24"/>
  <c r="L48" i="24"/>
  <c r="K48" i="24"/>
  <c r="F48" i="24"/>
  <c r="E48" i="24"/>
  <c r="D48" i="24"/>
  <c r="AG48" i="24" s="1"/>
  <c r="C48" i="24"/>
  <c r="B48" i="24"/>
  <c r="Z47" i="24"/>
  <c r="Y47" i="24"/>
  <c r="X47" i="24"/>
  <c r="W47" i="24"/>
  <c r="V47" i="24"/>
  <c r="S47" i="24"/>
  <c r="R47" i="24"/>
  <c r="Q47" i="24"/>
  <c r="P47" i="24"/>
  <c r="O47" i="24"/>
  <c r="N47" i="24"/>
  <c r="M47" i="24"/>
  <c r="L47" i="24"/>
  <c r="K47" i="24"/>
  <c r="F47" i="24"/>
  <c r="E47" i="24"/>
  <c r="D47" i="24"/>
  <c r="C47" i="24"/>
  <c r="AF47" i="24" s="1"/>
  <c r="B47" i="24"/>
  <c r="Z46" i="24"/>
  <c r="Y46" i="24"/>
  <c r="X46" i="24"/>
  <c r="W46" i="24"/>
  <c r="V46" i="24"/>
  <c r="S46" i="24"/>
  <c r="R46" i="24"/>
  <c r="Q46" i="24"/>
  <c r="P46" i="24"/>
  <c r="O46" i="24"/>
  <c r="N46" i="24"/>
  <c r="M46" i="24"/>
  <c r="L46" i="24"/>
  <c r="K46" i="24"/>
  <c r="F46" i="24"/>
  <c r="AJ46" i="24" s="1"/>
  <c r="E46" i="24"/>
  <c r="D46" i="24"/>
  <c r="C46" i="24"/>
  <c r="B46" i="24"/>
  <c r="AE46" i="24" s="1"/>
  <c r="Z45" i="24"/>
  <c r="Y45" i="24"/>
  <c r="X45" i="24"/>
  <c r="W45" i="24"/>
  <c r="V45" i="24"/>
  <c r="S45" i="24"/>
  <c r="R45" i="24"/>
  <c r="Q45" i="24"/>
  <c r="P45" i="24"/>
  <c r="O45" i="24"/>
  <c r="N45" i="24"/>
  <c r="M45" i="24"/>
  <c r="L45" i="24"/>
  <c r="K45" i="24"/>
  <c r="F45" i="24"/>
  <c r="E45" i="24"/>
  <c r="D45" i="24"/>
  <c r="C45" i="24"/>
  <c r="B45" i="24"/>
  <c r="Z44" i="24"/>
  <c r="Y44" i="24"/>
  <c r="X44" i="24"/>
  <c r="W44" i="24"/>
  <c r="V44" i="24"/>
  <c r="S44" i="24"/>
  <c r="R44" i="24"/>
  <c r="Q44" i="24"/>
  <c r="P44" i="24"/>
  <c r="O44" i="24"/>
  <c r="N44" i="24"/>
  <c r="M44" i="24"/>
  <c r="L44" i="24"/>
  <c r="K44" i="24"/>
  <c r="F44" i="24"/>
  <c r="E44" i="24"/>
  <c r="D44" i="24"/>
  <c r="C44" i="24"/>
  <c r="B44" i="24"/>
  <c r="Z43" i="24"/>
  <c r="Y43" i="24"/>
  <c r="X43" i="24"/>
  <c r="W43" i="24"/>
  <c r="V43" i="24"/>
  <c r="S43" i="24"/>
  <c r="R43" i="24"/>
  <c r="Q43" i="24"/>
  <c r="P43" i="24"/>
  <c r="O43" i="24"/>
  <c r="N43" i="24"/>
  <c r="M43" i="24"/>
  <c r="L43" i="24"/>
  <c r="K43" i="24"/>
  <c r="F43" i="24"/>
  <c r="E43" i="24"/>
  <c r="D43" i="24"/>
  <c r="C43" i="24"/>
  <c r="B43" i="24"/>
  <c r="Z42" i="24"/>
  <c r="Y42" i="24"/>
  <c r="X42" i="24"/>
  <c r="W42" i="24"/>
  <c r="V42" i="24"/>
  <c r="S42" i="24"/>
  <c r="R42" i="24"/>
  <c r="Q42" i="24"/>
  <c r="P42" i="24"/>
  <c r="O42" i="24"/>
  <c r="N42" i="24"/>
  <c r="M42" i="24"/>
  <c r="L42" i="24"/>
  <c r="K42" i="24"/>
  <c r="F42" i="24"/>
  <c r="E42" i="24"/>
  <c r="D42" i="24"/>
  <c r="C42" i="24"/>
  <c r="B42" i="24"/>
  <c r="Z41" i="24"/>
  <c r="Y41" i="24"/>
  <c r="X41" i="24"/>
  <c r="W41" i="24"/>
  <c r="V41" i="24"/>
  <c r="S41" i="24"/>
  <c r="R41" i="24"/>
  <c r="Q41" i="24"/>
  <c r="P41" i="24"/>
  <c r="O41" i="24"/>
  <c r="N41" i="24"/>
  <c r="M41" i="24"/>
  <c r="L41" i="24"/>
  <c r="K41" i="24"/>
  <c r="F41" i="24"/>
  <c r="E41" i="24"/>
  <c r="D41" i="24"/>
  <c r="C41" i="24"/>
  <c r="B41" i="24"/>
  <c r="Z40" i="24"/>
  <c r="Y40" i="24"/>
  <c r="X40" i="24"/>
  <c r="W40" i="24"/>
  <c r="V40" i="24"/>
  <c r="S40" i="24"/>
  <c r="R40" i="24"/>
  <c r="Q40" i="24"/>
  <c r="P40" i="24"/>
  <c r="O40" i="24"/>
  <c r="N40" i="24"/>
  <c r="M40" i="24"/>
  <c r="L40" i="24"/>
  <c r="K40" i="24"/>
  <c r="F40" i="24"/>
  <c r="E40" i="24"/>
  <c r="D40" i="24"/>
  <c r="C40" i="24"/>
  <c r="B40" i="24"/>
  <c r="Z39" i="24"/>
  <c r="Y39" i="24"/>
  <c r="X39" i="24"/>
  <c r="W39" i="24"/>
  <c r="V39" i="24"/>
  <c r="S39" i="24"/>
  <c r="R39" i="24"/>
  <c r="Q39" i="24"/>
  <c r="P39" i="24"/>
  <c r="O39" i="24"/>
  <c r="N39" i="24"/>
  <c r="M39" i="24"/>
  <c r="L39" i="24"/>
  <c r="K39" i="24"/>
  <c r="F39" i="24"/>
  <c r="E39" i="24"/>
  <c r="D39" i="24"/>
  <c r="C39" i="24"/>
  <c r="B39" i="24"/>
  <c r="Z38" i="24"/>
  <c r="Y38" i="24"/>
  <c r="X38" i="24"/>
  <c r="W38" i="24"/>
  <c r="V38" i="24"/>
  <c r="S38" i="24"/>
  <c r="R38" i="24"/>
  <c r="Q38" i="24"/>
  <c r="P38" i="24"/>
  <c r="O38" i="24"/>
  <c r="N38" i="24"/>
  <c r="M38" i="24"/>
  <c r="L38" i="24"/>
  <c r="K38" i="24"/>
  <c r="F38" i="24"/>
  <c r="E38" i="24"/>
  <c r="D38" i="24"/>
  <c r="C38" i="24"/>
  <c r="B38" i="24"/>
  <c r="Z37" i="24"/>
  <c r="Y37" i="24"/>
  <c r="X37" i="24"/>
  <c r="W37" i="24"/>
  <c r="V37" i="24"/>
  <c r="S37" i="24"/>
  <c r="R37" i="24"/>
  <c r="Q37" i="24"/>
  <c r="P37" i="24"/>
  <c r="O37" i="24"/>
  <c r="N37" i="24"/>
  <c r="M37" i="24"/>
  <c r="L37" i="24"/>
  <c r="K37" i="24"/>
  <c r="F37" i="24"/>
  <c r="E37" i="24"/>
  <c r="D37" i="24"/>
  <c r="C37" i="24"/>
  <c r="B37" i="24"/>
  <c r="Z36" i="24"/>
  <c r="Y36" i="24"/>
  <c r="X36" i="24"/>
  <c r="W36" i="24"/>
  <c r="V36" i="24"/>
  <c r="S36" i="24"/>
  <c r="R36" i="24"/>
  <c r="Q36" i="24"/>
  <c r="P36" i="24"/>
  <c r="O36" i="24"/>
  <c r="N36" i="24"/>
  <c r="M36" i="24"/>
  <c r="L36" i="24"/>
  <c r="K36" i="24"/>
  <c r="F36" i="24"/>
  <c r="E36" i="24"/>
  <c r="D36" i="24"/>
  <c r="C36" i="24"/>
  <c r="B36" i="24"/>
  <c r="Z35" i="24"/>
  <c r="Y35" i="24"/>
  <c r="X35" i="24"/>
  <c r="W35" i="24"/>
  <c r="V35" i="24"/>
  <c r="S35" i="24"/>
  <c r="R35" i="24"/>
  <c r="Q35" i="24"/>
  <c r="P35" i="24"/>
  <c r="O35" i="24"/>
  <c r="N35" i="24"/>
  <c r="M35" i="24"/>
  <c r="L35" i="24"/>
  <c r="K35" i="24"/>
  <c r="F35" i="24"/>
  <c r="E35" i="24"/>
  <c r="D35" i="24"/>
  <c r="C35" i="24"/>
  <c r="AF35" i="24" s="1"/>
  <c r="B35" i="24"/>
  <c r="Z34" i="24"/>
  <c r="Y34" i="24"/>
  <c r="X34" i="24"/>
  <c r="W34" i="24"/>
  <c r="V34" i="24"/>
  <c r="S34" i="24"/>
  <c r="R34" i="24"/>
  <c r="Q34" i="24"/>
  <c r="P34" i="24"/>
  <c r="O34" i="24"/>
  <c r="N34" i="24"/>
  <c r="M34" i="24"/>
  <c r="L34" i="24"/>
  <c r="K34" i="24"/>
  <c r="F34" i="24"/>
  <c r="AJ34" i="24" s="1"/>
  <c r="E34" i="24"/>
  <c r="D34" i="24"/>
  <c r="C34" i="24"/>
  <c r="B34" i="24"/>
  <c r="AE34" i="24" s="1"/>
  <c r="Z33" i="24"/>
  <c r="Y33" i="24"/>
  <c r="X33" i="24"/>
  <c r="W33" i="24"/>
  <c r="V33" i="24"/>
  <c r="S33" i="24"/>
  <c r="R33" i="24"/>
  <c r="Q33" i="24"/>
  <c r="P33" i="24"/>
  <c r="O33" i="24"/>
  <c r="N33" i="24"/>
  <c r="M33" i="24"/>
  <c r="L33" i="24"/>
  <c r="K33" i="24"/>
  <c r="F33" i="24"/>
  <c r="E33" i="24"/>
  <c r="AI33" i="24" s="1"/>
  <c r="D33" i="24"/>
  <c r="C33" i="24"/>
  <c r="B33" i="24"/>
  <c r="Z32" i="24"/>
  <c r="Y32" i="24"/>
  <c r="X32" i="24"/>
  <c r="W32" i="24"/>
  <c r="V32" i="24"/>
  <c r="S32" i="24"/>
  <c r="R32" i="24"/>
  <c r="Q32" i="24"/>
  <c r="P32" i="24"/>
  <c r="O32" i="24"/>
  <c r="N32" i="24"/>
  <c r="M32" i="24"/>
  <c r="L32" i="24"/>
  <c r="K32" i="24"/>
  <c r="F32" i="24"/>
  <c r="E32" i="24"/>
  <c r="D32" i="24"/>
  <c r="AG32" i="24" s="1"/>
  <c r="C32" i="24"/>
  <c r="B32" i="24"/>
  <c r="Z31" i="24"/>
  <c r="Y31" i="24"/>
  <c r="X31" i="24"/>
  <c r="W31" i="24"/>
  <c r="V31" i="24"/>
  <c r="S31" i="24"/>
  <c r="R31" i="24"/>
  <c r="Q31" i="24"/>
  <c r="P31" i="24"/>
  <c r="O31" i="24"/>
  <c r="N31" i="24"/>
  <c r="M31" i="24"/>
  <c r="L31" i="24"/>
  <c r="K31" i="24"/>
  <c r="F31" i="24"/>
  <c r="E31" i="24"/>
  <c r="D31" i="24"/>
  <c r="C31" i="24"/>
  <c r="AF31" i="24" s="1"/>
  <c r="B31" i="24"/>
  <c r="Z30" i="24"/>
  <c r="Y30" i="24"/>
  <c r="X30" i="24"/>
  <c r="W30" i="24"/>
  <c r="V30" i="24"/>
  <c r="S30" i="24"/>
  <c r="R30" i="24"/>
  <c r="Q30" i="24"/>
  <c r="P30" i="24"/>
  <c r="O30" i="24"/>
  <c r="N30" i="24"/>
  <c r="M30" i="24"/>
  <c r="L30" i="24"/>
  <c r="K30" i="24"/>
  <c r="F30" i="24"/>
  <c r="AJ30" i="24" s="1"/>
  <c r="E30" i="24"/>
  <c r="D30" i="24"/>
  <c r="C30" i="24"/>
  <c r="B30" i="24"/>
  <c r="AE30" i="24" s="1"/>
  <c r="Z29" i="24"/>
  <c r="Y29" i="24"/>
  <c r="X29" i="24"/>
  <c r="W29" i="24"/>
  <c r="V29" i="24"/>
  <c r="S29" i="24"/>
  <c r="R29" i="24"/>
  <c r="Q29" i="24"/>
  <c r="P29" i="24"/>
  <c r="O29" i="24"/>
  <c r="N29" i="24"/>
  <c r="M29" i="24"/>
  <c r="L29" i="24"/>
  <c r="K29" i="24"/>
  <c r="F29" i="24"/>
  <c r="E29" i="24"/>
  <c r="D29" i="24"/>
  <c r="C29" i="24"/>
  <c r="B29" i="24"/>
  <c r="Z28" i="24"/>
  <c r="Y28" i="24"/>
  <c r="X28" i="24"/>
  <c r="W28" i="24"/>
  <c r="V28" i="24"/>
  <c r="S28" i="24"/>
  <c r="R28" i="24"/>
  <c r="Q28" i="24"/>
  <c r="P28" i="24"/>
  <c r="O28" i="24"/>
  <c r="N28" i="24"/>
  <c r="M28" i="24"/>
  <c r="L28" i="24"/>
  <c r="K28" i="24"/>
  <c r="F28" i="24"/>
  <c r="E28" i="24"/>
  <c r="D28" i="24"/>
  <c r="C28" i="24"/>
  <c r="B28" i="24"/>
  <c r="Z27" i="24"/>
  <c r="Y27" i="24"/>
  <c r="X27" i="24"/>
  <c r="W27" i="24"/>
  <c r="V27" i="24"/>
  <c r="S27" i="24"/>
  <c r="R27" i="24"/>
  <c r="Q27" i="24"/>
  <c r="P27" i="24"/>
  <c r="O27" i="24"/>
  <c r="N27" i="24"/>
  <c r="M27" i="24"/>
  <c r="L27" i="24"/>
  <c r="K27" i="24"/>
  <c r="F27" i="24"/>
  <c r="E27" i="24"/>
  <c r="D27" i="24"/>
  <c r="C27" i="24"/>
  <c r="B27" i="24"/>
  <c r="Z26" i="24"/>
  <c r="Y26" i="24"/>
  <c r="X26" i="24"/>
  <c r="W26" i="24"/>
  <c r="V26" i="24"/>
  <c r="S26" i="24"/>
  <c r="R26" i="24"/>
  <c r="Q26" i="24"/>
  <c r="P26" i="24"/>
  <c r="O26" i="24"/>
  <c r="N26" i="24"/>
  <c r="M26" i="24"/>
  <c r="L26" i="24"/>
  <c r="K26" i="24"/>
  <c r="F26" i="24"/>
  <c r="E26" i="24"/>
  <c r="D26" i="24"/>
  <c r="C26" i="24"/>
  <c r="B26" i="24"/>
  <c r="Z25" i="24"/>
  <c r="Y25" i="24"/>
  <c r="X25" i="24"/>
  <c r="W25" i="24"/>
  <c r="V25" i="24"/>
  <c r="S25" i="24"/>
  <c r="R25" i="24"/>
  <c r="Q25" i="24"/>
  <c r="P25" i="24"/>
  <c r="O25" i="24"/>
  <c r="N25" i="24"/>
  <c r="M25" i="24"/>
  <c r="L25" i="24"/>
  <c r="K25" i="24"/>
  <c r="F25" i="24"/>
  <c r="E25" i="24"/>
  <c r="D25" i="24"/>
  <c r="C25" i="24"/>
  <c r="B25" i="24"/>
  <c r="Z24" i="24"/>
  <c r="Y24" i="24"/>
  <c r="X24" i="24"/>
  <c r="W24" i="24"/>
  <c r="V24" i="24"/>
  <c r="S24" i="24"/>
  <c r="R24" i="24"/>
  <c r="Q24" i="24"/>
  <c r="P24" i="24"/>
  <c r="O24" i="24"/>
  <c r="N24" i="24"/>
  <c r="M24" i="24"/>
  <c r="L24" i="24"/>
  <c r="K24" i="24"/>
  <c r="F24" i="24"/>
  <c r="E24" i="24"/>
  <c r="D24" i="24"/>
  <c r="C24" i="24"/>
  <c r="B24" i="24"/>
  <c r="Z23" i="24"/>
  <c r="Y23" i="24"/>
  <c r="X23" i="24"/>
  <c r="W23" i="24"/>
  <c r="V23" i="24"/>
  <c r="S23" i="24"/>
  <c r="R23" i="24"/>
  <c r="Q23" i="24"/>
  <c r="P23" i="24"/>
  <c r="O23" i="24"/>
  <c r="N23" i="24"/>
  <c r="M23" i="24"/>
  <c r="L23" i="24"/>
  <c r="K23" i="24"/>
  <c r="F23" i="24"/>
  <c r="E23" i="24"/>
  <c r="D23" i="24"/>
  <c r="C23" i="24"/>
  <c r="B23" i="24"/>
  <c r="Z22" i="24"/>
  <c r="Y22" i="24"/>
  <c r="X22" i="24"/>
  <c r="W22" i="24"/>
  <c r="V22" i="24"/>
  <c r="S22" i="24"/>
  <c r="R22" i="24"/>
  <c r="Q22" i="24"/>
  <c r="P22" i="24"/>
  <c r="O22" i="24"/>
  <c r="N22" i="24"/>
  <c r="M22" i="24"/>
  <c r="L22" i="24"/>
  <c r="K22" i="24"/>
  <c r="F22" i="24"/>
  <c r="E22" i="24"/>
  <c r="D22" i="24"/>
  <c r="C22" i="24"/>
  <c r="B22" i="24"/>
  <c r="Z21" i="24"/>
  <c r="Y21" i="24"/>
  <c r="X21" i="24"/>
  <c r="W21" i="24"/>
  <c r="V21" i="24"/>
  <c r="S21" i="24"/>
  <c r="R21" i="24"/>
  <c r="Q21" i="24"/>
  <c r="P21" i="24"/>
  <c r="O21" i="24"/>
  <c r="N21" i="24"/>
  <c r="M21" i="24"/>
  <c r="L21" i="24"/>
  <c r="K21" i="24"/>
  <c r="F21" i="24"/>
  <c r="E21" i="24"/>
  <c r="D21" i="24"/>
  <c r="C21" i="24"/>
  <c r="B21" i="24"/>
  <c r="Z20" i="24"/>
  <c r="Y20" i="24"/>
  <c r="X20" i="24"/>
  <c r="W20" i="24"/>
  <c r="V20" i="24"/>
  <c r="S20" i="24"/>
  <c r="R20" i="24"/>
  <c r="Q20" i="24"/>
  <c r="P20" i="24"/>
  <c r="O20" i="24"/>
  <c r="N20" i="24"/>
  <c r="M20" i="24"/>
  <c r="L20" i="24"/>
  <c r="K20" i="24"/>
  <c r="F20" i="24"/>
  <c r="E20" i="24"/>
  <c r="D20" i="24"/>
  <c r="C20" i="24"/>
  <c r="B20" i="24"/>
  <c r="Z19" i="24"/>
  <c r="Y19" i="24"/>
  <c r="X19" i="24"/>
  <c r="W19" i="24"/>
  <c r="V19" i="24"/>
  <c r="S19" i="24"/>
  <c r="R19" i="24"/>
  <c r="Q19" i="24"/>
  <c r="P19" i="24"/>
  <c r="O19" i="24"/>
  <c r="N19" i="24"/>
  <c r="M19" i="24"/>
  <c r="L19" i="24"/>
  <c r="K19" i="24"/>
  <c r="F19" i="24"/>
  <c r="E19" i="24"/>
  <c r="D19" i="24"/>
  <c r="C19" i="24"/>
  <c r="AF19" i="24" s="1"/>
  <c r="B19" i="24"/>
  <c r="Z18" i="24"/>
  <c r="Y18" i="24"/>
  <c r="X18" i="24"/>
  <c r="W18" i="24"/>
  <c r="V18" i="24"/>
  <c r="S18" i="24"/>
  <c r="R18" i="24"/>
  <c r="Q18" i="24"/>
  <c r="P18" i="24"/>
  <c r="O18" i="24"/>
  <c r="N18" i="24"/>
  <c r="M18" i="24"/>
  <c r="L18" i="24"/>
  <c r="K18" i="24"/>
  <c r="F18" i="24"/>
  <c r="AJ18" i="24" s="1"/>
  <c r="E18" i="24"/>
  <c r="D18" i="24"/>
  <c r="C18" i="24"/>
  <c r="B18" i="24"/>
  <c r="AE18" i="24" s="1"/>
  <c r="Z17" i="24"/>
  <c r="Y17" i="24"/>
  <c r="X17" i="24"/>
  <c r="W17" i="24"/>
  <c r="V17" i="24"/>
  <c r="S17" i="24"/>
  <c r="R17" i="24"/>
  <c r="Q17" i="24"/>
  <c r="P17" i="24"/>
  <c r="O17" i="24"/>
  <c r="N17" i="24"/>
  <c r="M17" i="24"/>
  <c r="L17" i="24"/>
  <c r="K17" i="24"/>
  <c r="F17" i="24"/>
  <c r="E17" i="24"/>
  <c r="AI17" i="24" s="1"/>
  <c r="D17" i="24"/>
  <c r="C17" i="24"/>
  <c r="B17" i="24"/>
  <c r="Z16" i="24"/>
  <c r="Y16" i="24"/>
  <c r="X16" i="24"/>
  <c r="W16" i="24"/>
  <c r="V16" i="24"/>
  <c r="S16" i="24"/>
  <c r="R16" i="24"/>
  <c r="Q16" i="24"/>
  <c r="P16" i="24"/>
  <c r="O16" i="24"/>
  <c r="N16" i="24"/>
  <c r="M16" i="24"/>
  <c r="L16" i="24"/>
  <c r="K16" i="24"/>
  <c r="F16" i="24"/>
  <c r="E16" i="24"/>
  <c r="D16" i="24"/>
  <c r="AG16" i="24" s="1"/>
  <c r="C16" i="24"/>
  <c r="B16" i="24"/>
  <c r="Z15" i="24"/>
  <c r="Y15" i="24"/>
  <c r="X15" i="24"/>
  <c r="W15" i="24"/>
  <c r="V15" i="24"/>
  <c r="S15" i="24"/>
  <c r="R15" i="24"/>
  <c r="Q15" i="24"/>
  <c r="P15" i="24"/>
  <c r="O15" i="24"/>
  <c r="N15" i="24"/>
  <c r="M15" i="24"/>
  <c r="L15" i="24"/>
  <c r="K15" i="24"/>
  <c r="F15" i="24"/>
  <c r="E15" i="24"/>
  <c r="D15" i="24"/>
  <c r="C15" i="24"/>
  <c r="B15" i="24"/>
  <c r="Z14" i="24"/>
  <c r="Y14" i="24"/>
  <c r="X14" i="24"/>
  <c r="W14" i="24"/>
  <c r="V14" i="24"/>
  <c r="S14" i="24"/>
  <c r="R14" i="24"/>
  <c r="Q14" i="24"/>
  <c r="P14" i="24"/>
  <c r="O14" i="24"/>
  <c r="N14" i="24"/>
  <c r="M14" i="24"/>
  <c r="L14" i="24"/>
  <c r="K14" i="24"/>
  <c r="F14" i="24"/>
  <c r="E14" i="24"/>
  <c r="D14" i="24"/>
  <c r="C14" i="24"/>
  <c r="B14" i="24"/>
  <c r="Z13" i="24"/>
  <c r="Y13" i="24"/>
  <c r="X13" i="24"/>
  <c r="W13" i="24"/>
  <c r="V13" i="24"/>
  <c r="S13" i="24"/>
  <c r="R13" i="24"/>
  <c r="Q13" i="24"/>
  <c r="P13" i="24"/>
  <c r="O13" i="24"/>
  <c r="N13" i="24"/>
  <c r="M13" i="24"/>
  <c r="L13" i="24"/>
  <c r="K13" i="24"/>
  <c r="F13" i="24"/>
  <c r="E13" i="24"/>
  <c r="D13" i="24"/>
  <c r="C13" i="24"/>
  <c r="B13" i="24"/>
  <c r="Z12" i="24"/>
  <c r="Y12" i="24"/>
  <c r="X12" i="24"/>
  <c r="W12" i="24"/>
  <c r="V12" i="24"/>
  <c r="S12" i="24"/>
  <c r="R12" i="24"/>
  <c r="Q12" i="24"/>
  <c r="P12" i="24"/>
  <c r="O12" i="24"/>
  <c r="N12" i="24"/>
  <c r="M12" i="24"/>
  <c r="L12" i="24"/>
  <c r="K12" i="24"/>
  <c r="F12" i="24"/>
  <c r="E12" i="24"/>
  <c r="D12" i="24"/>
  <c r="C12" i="24"/>
  <c r="B12" i="24"/>
  <c r="Z11" i="24"/>
  <c r="Y11" i="24"/>
  <c r="X11" i="24"/>
  <c r="W11" i="24"/>
  <c r="V11" i="24"/>
  <c r="S11" i="24"/>
  <c r="R11" i="24"/>
  <c r="Q11" i="24"/>
  <c r="P11" i="24"/>
  <c r="O11" i="24"/>
  <c r="N11" i="24"/>
  <c r="M11" i="24"/>
  <c r="L11" i="24"/>
  <c r="K11" i="24"/>
  <c r="F11" i="24"/>
  <c r="E11" i="24"/>
  <c r="D11" i="24"/>
  <c r="C11" i="24"/>
  <c r="B11" i="24"/>
  <c r="Z10" i="24"/>
  <c r="Y10" i="24"/>
  <c r="X10" i="24"/>
  <c r="W10" i="24"/>
  <c r="V10" i="24"/>
  <c r="S10" i="24"/>
  <c r="R10" i="24"/>
  <c r="Q10" i="24"/>
  <c r="P10" i="24"/>
  <c r="O10" i="24"/>
  <c r="N10" i="24"/>
  <c r="M10" i="24"/>
  <c r="L10" i="24"/>
  <c r="K10" i="24"/>
  <c r="F10" i="24"/>
  <c r="E10" i="24"/>
  <c r="D10" i="24"/>
  <c r="C10" i="24"/>
  <c r="B10" i="24"/>
  <c r="Z9" i="24"/>
  <c r="Y9" i="24"/>
  <c r="X9" i="24"/>
  <c r="W9" i="24"/>
  <c r="V9" i="24"/>
  <c r="S9" i="24"/>
  <c r="R9" i="24"/>
  <c r="Q9" i="24"/>
  <c r="P9" i="24"/>
  <c r="O9" i="24"/>
  <c r="N9" i="24"/>
  <c r="M9" i="24"/>
  <c r="L9" i="24"/>
  <c r="K9" i="24"/>
  <c r="F9" i="24"/>
  <c r="E9" i="24"/>
  <c r="D9" i="24"/>
  <c r="C9" i="24"/>
  <c r="B9" i="24"/>
  <c r="AE14" i="24" l="1"/>
  <c r="AJ14" i="24"/>
  <c r="AF15" i="24"/>
  <c r="AA15" i="24"/>
  <c r="G20" i="24"/>
  <c r="AK20" i="24" s="1"/>
  <c r="AG11" i="24"/>
  <c r="AI12" i="24"/>
  <c r="AE13" i="24"/>
  <c r="AJ13" i="24"/>
  <c r="AF14" i="24"/>
  <c r="AI16" i="24"/>
  <c r="AE17" i="24"/>
  <c r="AJ17" i="24"/>
  <c r="AJ21" i="24"/>
  <c r="AE25" i="24"/>
  <c r="AG27" i="24"/>
  <c r="AI28" i="24"/>
  <c r="AE29" i="24"/>
  <c r="AJ29" i="24"/>
  <c r="AF30" i="24"/>
  <c r="AI32" i="24"/>
  <c r="AE33" i="24"/>
  <c r="AJ33" i="24"/>
  <c r="AJ37" i="24"/>
  <c r="AG43" i="24"/>
  <c r="AI44" i="24"/>
  <c r="AE45" i="24"/>
  <c r="AJ45" i="24"/>
  <c r="AF46" i="24"/>
  <c r="AI48" i="24"/>
  <c r="AE49" i="24"/>
  <c r="AJ49" i="24"/>
  <c r="AI52" i="24"/>
  <c r="AE53" i="24"/>
  <c r="AJ53" i="24"/>
  <c r="AF54" i="24"/>
  <c r="AG55" i="24"/>
  <c r="AF58" i="24"/>
  <c r="AI60" i="24"/>
  <c r="AE20" i="24"/>
  <c r="AJ20" i="24"/>
  <c r="AF21" i="24"/>
  <c r="AG22" i="24"/>
  <c r="AI23" i="24"/>
  <c r="AF9" i="24"/>
  <c r="AG10" i="24"/>
  <c r="AE12" i="24"/>
  <c r="AA12" i="24"/>
  <c r="AG26" i="24"/>
  <c r="AI27" i="24"/>
  <c r="AE28" i="24"/>
  <c r="AJ28" i="24"/>
  <c r="AE36" i="24"/>
  <c r="AJ36" i="24"/>
  <c r="AF37" i="24"/>
  <c r="AG38" i="24"/>
  <c r="AI39" i="24"/>
  <c r="AG42" i="24"/>
  <c r="AA44" i="24"/>
  <c r="AI18" i="24"/>
  <c r="AE19" i="24"/>
  <c r="AJ19" i="24"/>
  <c r="AF20" i="24"/>
  <c r="AI22" i="24"/>
  <c r="AI34" i="24"/>
  <c r="AE35" i="24"/>
  <c r="AJ35" i="24"/>
  <c r="AF36" i="24"/>
  <c r="AI38" i="24"/>
  <c r="AF40" i="24"/>
  <c r="AI50" i="24"/>
  <c r="AE51" i="24"/>
  <c r="AJ51" i="24"/>
  <c r="AF52" i="24"/>
  <c r="AF56" i="24"/>
  <c r="AI58" i="24"/>
  <c r="AE59" i="24"/>
  <c r="AJ59" i="24"/>
  <c r="AF60" i="24"/>
  <c r="G12" i="24"/>
  <c r="AK12" i="24" s="1"/>
  <c r="G28" i="24"/>
  <c r="AK28" i="24" s="1"/>
  <c r="G36" i="24"/>
  <c r="AK36" i="24" s="1"/>
  <c r="AA54" i="24"/>
  <c r="AA55" i="24"/>
  <c r="AI11" i="24"/>
  <c r="AJ12" i="24"/>
  <c r="AI43" i="24"/>
  <c r="AE44" i="24"/>
  <c r="AJ44" i="24"/>
  <c r="AF24" i="24"/>
  <c r="AE41" i="24"/>
  <c r="AI54" i="24"/>
  <c r="G44" i="24"/>
  <c r="AK44" i="24" s="1"/>
  <c r="AA9" i="24"/>
  <c r="AA13" i="24"/>
  <c r="G15" i="24"/>
  <c r="AK15" i="24" s="1"/>
  <c r="AA17" i="24"/>
  <c r="AA25" i="24"/>
  <c r="AA29" i="24"/>
  <c r="G31" i="24"/>
  <c r="AK31" i="24" s="1"/>
  <c r="AA33" i="24"/>
  <c r="AA41" i="24"/>
  <c r="AA45" i="24"/>
  <c r="G47" i="24"/>
  <c r="AK47" i="24" s="1"/>
  <c r="AA49" i="24"/>
  <c r="AA57" i="24"/>
  <c r="AI9" i="24"/>
  <c r="AI10" i="24"/>
  <c r="AE11" i="24"/>
  <c r="AJ11" i="24"/>
  <c r="AF12" i="24"/>
  <c r="AF13" i="24"/>
  <c r="AG14" i="24"/>
  <c r="AH14" i="24" s="1"/>
  <c r="AI15" i="24"/>
  <c r="AI20" i="24"/>
  <c r="AE22" i="24"/>
  <c r="AJ22" i="24"/>
  <c r="AF23" i="24"/>
  <c r="AG24" i="24"/>
  <c r="G24" i="24"/>
  <c r="AK24" i="24" s="1"/>
  <c r="AI25" i="24"/>
  <c r="AI26" i="24"/>
  <c r="AE27" i="24"/>
  <c r="AJ27" i="24"/>
  <c r="AF28" i="24"/>
  <c r="AA28" i="24"/>
  <c r="AF29" i="24"/>
  <c r="AG30" i="24"/>
  <c r="AH30" i="24" s="1"/>
  <c r="AI31" i="24"/>
  <c r="AA32" i="24"/>
  <c r="AI36" i="24"/>
  <c r="AE38" i="24"/>
  <c r="AJ38" i="24"/>
  <c r="AF39" i="24"/>
  <c r="AG40" i="24"/>
  <c r="G40" i="24"/>
  <c r="AK40" i="24" s="1"/>
  <c r="AI41" i="24"/>
  <c r="AI42" i="24"/>
  <c r="AE43" i="24"/>
  <c r="AJ43" i="24"/>
  <c r="AF44" i="24"/>
  <c r="AF45" i="24"/>
  <c r="AG46" i="24"/>
  <c r="AH46" i="24" s="1"/>
  <c r="AI47" i="24"/>
  <c r="AA48" i="24"/>
  <c r="AA53" i="24"/>
  <c r="G59" i="24"/>
  <c r="AK59" i="24" s="1"/>
  <c r="AE9" i="24"/>
  <c r="AJ9" i="24"/>
  <c r="AE10" i="24"/>
  <c r="AJ10" i="24"/>
  <c r="AF11" i="24"/>
  <c r="AI14" i="24"/>
  <c r="AF16" i="24"/>
  <c r="AG18" i="24"/>
  <c r="AI19" i="24"/>
  <c r="AE21" i="24"/>
  <c r="AA21" i="24"/>
  <c r="AF22" i="24"/>
  <c r="G23" i="24"/>
  <c r="AK23" i="24" s="1"/>
  <c r="AI24" i="24"/>
  <c r="AJ25" i="24"/>
  <c r="AE26" i="24"/>
  <c r="AJ26" i="24"/>
  <c r="AF27" i="24"/>
  <c r="AI30" i="24"/>
  <c r="AF32" i="24"/>
  <c r="AG34" i="24"/>
  <c r="AI35" i="24"/>
  <c r="AE37" i="24"/>
  <c r="AA37" i="24"/>
  <c r="AF38" i="24"/>
  <c r="G39" i="24"/>
  <c r="AK39" i="24" s="1"/>
  <c r="AI40" i="24"/>
  <c r="AJ41" i="24"/>
  <c r="AE42" i="24"/>
  <c r="AJ42" i="24"/>
  <c r="AF43" i="24"/>
  <c r="AI46" i="24"/>
  <c r="AF48" i="24"/>
  <c r="AG50" i="24"/>
  <c r="AI51" i="24"/>
  <c r="AE52" i="24"/>
  <c r="AH52" i="24" s="1"/>
  <c r="AJ52" i="24"/>
  <c r="AF53" i="24"/>
  <c r="AG54" i="24"/>
  <c r="AI55" i="24"/>
  <c r="AE56" i="24"/>
  <c r="AJ56" i="24"/>
  <c r="AF57" i="24"/>
  <c r="AG58" i="24"/>
  <c r="AI59" i="24"/>
  <c r="AE60" i="24"/>
  <c r="AJ60" i="24"/>
  <c r="AG59" i="24"/>
  <c r="AA20" i="24"/>
  <c r="AA24" i="24"/>
  <c r="G32" i="24"/>
  <c r="AK32" i="24" s="1"/>
  <c r="AA36" i="24"/>
  <c r="AA40" i="24"/>
  <c r="G48" i="24"/>
  <c r="AK48" i="24" s="1"/>
  <c r="AE55" i="24"/>
  <c r="AH55" i="24" s="1"/>
  <c r="AJ55" i="24"/>
  <c r="AE57" i="24"/>
  <c r="AJ57" i="24"/>
  <c r="G57" i="24"/>
  <c r="AK57" i="24" s="1"/>
  <c r="AG57" i="24"/>
  <c r="AG15" i="24"/>
  <c r="AA10" i="24"/>
  <c r="AA11" i="24"/>
  <c r="AG12" i="24"/>
  <c r="G13" i="24"/>
  <c r="AK13" i="24" s="1"/>
  <c r="AG13" i="24"/>
  <c r="G14" i="24"/>
  <c r="AK14" i="24" s="1"/>
  <c r="AE16" i="24"/>
  <c r="AJ16" i="24"/>
  <c r="AA18" i="24"/>
  <c r="AA19" i="24"/>
  <c r="AG20" i="24"/>
  <c r="G21" i="24"/>
  <c r="AK21" i="24" s="1"/>
  <c r="AG21" i="24"/>
  <c r="G22" i="24"/>
  <c r="AK22" i="24" s="1"/>
  <c r="AE24" i="24"/>
  <c r="AH24" i="24" s="1"/>
  <c r="AJ24" i="24"/>
  <c r="AA26" i="24"/>
  <c r="AA27" i="24"/>
  <c r="AG28" i="24"/>
  <c r="G29" i="24"/>
  <c r="AK29" i="24" s="1"/>
  <c r="AG29" i="24"/>
  <c r="G30" i="24"/>
  <c r="AK30" i="24" s="1"/>
  <c r="AE32" i="24"/>
  <c r="AH32" i="24" s="1"/>
  <c r="AJ32" i="24"/>
  <c r="AA34" i="24"/>
  <c r="AA35" i="24"/>
  <c r="AG36" i="24"/>
  <c r="G37" i="24"/>
  <c r="AK37" i="24" s="1"/>
  <c r="AG37" i="24"/>
  <c r="G38" i="24"/>
  <c r="AK38" i="24" s="1"/>
  <c r="AE40" i="24"/>
  <c r="AH40" i="24" s="1"/>
  <c r="AJ40" i="24"/>
  <c r="AA42" i="24"/>
  <c r="AA43" i="24"/>
  <c r="AG44" i="24"/>
  <c r="G45" i="24"/>
  <c r="AK45" i="24" s="1"/>
  <c r="AG45" i="24"/>
  <c r="G46" i="24"/>
  <c r="AK46" i="24" s="1"/>
  <c r="AE48" i="24"/>
  <c r="AJ48" i="24"/>
  <c r="AA50" i="24"/>
  <c r="AA51" i="24"/>
  <c r="AG56" i="24"/>
  <c r="G56" i="24"/>
  <c r="AK56" i="24" s="1"/>
  <c r="AE58" i="24"/>
  <c r="AJ58" i="24"/>
  <c r="AF59" i="24"/>
  <c r="AH59" i="24" s="1"/>
  <c r="AF10" i="24"/>
  <c r="G11" i="24"/>
  <c r="AK11" i="24" s="1"/>
  <c r="AI13" i="24"/>
  <c r="AE15" i="24"/>
  <c r="AJ15" i="24"/>
  <c r="G16" i="24"/>
  <c r="AK16" i="24" s="1"/>
  <c r="AA16" i="24"/>
  <c r="AF17" i="24"/>
  <c r="AF18" i="24"/>
  <c r="AH18" i="24" s="1"/>
  <c r="G19" i="24"/>
  <c r="AK19" i="24" s="1"/>
  <c r="AI21" i="24"/>
  <c r="AE23" i="24"/>
  <c r="AJ23" i="24"/>
  <c r="AF25" i="24"/>
  <c r="AF26" i="24"/>
  <c r="G27" i="24"/>
  <c r="AK27" i="24" s="1"/>
  <c r="AI29" i="24"/>
  <c r="AE31" i="24"/>
  <c r="AJ31" i="24"/>
  <c r="AF33" i="24"/>
  <c r="AF34" i="24"/>
  <c r="AH34" i="24" s="1"/>
  <c r="G35" i="24"/>
  <c r="AK35" i="24" s="1"/>
  <c r="AI37" i="24"/>
  <c r="AE39" i="24"/>
  <c r="AJ39" i="24"/>
  <c r="AF41" i="24"/>
  <c r="AF42" i="24"/>
  <c r="G43" i="24"/>
  <c r="AK43" i="24" s="1"/>
  <c r="AI45" i="24"/>
  <c r="AE47" i="24"/>
  <c r="AJ47" i="24"/>
  <c r="AF49" i="24"/>
  <c r="AF50" i="24"/>
  <c r="G51" i="24"/>
  <c r="AK51" i="24" s="1"/>
  <c r="AI56" i="24"/>
  <c r="AG39" i="24"/>
  <c r="AG23" i="24"/>
  <c r="AG47" i="24"/>
  <c r="AG31" i="24"/>
  <c r="G9" i="24"/>
  <c r="AK9" i="24" s="1"/>
  <c r="AG9" i="24"/>
  <c r="G10" i="24"/>
  <c r="AK10" i="24" s="1"/>
  <c r="AA14" i="24"/>
  <c r="G17" i="24"/>
  <c r="AK17" i="24" s="1"/>
  <c r="AG17" i="24"/>
  <c r="G18" i="24"/>
  <c r="AK18" i="24" s="1"/>
  <c r="AA22" i="24"/>
  <c r="AA23" i="24"/>
  <c r="G25" i="24"/>
  <c r="AK25" i="24" s="1"/>
  <c r="AG25" i="24"/>
  <c r="G26" i="24"/>
  <c r="AK26" i="24" s="1"/>
  <c r="AA30" i="24"/>
  <c r="AA31" i="24"/>
  <c r="G33" i="24"/>
  <c r="AK33" i="24" s="1"/>
  <c r="AG33" i="24"/>
  <c r="G34" i="24"/>
  <c r="AK34" i="24" s="1"/>
  <c r="AA38" i="24"/>
  <c r="AA39" i="24"/>
  <c r="G41" i="24"/>
  <c r="AK41" i="24" s="1"/>
  <c r="AG41" i="24"/>
  <c r="G42" i="24"/>
  <c r="AK42" i="24" s="1"/>
  <c r="AA46" i="24"/>
  <c r="AA47" i="24"/>
  <c r="G49" i="24"/>
  <c r="AK49" i="24" s="1"/>
  <c r="AG49" i="24"/>
  <c r="G50" i="24"/>
  <c r="AK50" i="24" s="1"/>
  <c r="G58" i="24"/>
  <c r="AK58" i="24" s="1"/>
  <c r="AG51" i="24"/>
  <c r="AG35" i="24"/>
  <c r="AH35" i="24" s="1"/>
  <c r="AG19" i="24"/>
  <c r="AH19" i="24" s="1"/>
  <c r="G52" i="24"/>
  <c r="AK52" i="24" s="1"/>
  <c r="AA52" i="24"/>
  <c r="G55" i="24"/>
  <c r="AK55" i="24" s="1"/>
  <c r="AA59" i="24"/>
  <c r="G60" i="24"/>
  <c r="AK60" i="24" s="1"/>
  <c r="AA60" i="24"/>
  <c r="G53" i="24"/>
  <c r="AK53" i="24" s="1"/>
  <c r="G54" i="24"/>
  <c r="AK54" i="24" s="1"/>
  <c r="AA58" i="24"/>
  <c r="AG53" i="24"/>
  <c r="AA56" i="24"/>
  <c r="AH54" i="24" l="1"/>
  <c r="AH58" i="24"/>
  <c r="AH17" i="24"/>
  <c r="AH41" i="24"/>
  <c r="AH60" i="24"/>
  <c r="AH53" i="24"/>
  <c r="AH50" i="24"/>
  <c r="AH11" i="24"/>
  <c r="AH36" i="24"/>
  <c r="AH25" i="24"/>
  <c r="AH44" i="24"/>
  <c r="AH28" i="24"/>
  <c r="AH51" i="24"/>
  <c r="AH49" i="24"/>
  <c r="AH20" i="24"/>
  <c r="AH13" i="24"/>
  <c r="AH33" i="24"/>
  <c r="AH15" i="24"/>
  <c r="AH48" i="24"/>
  <c r="AH29" i="24"/>
  <c r="AH12" i="24"/>
  <c r="AH37" i="24"/>
  <c r="AH10" i="24"/>
  <c r="AH45" i="24"/>
  <c r="AH47" i="24"/>
  <c r="AH31" i="24"/>
  <c r="AH21" i="24"/>
  <c r="AH57" i="24"/>
  <c r="AH56" i="24"/>
  <c r="AH42" i="24"/>
  <c r="AH9" i="24"/>
  <c r="AH38" i="24"/>
  <c r="AH22" i="24"/>
  <c r="AH39" i="24"/>
  <c r="AH23" i="24"/>
  <c r="AH16" i="24"/>
  <c r="AH26" i="24"/>
  <c r="AH43" i="24"/>
  <c r="AH27" i="24"/>
  <c r="AH2" i="24" l="1"/>
  <c r="AD2" i="24" s="1"/>
</calcChain>
</file>

<file path=xl/comments1.xml><?xml version="1.0" encoding="utf-8"?>
<comments xmlns="http://schemas.openxmlformats.org/spreadsheetml/2006/main">
  <authors>
    <author>Дворец Никита Никитович</author>
    <author/>
  </authors>
  <commentList>
    <comment ref="AD2" authorId="0" shapeId="0">
      <text>
        <r>
          <rPr>
            <sz val="9"/>
            <color indexed="81"/>
            <rFont val="Tahoma"/>
            <family val="2"/>
            <charset val="204"/>
          </rPr>
          <t xml:space="preserve">
=ИНДЕКС(AD9:AD60;ПОИСКПОЗ(AH2;AH9:AH60;0);1)
</t>
        </r>
      </text>
    </comment>
    <comment ref="AH2" authorId="0" shapeId="0">
      <text>
        <r>
          <rPr>
            <sz val="9"/>
            <color indexed="81"/>
            <rFont val="Tahoma"/>
            <family val="2"/>
            <charset val="204"/>
          </rPr>
          <t xml:space="preserve">
=МАКС(AH9:AH60)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04"/>
          </rPr>
          <t>Дворец Никита Никитович:
=МАКС('1:9'!B4)</t>
        </r>
      </text>
    </comment>
    <comment ref="V9" authorId="1" shapeId="0">
      <text>
        <r>
          <rPr>
            <sz val="9"/>
            <color indexed="81"/>
            <rFont val="Tahoma"/>
            <family val="2"/>
            <charset val="204"/>
          </rPr>
          <t>Дворец Никита Никитович: 
=МИН('1:9'!B4)</t>
        </r>
      </text>
    </comment>
    <comment ref="AE9" authorId="0" shapeId="0">
      <text>
        <r>
          <rPr>
            <sz val="9"/>
            <color indexed="81"/>
            <rFont val="Tahoma"/>
            <family val="2"/>
            <charset val="204"/>
          </rPr>
          <t xml:space="preserve">
=ABS(B9)/ABS(V9)</t>
        </r>
      </text>
    </comment>
    <comment ref="AH9" authorId="0" shapeId="0">
      <text>
        <r>
          <rPr>
            <sz val="9"/>
            <color indexed="81"/>
            <rFont val="Tahoma"/>
            <family val="2"/>
            <charset val="204"/>
          </rPr>
          <t xml:space="preserve">
=AE9*AF9*AG9
</t>
        </r>
      </text>
    </comment>
  </commentList>
</comments>
</file>

<file path=xl/sharedStrings.xml><?xml version="1.0" encoding="utf-8"?>
<sst xmlns="http://schemas.openxmlformats.org/spreadsheetml/2006/main" count="614" uniqueCount="33">
  <si>
    <t>Нагрузка на фрагмент</t>
  </si>
  <si>
    <t>№ узла</t>
  </si>
  <si>
    <t>Px
(т)</t>
  </si>
  <si>
    <t>Py
(т)</t>
  </si>
  <si>
    <t>Pz
(т)</t>
  </si>
  <si>
    <t>Mx
(т*м)</t>
  </si>
  <si>
    <t>My
(т*м)</t>
  </si>
  <si>
    <t>Mz
(т*м)</t>
  </si>
  <si>
    <t>№ РСН</t>
  </si>
  <si>
    <t>Составл</t>
  </si>
  <si>
    <t> -</t>
  </si>
  <si>
    <t>Таблица 1. Нагрузка на фрагмент  (МАКС 1:9)</t>
  </si>
  <si>
    <t>Таблица 2.</t>
  </si>
  <si>
    <t>Таблица 3.Нагрузка на фрагмент (МИН 1:9)</t>
  </si>
  <si>
    <t>Нагрузка на фрагмент (расчетная)</t>
  </si>
  <si>
    <t>Примечание</t>
  </si>
  <si>
    <t>Pz (РСН1)</t>
  </si>
  <si>
    <t>Pz (РСН2)</t>
  </si>
  <si>
    <t>Pz (РСН3)</t>
  </si>
  <si>
    <t>Pz (РСН4)</t>
  </si>
  <si>
    <t>Pz (РСН5)</t>
  </si>
  <si>
    <t>Pz (РСН6)</t>
  </si>
  <si>
    <t>Pz (РСН7)</t>
  </si>
  <si>
    <t>Pz (РСН8)</t>
  </si>
  <si>
    <t>Pz (РСН9)</t>
  </si>
  <si>
    <t>Максимальная вертикальная сила Pz</t>
  </si>
  <si>
    <t>KPx*KPy*KPz</t>
  </si>
  <si>
    <t xml:space="preserve">KPx
</t>
  </si>
  <si>
    <t xml:space="preserve">KPy
</t>
  </si>
  <si>
    <t xml:space="preserve">KPz
</t>
  </si>
  <si>
    <t>№ искомого узла</t>
  </si>
  <si>
    <t>max  коэффициент
KPx*KPy*KPz</t>
  </si>
  <si>
    <t>Таблица 4. Коэффициенты соотношения масимальной и минимальной нагрузок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</si>
</sst>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Red][&gt;10000]0;[Blue][&lt;0]\ 0;[Black]\ 0;"/>
    <numFmt numFmtId="165" formatCode="[Red][&gt;100000002004088000000]0.000;[Blue][&lt;-100000002004088000000]\ 0.000;[Black]\ 0.000;"/>
    <numFmt numFmtId="166" formatCode="0.000"/>
  </numFmts>
  <fonts count="11" x14ac:knownFonts="1">
    <font>
      <sz val="10"/>
      <name val="Courier New Cyr"/>
      <charset val="204"/>
    </font>
    <font>
      <sz val="13"/>
      <name val="Courier New Cyr"/>
      <charset val="204"/>
    </font>
    <font>
      <i/>
      <sz val="10"/>
      <name val="Times New Roman"/>
      <family val="1"/>
      <charset val="204"/>
    </font>
    <font>
      <sz val="10"/>
      <color indexed="10"/>
      <name val="Courier New Cyr"/>
      <charset val="204"/>
    </font>
    <font>
      <b/>
      <sz val="13"/>
      <name val="Courier New Cyr"/>
      <charset val="204"/>
    </font>
    <font>
      <i/>
      <sz val="10"/>
      <color indexed="10"/>
      <name val="Times New Roman"/>
      <family val="1"/>
      <charset val="204"/>
    </font>
    <font>
      <sz val="9"/>
      <color indexed="81"/>
      <name val="Tahoma"/>
      <family val="2"/>
      <charset val="204"/>
    </font>
    <font>
      <i/>
      <sz val="12"/>
      <name val="Times New Roman"/>
      <family val="1"/>
      <charset val="204"/>
    </font>
    <font>
      <sz val="14"/>
      <name val="Courier New Cyr"/>
      <charset val="204"/>
    </font>
    <font>
      <b/>
      <sz val="14"/>
      <name val="Courier New Cyr"/>
      <charset val="204"/>
    </font>
    <font>
      <b/>
      <i/>
      <sz val="10"/>
      <color indexed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/>
    <xf numFmtId="0" fontId="0" fillId="2" borderId="1" xfId="0" applyFont="1" applyFill="1" applyBorder="1"/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0" fontId="0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0" fillId="4" borderId="0" xfId="0" applyFill="1"/>
    <xf numFmtId="164" fontId="2" fillId="4" borderId="14" xfId="0" applyNumberFormat="1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textRotation="90"/>
    </xf>
    <xf numFmtId="49" fontId="2" fillId="0" borderId="18" xfId="0" applyNumberFormat="1" applyFont="1" applyBorder="1" applyAlignment="1">
      <alignment horizontal="center" vertical="center" textRotation="90"/>
    </xf>
    <xf numFmtId="49" fontId="2" fillId="0" borderId="12" xfId="0" applyNumberFormat="1" applyFont="1" applyBorder="1" applyAlignment="1">
      <alignment horizontal="center" vertical="center" textRotation="90"/>
    </xf>
    <xf numFmtId="165" fontId="5" fillId="4" borderId="13" xfId="0" applyNumberFormat="1" applyFont="1" applyFill="1" applyBorder="1" applyAlignment="1">
      <alignment horizontal="center" vertical="center"/>
    </xf>
    <xf numFmtId="165" fontId="2" fillId="7" borderId="13" xfId="0" applyNumberFormat="1" applyFont="1" applyFill="1" applyBorder="1" applyAlignment="1">
      <alignment horizontal="center" vertical="center"/>
    </xf>
    <xf numFmtId="0" fontId="4" fillId="7" borderId="0" xfId="0" applyFont="1" applyFill="1"/>
    <xf numFmtId="0" fontId="4" fillId="6" borderId="0" xfId="0" applyFont="1" applyFill="1"/>
    <xf numFmtId="166" fontId="0" fillId="0" borderId="4" xfId="0" applyNumberFormat="1" applyFill="1" applyBorder="1"/>
    <xf numFmtId="166" fontId="3" fillId="0" borderId="4" xfId="0" applyNumberFormat="1" applyFont="1" applyFill="1" applyBorder="1"/>
    <xf numFmtId="165" fontId="5" fillId="8" borderId="13" xfId="0" applyNumberFormat="1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vertical="center" wrapText="1"/>
    </xf>
    <xf numFmtId="165" fontId="9" fillId="8" borderId="11" xfId="0" applyNumberFormat="1" applyFont="1" applyFill="1" applyBorder="1"/>
    <xf numFmtId="164" fontId="2" fillId="8" borderId="14" xfId="0" applyNumberFormat="1" applyFont="1" applyFill="1" applyBorder="1" applyAlignment="1">
      <alignment horizontal="center" vertical="center"/>
    </xf>
    <xf numFmtId="1" fontId="2" fillId="8" borderId="13" xfId="0" applyNumberFormat="1" applyFont="1" applyFill="1" applyBorder="1" applyAlignment="1">
      <alignment horizontal="center" vertical="center"/>
    </xf>
    <xf numFmtId="49" fontId="2" fillId="8" borderId="18" xfId="0" applyNumberFormat="1" applyFont="1" applyFill="1" applyBorder="1" applyAlignment="1">
      <alignment horizontal="center" vertical="center" textRotation="90"/>
    </xf>
    <xf numFmtId="165" fontId="10" fillId="9" borderId="13" xfId="0" applyNumberFormat="1" applyFont="1" applyFill="1" applyBorder="1" applyAlignment="1">
      <alignment horizontal="center" vertical="center"/>
    </xf>
    <xf numFmtId="0" fontId="9" fillId="8" borderId="11" xfId="0" applyFont="1" applyFill="1" applyBorder="1"/>
    <xf numFmtId="0" fontId="2" fillId="8" borderId="10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76199</xdr:rowOff>
    </xdr:from>
    <xdr:to>
      <xdr:col>10</xdr:col>
      <xdr:colOff>19050</xdr:colOff>
      <xdr:row>53</xdr:row>
      <xdr:rowOff>66674</xdr:rowOff>
    </xdr:to>
    <xdr:sp macro="" textlink="">
      <xdr:nvSpPr>
        <xdr:cNvPr id="1067" name="TextBox 1"/>
        <xdr:cNvSpPr txBox="1">
          <a:spLocks noChangeArrowheads="1"/>
        </xdr:cNvSpPr>
      </xdr:nvSpPr>
      <xdr:spPr bwMode="auto">
        <a:xfrm>
          <a:off x="114300" y="76199"/>
          <a:ext cx="6762750" cy="907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Помогите пожалуйста найти одновременно и макс и мин среди списка листов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Суть - есть усилия в фундаментах при разных сочетаниях нагрузок (листы с 1-18), нужно определить наиб (наим) число и вернуть его в требуемую таблицу (рсн расчетное например) либо с знаком - если мин подобралось, ну естественно + если подобралось макс 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 1-9 идут расчетные нагрузки с 10-18 нормативные</a:t>
          </a:r>
        </a:p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</a:rPr>
            <a:t>и там и там надо найти именно неблагоприятные сочетания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.....тобишь макс(мин) силу - хотя они равносильны просто знак минус говорит что сила в др сторону направлена, </a:t>
          </a:r>
          <a:r>
            <a:rPr lang="ru-RU" sz="1100" b="1" i="0" u="none" strike="noStrike" baseline="0">
              <a:solidFill>
                <a:srgbClr val="000000"/>
              </a:solidFill>
              <a:latin typeface="Calibri"/>
            </a:rPr>
            <a:t>но силу надо учесть и сравнить и выбрать самую неблагоприятную</a:t>
          </a:r>
        </a:p>
        <a:p>
          <a:pPr algn="l" rtl="0">
            <a:defRPr sz="1000"/>
          </a:pP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200"/>
            </a:lnSpc>
            <a:defRPr sz="1000"/>
          </a:pP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</a:rPr>
            <a:t>Комментарий:  Важно абсолютное значение силы, поэтому нужно создать аналитическую таблицу, в которой значение  будет ставиться по абсолютной величине из таблиц максимальных/минимальных значений.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ru-RU" sz="1100" b="0" i="1" u="none" strike="noStrike" baseline="0">
              <a:solidFill>
                <a:srgbClr val="000000"/>
              </a:solidFill>
              <a:latin typeface="Calibri"/>
            </a:rPr>
            <a:t>Нагрузка на фундамент - это допустимые цифровые значения, обозначающие несущую способность. Проведение точных расчётов сопряжено с выполнением геологических исследований и определением степени рыхлости грунта и насыщения его влагой.</a:t>
          </a:r>
        </a:p>
        <a:p>
          <a:pPr algn="l" rtl="0">
            <a:defRPr sz="1000"/>
          </a:pPr>
          <a:endParaRPr lang="ru-RU" sz="11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ru-RU" sz="11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ru-RU" sz="1100" b="0" i="1" u="none" strike="noStrike" baseline="0">
              <a:solidFill>
                <a:srgbClr val="000000"/>
              </a:solidFill>
              <a:latin typeface="Calibri"/>
            </a:rPr>
            <a:t>ЗАЧЕМ ПРОВОДЯТСЯ РАСЧЁТЫ НАГРУЗКИ НА ФУНДАМЕНТ</a:t>
          </a:r>
        </a:p>
        <a:p>
          <a:pPr algn="l" rtl="0">
            <a:defRPr sz="1000"/>
          </a:pPr>
          <a:r>
            <a:rPr lang="ru-RU" sz="1100" b="0" i="1" u="none" strike="noStrike" baseline="0">
              <a:solidFill>
                <a:srgbClr val="000000"/>
              </a:solidFill>
              <a:latin typeface="Calibri"/>
            </a:rPr>
            <a:t>Расчет нагрузки, которую будет переносить фундамент в процессе эксплуатации, является ключевым этапом проектирования любого основания. Исходя из данных расчетов определяются необходимые несущие характеристики будущего фундамента, его типоразмер и опорная площадь.</a:t>
          </a:r>
        </a:p>
        <a:p>
          <a:pPr algn="l" rtl="0">
            <a:lnSpc>
              <a:spcPts val="1200"/>
            </a:lnSpc>
            <a:defRPr sz="1000"/>
          </a:pPr>
          <a:endParaRPr lang="ru-RU" sz="11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ru-RU" sz="1100" b="0" i="1" u="none" strike="noStrike" baseline="0">
              <a:solidFill>
                <a:srgbClr val="000000"/>
              </a:solidFill>
              <a:latin typeface="Calibri"/>
            </a:rPr>
            <a:t>Определяемые нагрузки веса здания, снегового и ветрового воздействия, а также эксплуатационного давления, также сопоставляются с </a:t>
          </a:r>
          <a:r>
            <a:rPr lang="ru-RU" sz="1100" b="0" i="1" u="sng" strike="noStrike" baseline="0">
              <a:solidFill>
                <a:srgbClr val="000000"/>
              </a:solidFill>
              <a:latin typeface="Calibri"/>
            </a:rPr>
            <a:t>несущей способностью грунта</a:t>
          </a:r>
          <a:r>
            <a:rPr lang="ru-RU" sz="1100" b="0" i="1" u="none" strike="noStrike" baseline="0">
              <a:solidFill>
                <a:srgbClr val="000000"/>
              </a:solidFill>
              <a:latin typeface="Calibri"/>
            </a:rPr>
            <a:t> на строительной площадке, поскольку несущая способность почвы, в некоторых случаях, может быть меньшей, чем несущие свойства самого фундамента.</a:t>
          </a:r>
        </a:p>
        <a:p>
          <a:pPr algn="l" rtl="0">
            <a:lnSpc>
              <a:spcPts val="1200"/>
            </a:lnSpc>
            <a:defRPr sz="1000"/>
          </a:pPr>
          <a:endParaRPr lang="ru-RU" sz="11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1" u="none" strike="noStrike" baseline="0">
              <a:solidFill>
                <a:srgbClr val="000000"/>
              </a:solidFill>
              <a:latin typeface="Calibri"/>
            </a:rPr>
            <a:t>РСН - расчетные сочетания нагрузок</a:t>
          </a:r>
        </a:p>
        <a:p>
          <a:pPr algn="l" rtl="0">
            <a:lnSpc>
              <a:spcPts val="1200"/>
            </a:lnSpc>
            <a:defRPr sz="1000"/>
          </a:pPr>
          <a:endParaRPr lang="ru-RU" sz="11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200"/>
            </a:lnSpc>
            <a:defRPr sz="1000"/>
          </a:pPr>
          <a:endParaRPr lang="ru-RU" sz="11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1" i="1" u="none" strike="noStrike" baseline="0">
              <a:solidFill>
                <a:srgbClr val="000000"/>
              </a:solidFill>
              <a:latin typeface="Calibri"/>
            </a:rPr>
            <a:t>Рис</a:t>
          </a:r>
          <a:r>
            <a:rPr lang="ru-RU" sz="1100" b="0" i="1" u="none" strike="noStrike" baseline="0">
              <a:solidFill>
                <a:srgbClr val="000000"/>
              </a:solidFill>
              <a:latin typeface="Calibri"/>
            </a:rPr>
            <a:t>: Возможный результат неправильного расчета нагрузок на фундамент дома</a:t>
          </a:r>
        </a:p>
        <a:p>
          <a:pPr algn="l" rtl="0">
            <a:lnSpc>
              <a:spcPts val="1200"/>
            </a:lnSpc>
            <a:defRPr sz="1000"/>
          </a:pPr>
          <a:endParaRPr lang="ru-RU" sz="11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200"/>
            </a:lnSpc>
            <a:defRPr sz="1000"/>
          </a:pPr>
          <a:endParaRPr lang="ru-RU" sz="11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ru-RU" sz="11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ru-RU" sz="1100" b="0" i="1" u="none" strike="noStrike" baseline="0">
              <a:solidFill>
                <a:srgbClr val="000000"/>
              </a:solidFill>
              <a:latin typeface="Calibri"/>
            </a:rPr>
            <a:t>Ответственное отношение к проведению данных расчетов гарантирует, что фундамент под конкретное здание будет подобран правильно. В противном случае, вы рискуете построить дом на слишком слабом фундаменте, что приведет к его разрушению и деформации, либо обустроить фундамент с недостаточной опорной площадью, который под весом здания просто осядет в грунт.ую</a:t>
          </a:r>
        </a:p>
        <a:p>
          <a:pPr algn="l" rtl="0">
            <a:lnSpc>
              <a:spcPts val="1200"/>
            </a:lnSpc>
            <a:defRPr sz="1000"/>
          </a:pPr>
          <a:r>
            <a:rPr lang="ru-RU" sz="1200" b="1" i="0">
              <a:effectLst/>
              <a:latin typeface="+mn-lt"/>
              <a:ea typeface="+mn-ea"/>
              <a:cs typeface="+mn-cs"/>
            </a:rPr>
            <a:t>спасибо но проблема как раз одновременно искать мин и макс</a:t>
          </a:r>
          <a:r>
            <a:rPr lang="ru-RU" sz="1200" b="1"/>
            <a:t/>
          </a:r>
          <a:br>
            <a:rPr lang="ru-RU" sz="1200" b="1"/>
          </a:br>
          <a:r>
            <a:rPr lang="ru-RU" sz="1200" b="1" i="0">
              <a:effectLst/>
              <a:latin typeface="+mn-lt"/>
              <a:ea typeface="+mn-ea"/>
              <a:cs typeface="+mn-cs"/>
            </a:rPr>
            <a:t>поясню</a:t>
          </a:r>
          <a:r>
            <a:rPr lang="ru-RU" sz="1200" b="1"/>
            <a:t/>
          </a:r>
          <a:br>
            <a:rPr lang="ru-RU" sz="1200" b="1"/>
          </a:br>
          <a:r>
            <a:rPr lang="ru-RU" sz="1200" b="1" i="0">
              <a:effectLst/>
              <a:latin typeface="+mn-lt"/>
              <a:ea typeface="+mn-ea"/>
              <a:cs typeface="+mn-cs"/>
            </a:rPr>
            <a:t>для фундамента склада гораздо хуже нагрузка только от ветра (большой опрокидывающий момент) чем ежели тот же ветер но со снеговой нагрузкой вертикальной (сила прижимает не так уже страшно)....</a:t>
          </a:r>
          <a:r>
            <a:rPr lang="ru-RU" sz="1200" b="1"/>
            <a:t/>
          </a:r>
          <a:br>
            <a:rPr lang="ru-RU" sz="1200" b="1"/>
          </a:br>
          <a:r>
            <a:rPr lang="ru-RU" sz="1200" b="1" i="0">
              <a:effectLst/>
              <a:latin typeface="+mn-lt"/>
              <a:ea typeface="+mn-ea"/>
              <a:cs typeface="+mn-cs"/>
            </a:rPr>
            <a:t>поэтому и делаются разные сочетания чтобы поймать наихудшее</a:t>
          </a:r>
          <a:endParaRPr lang="ru-RU" sz="1200" b="1" i="1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1" sqref="F41"/>
    </sheetView>
  </sheetViews>
  <sheetFormatPr defaultRowHeight="13.5" x14ac:dyDescent="0.25"/>
  <sheetData/>
  <pageMargins left="0.7" right="0.7" top="0.75" bottom="0.75" header="0.3" footer="0.3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OutlineSymbols="0" workbookViewId="0">
      <selection activeCell="F41" sqref="F41"/>
    </sheetView>
  </sheetViews>
  <sheetFormatPr defaultRowHeight="12.75" customHeight="1" x14ac:dyDescent="0.25"/>
  <cols>
    <col min="1" max="1" width="8" customWidth="1"/>
    <col min="8" max="8" width="7" customWidth="1"/>
  </cols>
  <sheetData>
    <row r="1" spans="1:9" ht="1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25">
      <c r="A2" s="5"/>
      <c r="B2" s="7" t="s">
        <v>0</v>
      </c>
      <c r="C2" s="9"/>
      <c r="D2" s="9"/>
      <c r="E2" s="9"/>
      <c r="F2" s="9"/>
      <c r="G2" s="10"/>
      <c r="H2" s="5"/>
      <c r="I2" s="5"/>
    </row>
    <row r="3" spans="1:9" ht="30" customHeight="1" x14ac:dyDescent="0.25">
      <c r="A3" s="6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6" t="s">
        <v>8</v>
      </c>
      <c r="I3" s="6" t="s">
        <v>9</v>
      </c>
    </row>
    <row r="4" spans="1:9" ht="15" customHeight="1" x14ac:dyDescent="0.25">
      <c r="A4" s="11">
        <v>841</v>
      </c>
      <c r="B4" s="2">
        <v>6.4849759999999996</v>
      </c>
      <c r="C4" s="2">
        <v>6.4793120000000002</v>
      </c>
      <c r="D4" s="2">
        <v>29.225256000000002</v>
      </c>
      <c r="E4" s="2">
        <v>1.467746</v>
      </c>
      <c r="F4" s="2">
        <v>0.40968399999999999</v>
      </c>
      <c r="G4" s="2">
        <v>0</v>
      </c>
      <c r="H4" s="1">
        <v>9</v>
      </c>
      <c r="I4" s="3" t="s">
        <v>10</v>
      </c>
    </row>
    <row r="5" spans="1:9" ht="15" customHeight="1" x14ac:dyDescent="0.25">
      <c r="A5" s="11">
        <v>874</v>
      </c>
      <c r="B5" s="2">
        <v>16.896363999999998</v>
      </c>
      <c r="C5" s="2">
        <v>-7.6395609999999996</v>
      </c>
      <c r="D5" s="2">
        <v>52.880211000000003</v>
      </c>
      <c r="E5" s="2">
        <v>5.080514</v>
      </c>
      <c r="F5" s="2">
        <v>6.6424669999999999</v>
      </c>
      <c r="G5" s="2">
        <v>0</v>
      </c>
      <c r="H5" s="1">
        <v>9</v>
      </c>
      <c r="I5" s="3" t="s">
        <v>10</v>
      </c>
    </row>
    <row r="6" spans="1:9" ht="15" customHeight="1" x14ac:dyDescent="0.25">
      <c r="A6" s="11">
        <v>907</v>
      </c>
      <c r="B6" s="2">
        <v>16.638521000000001</v>
      </c>
      <c r="C6" s="2">
        <v>-1.41706</v>
      </c>
      <c r="D6" s="2">
        <v>52.631073000000001</v>
      </c>
      <c r="E6" s="2">
        <v>1.7987230000000001</v>
      </c>
      <c r="F6" s="2">
        <v>6.5117060000000002</v>
      </c>
      <c r="G6" s="2">
        <v>0</v>
      </c>
      <c r="H6" s="1">
        <v>9</v>
      </c>
      <c r="I6" s="3" t="s">
        <v>10</v>
      </c>
    </row>
    <row r="7" spans="1:9" ht="15" customHeight="1" x14ac:dyDescent="0.25">
      <c r="A7" s="11">
        <v>938</v>
      </c>
      <c r="B7" s="2">
        <v>2.0945930000000001</v>
      </c>
      <c r="C7" s="2">
        <v>1.65611</v>
      </c>
      <c r="D7" s="2">
        <v>74.235664</v>
      </c>
      <c r="E7" s="2">
        <v>2.3461150000000002</v>
      </c>
      <c r="F7" s="2">
        <v>0.36376599999999998</v>
      </c>
      <c r="G7" s="2">
        <v>0</v>
      </c>
      <c r="H7" s="1">
        <v>9</v>
      </c>
      <c r="I7" s="3" t="s">
        <v>10</v>
      </c>
    </row>
    <row r="8" spans="1:9" ht="15" customHeight="1" x14ac:dyDescent="0.25">
      <c r="A8" s="11">
        <v>984</v>
      </c>
      <c r="B8" s="2">
        <v>-14.590937</v>
      </c>
      <c r="C8" s="2">
        <v>16.863855000000001</v>
      </c>
      <c r="D8" s="2">
        <v>79.782768000000004</v>
      </c>
      <c r="E8" s="2">
        <v>-8.7882479999999994</v>
      </c>
      <c r="F8" s="2">
        <v>-6.9830930000000002</v>
      </c>
      <c r="G8" s="2">
        <v>0</v>
      </c>
      <c r="H8" s="1">
        <v>9</v>
      </c>
      <c r="I8" s="3" t="s">
        <v>10</v>
      </c>
    </row>
    <row r="9" spans="1:9" ht="15" customHeight="1" x14ac:dyDescent="0.25">
      <c r="A9" s="11">
        <v>1029</v>
      </c>
      <c r="B9" s="2">
        <v>-8.3066019999999998</v>
      </c>
      <c r="C9" s="2">
        <v>-2.1202700000000001</v>
      </c>
      <c r="D9" s="2">
        <v>48.901435999999997</v>
      </c>
      <c r="E9" s="2">
        <v>-0.13201499999999999</v>
      </c>
      <c r="F9" s="2">
        <v>-7.3031509999999997</v>
      </c>
      <c r="G9" s="2">
        <v>0</v>
      </c>
      <c r="H9" s="1">
        <v>9</v>
      </c>
      <c r="I9" s="3" t="s">
        <v>10</v>
      </c>
    </row>
    <row r="10" spans="1:9" ht="15" customHeight="1" x14ac:dyDescent="0.25">
      <c r="A10" s="11">
        <v>3728</v>
      </c>
      <c r="B10" s="2">
        <v>-5.9026059999999996</v>
      </c>
      <c r="C10" s="2">
        <v>17.615383000000001</v>
      </c>
      <c r="D10" s="2">
        <v>72.803512999999995</v>
      </c>
      <c r="E10" s="2">
        <v>-4.368347</v>
      </c>
      <c r="F10" s="2">
        <v>-4.1824859999999999</v>
      </c>
      <c r="G10" s="2">
        <v>0</v>
      </c>
      <c r="H10" s="1">
        <v>9</v>
      </c>
      <c r="I10" s="3" t="s">
        <v>10</v>
      </c>
    </row>
    <row r="11" spans="1:9" ht="15" customHeight="1" x14ac:dyDescent="0.25">
      <c r="A11" s="11">
        <v>3769</v>
      </c>
      <c r="B11" s="2">
        <v>-1.9135709999999999</v>
      </c>
      <c r="C11" s="2">
        <v>-3.2191049999999999</v>
      </c>
      <c r="D11" s="2">
        <v>63.308914000000001</v>
      </c>
      <c r="E11" s="2">
        <v>4.1299489999999999</v>
      </c>
      <c r="F11" s="2">
        <v>-2.7232769999999999</v>
      </c>
      <c r="G11" s="2">
        <v>0</v>
      </c>
      <c r="H11" s="1">
        <v>9</v>
      </c>
      <c r="I11" s="3" t="s">
        <v>10</v>
      </c>
    </row>
    <row r="12" spans="1:9" ht="15" customHeight="1" x14ac:dyDescent="0.25">
      <c r="A12" s="11">
        <v>3808</v>
      </c>
      <c r="B12" s="2">
        <v>-1.870611</v>
      </c>
      <c r="C12" s="2">
        <v>-0.18501899999999999</v>
      </c>
      <c r="D12" s="2">
        <v>62.916454000000002</v>
      </c>
      <c r="E12" s="2">
        <v>0.92068700000000003</v>
      </c>
      <c r="F12" s="2">
        <v>-2.6517179999999998</v>
      </c>
      <c r="G12" s="2">
        <v>0</v>
      </c>
      <c r="H12" s="1">
        <v>9</v>
      </c>
      <c r="I12" s="3" t="s">
        <v>10</v>
      </c>
    </row>
    <row r="13" spans="1:9" ht="15" customHeight="1" x14ac:dyDescent="0.25">
      <c r="A13" s="11">
        <v>3842</v>
      </c>
      <c r="B13" s="2">
        <v>-3.323874</v>
      </c>
      <c r="C13" s="2">
        <v>-7.6216549999999996</v>
      </c>
      <c r="D13" s="2">
        <v>140.164444</v>
      </c>
      <c r="E13" s="2">
        <v>11.459171</v>
      </c>
      <c r="F13" s="2">
        <v>-2.5636749999999999</v>
      </c>
      <c r="G13" s="2">
        <v>0</v>
      </c>
      <c r="H13" s="1">
        <v>9</v>
      </c>
      <c r="I13" s="3" t="s">
        <v>10</v>
      </c>
    </row>
    <row r="14" spans="1:9" ht="15" customHeight="1" x14ac:dyDescent="0.25">
      <c r="A14" s="11">
        <v>3888</v>
      </c>
      <c r="B14" s="2">
        <v>0.62367499999999998</v>
      </c>
      <c r="C14" s="2">
        <v>6.2591270000000003</v>
      </c>
      <c r="D14" s="2">
        <v>108.311729</v>
      </c>
      <c r="E14" s="2">
        <v>-8.3828910000000008</v>
      </c>
      <c r="F14" s="2">
        <v>2.4636999999999999E-2</v>
      </c>
      <c r="G14" s="2">
        <v>0</v>
      </c>
      <c r="H14" s="1">
        <v>9</v>
      </c>
      <c r="I14" s="3" t="s">
        <v>10</v>
      </c>
    </row>
    <row r="15" spans="1:9" ht="15" customHeight="1" x14ac:dyDescent="0.25">
      <c r="A15" s="11">
        <v>3924</v>
      </c>
      <c r="B15" s="2">
        <v>0.60555899999999996</v>
      </c>
      <c r="C15" s="2">
        <v>6.8659670000000004</v>
      </c>
      <c r="D15" s="2">
        <v>55.994183</v>
      </c>
      <c r="E15" s="2">
        <v>0.66185700000000003</v>
      </c>
      <c r="F15" s="2">
        <v>-0.50369600000000003</v>
      </c>
      <c r="G15" s="2">
        <v>0</v>
      </c>
      <c r="H15" s="1">
        <v>9</v>
      </c>
      <c r="I15" s="3" t="s">
        <v>10</v>
      </c>
    </row>
    <row r="16" spans="1:9" ht="15" customHeight="1" x14ac:dyDescent="0.25">
      <c r="A16" s="11">
        <v>6641</v>
      </c>
      <c r="B16" s="2">
        <v>-1.774025</v>
      </c>
      <c r="C16" s="2">
        <v>17.990974000000001</v>
      </c>
      <c r="D16" s="2">
        <v>69.328766000000002</v>
      </c>
      <c r="E16" s="2">
        <v>-3.6855540000000002</v>
      </c>
      <c r="F16" s="2">
        <v>-1.4414910000000001</v>
      </c>
      <c r="G16" s="2">
        <v>0</v>
      </c>
      <c r="H16" s="1">
        <v>9</v>
      </c>
      <c r="I16" s="3" t="s">
        <v>10</v>
      </c>
    </row>
    <row r="17" spans="1:9" ht="15" customHeight="1" x14ac:dyDescent="0.25">
      <c r="A17" s="11">
        <v>6682</v>
      </c>
      <c r="B17" s="2">
        <v>-0.70463600000000004</v>
      </c>
      <c r="C17" s="2">
        <v>-3.5788039999999999</v>
      </c>
      <c r="D17" s="2">
        <v>62.613754</v>
      </c>
      <c r="E17" s="2">
        <v>4.5540070000000004</v>
      </c>
      <c r="F17" s="2">
        <v>-1.1106039999999999</v>
      </c>
      <c r="G17" s="2">
        <v>0</v>
      </c>
      <c r="H17" s="1">
        <v>9</v>
      </c>
      <c r="I17" s="3" t="s">
        <v>10</v>
      </c>
    </row>
    <row r="18" spans="1:9" ht="15" customHeight="1" x14ac:dyDescent="0.25">
      <c r="A18" s="11">
        <v>6721</v>
      </c>
      <c r="B18" s="2">
        <v>-0.66652900000000004</v>
      </c>
      <c r="C18" s="2">
        <v>0.25229699999999999</v>
      </c>
      <c r="D18" s="2">
        <v>62.313060999999998</v>
      </c>
      <c r="E18" s="2">
        <v>0.458206</v>
      </c>
      <c r="F18" s="2">
        <v>-1.10355</v>
      </c>
      <c r="G18" s="2">
        <v>0</v>
      </c>
      <c r="H18" s="1">
        <v>9</v>
      </c>
      <c r="I18" s="3" t="s">
        <v>10</v>
      </c>
    </row>
    <row r="19" spans="1:9" ht="15" customHeight="1" x14ac:dyDescent="0.25">
      <c r="A19" s="11">
        <v>6755</v>
      </c>
      <c r="B19" s="2">
        <v>-3.9526509999999999</v>
      </c>
      <c r="C19" s="2">
        <v>-11.098091999999999</v>
      </c>
      <c r="D19" s="2">
        <v>128.81367499999999</v>
      </c>
      <c r="E19" s="2">
        <v>13.376289999999999</v>
      </c>
      <c r="F19" s="2">
        <v>-2.4937559999999999</v>
      </c>
      <c r="G19" s="2">
        <v>0</v>
      </c>
      <c r="H19" s="1">
        <v>9</v>
      </c>
      <c r="I19" s="3" t="s">
        <v>10</v>
      </c>
    </row>
    <row r="20" spans="1:9" ht="15" customHeight="1" x14ac:dyDescent="0.25">
      <c r="A20" s="11">
        <v>6801</v>
      </c>
      <c r="B20" s="2">
        <v>-0.45102199999999998</v>
      </c>
      <c r="C20" s="2">
        <v>13.720245999999999</v>
      </c>
      <c r="D20" s="2">
        <v>113.45446</v>
      </c>
      <c r="E20" s="2">
        <v>-17.923840999999999</v>
      </c>
      <c r="F20" s="2">
        <v>-0.93429099999999998</v>
      </c>
      <c r="G20" s="2">
        <v>0</v>
      </c>
      <c r="H20" s="1">
        <v>9</v>
      </c>
      <c r="I20" s="3" t="s">
        <v>10</v>
      </c>
    </row>
    <row r="21" spans="1:9" ht="15" customHeight="1" x14ac:dyDescent="0.25">
      <c r="A21" s="11">
        <v>6837</v>
      </c>
      <c r="B21" s="2">
        <v>-4.9936559999999997</v>
      </c>
      <c r="C21" s="2">
        <v>4.5025690000000003</v>
      </c>
      <c r="D21" s="2">
        <v>84.581123000000005</v>
      </c>
      <c r="E21" s="2">
        <v>4.4431200000000004</v>
      </c>
      <c r="F21" s="2">
        <v>-3.7152379999999998</v>
      </c>
      <c r="G21" s="2">
        <v>0</v>
      </c>
      <c r="H21" s="1">
        <v>9</v>
      </c>
      <c r="I21" s="3" t="s">
        <v>10</v>
      </c>
    </row>
    <row r="22" spans="1:9" ht="15" customHeight="1" x14ac:dyDescent="0.25">
      <c r="A22" s="11">
        <v>9552</v>
      </c>
      <c r="B22" s="2">
        <v>0.21269399999999999</v>
      </c>
      <c r="C22" s="2">
        <v>18.059168</v>
      </c>
      <c r="D22" s="2">
        <v>74.955048000000005</v>
      </c>
      <c r="E22" s="2">
        <v>-3.7127330000000001</v>
      </c>
      <c r="F22" s="2">
        <v>0.47997099999999998</v>
      </c>
      <c r="G22" s="2">
        <v>0</v>
      </c>
      <c r="H22" s="1">
        <v>9</v>
      </c>
      <c r="I22" s="3" t="s">
        <v>10</v>
      </c>
    </row>
    <row r="23" spans="1:9" ht="15" customHeight="1" x14ac:dyDescent="0.25">
      <c r="A23" s="11">
        <v>9593</v>
      </c>
      <c r="B23" s="2">
        <v>-0.147929</v>
      </c>
      <c r="C23" s="2">
        <v>-3.5547249999999999</v>
      </c>
      <c r="D23" s="2">
        <v>62.565143999999997</v>
      </c>
      <c r="E23" s="2">
        <v>4.5163690000000001</v>
      </c>
      <c r="F23" s="2">
        <v>-0.204731</v>
      </c>
      <c r="G23" s="2">
        <v>0</v>
      </c>
      <c r="H23" s="1">
        <v>9</v>
      </c>
      <c r="I23" s="3" t="s">
        <v>10</v>
      </c>
    </row>
    <row r="24" spans="1:9" ht="15" customHeight="1" x14ac:dyDescent="0.25">
      <c r="A24" s="11">
        <v>9632</v>
      </c>
      <c r="B24" s="2">
        <v>-0.27040500000000001</v>
      </c>
      <c r="C24" s="2">
        <v>0.21587300000000001</v>
      </c>
      <c r="D24" s="2">
        <v>62.161284999999999</v>
      </c>
      <c r="E24" s="2">
        <v>0.38852500000000001</v>
      </c>
      <c r="F24" s="2">
        <v>-0.29000700000000001</v>
      </c>
      <c r="G24" s="2">
        <v>0</v>
      </c>
      <c r="H24" s="1">
        <v>9</v>
      </c>
      <c r="I24" s="3" t="s">
        <v>10</v>
      </c>
    </row>
    <row r="25" spans="1:9" ht="15" customHeight="1" x14ac:dyDescent="0.25">
      <c r="A25" s="11">
        <v>9666</v>
      </c>
      <c r="B25" s="2">
        <v>3.9801519999999999</v>
      </c>
      <c r="C25" s="2">
        <v>-7.5984590000000001</v>
      </c>
      <c r="D25" s="2">
        <v>141.94941700000001</v>
      </c>
      <c r="E25" s="2">
        <v>11.047371</v>
      </c>
      <c r="F25" s="2">
        <v>2.1051009999999999</v>
      </c>
      <c r="G25" s="2">
        <v>0</v>
      </c>
      <c r="H25" s="1">
        <v>9</v>
      </c>
      <c r="I25" s="3" t="s">
        <v>10</v>
      </c>
    </row>
    <row r="26" spans="1:9" ht="15" customHeight="1" x14ac:dyDescent="0.25">
      <c r="A26" s="11">
        <v>9712</v>
      </c>
      <c r="B26" s="2">
        <v>3.7818619999999998</v>
      </c>
      <c r="C26" s="2">
        <v>13.280832</v>
      </c>
      <c r="D26" s="2">
        <v>129.193985</v>
      </c>
      <c r="E26" s="2">
        <v>-17.466936</v>
      </c>
      <c r="F26" s="2">
        <v>4.6497070000000003</v>
      </c>
      <c r="G26" s="2">
        <v>0</v>
      </c>
      <c r="H26" s="1">
        <v>9</v>
      </c>
      <c r="I26" s="3" t="s">
        <v>10</v>
      </c>
    </row>
    <row r="27" spans="1:9" ht="15" customHeight="1" x14ac:dyDescent="0.25">
      <c r="A27" s="11">
        <v>9748</v>
      </c>
      <c r="B27" s="2">
        <v>-9.3824319999999997</v>
      </c>
      <c r="C27" s="2">
        <v>-5.7962939999999996</v>
      </c>
      <c r="D27" s="2">
        <v>91.443893000000003</v>
      </c>
      <c r="E27" s="2">
        <v>11.603051000000001</v>
      </c>
      <c r="F27" s="2">
        <v>-5.0626949999999997</v>
      </c>
      <c r="G27" s="2">
        <v>0</v>
      </c>
      <c r="H27" s="1">
        <v>9</v>
      </c>
      <c r="I27" s="3" t="s">
        <v>10</v>
      </c>
    </row>
    <row r="28" spans="1:9" ht="15" customHeight="1" x14ac:dyDescent="0.25">
      <c r="A28" s="11">
        <v>12391</v>
      </c>
      <c r="B28" s="2">
        <v>2.9664640000000002</v>
      </c>
      <c r="C28" s="2">
        <v>18.189897999999999</v>
      </c>
      <c r="D28" s="2">
        <v>65.516486999999998</v>
      </c>
      <c r="E28" s="2">
        <v>-3.99343</v>
      </c>
      <c r="F28" s="2">
        <v>1.8677440000000001</v>
      </c>
      <c r="G28" s="2">
        <v>0</v>
      </c>
      <c r="H28" s="1">
        <v>9</v>
      </c>
      <c r="I28" s="3" t="s">
        <v>10</v>
      </c>
    </row>
    <row r="29" spans="1:9" ht="15" customHeight="1" x14ac:dyDescent="0.25">
      <c r="A29" s="11">
        <v>12432</v>
      </c>
      <c r="B29" s="2">
        <v>1.113456</v>
      </c>
      <c r="C29" s="2">
        <v>-3.3197260000000002</v>
      </c>
      <c r="D29" s="2">
        <v>63.298884999999999</v>
      </c>
      <c r="E29" s="2">
        <v>4.195824</v>
      </c>
      <c r="F29" s="2">
        <v>1.0566150000000001</v>
      </c>
      <c r="G29" s="2">
        <v>0</v>
      </c>
      <c r="H29" s="1">
        <v>9</v>
      </c>
      <c r="I29" s="3" t="s">
        <v>10</v>
      </c>
    </row>
    <row r="30" spans="1:9" ht="15" customHeight="1" x14ac:dyDescent="0.25">
      <c r="A30" s="11">
        <v>12471</v>
      </c>
      <c r="B30" s="2">
        <v>1.215991</v>
      </c>
      <c r="C30" s="2">
        <v>7.4074000000000001E-2</v>
      </c>
      <c r="D30" s="2">
        <v>62.778117999999999</v>
      </c>
      <c r="E30" s="2">
        <v>0.434307</v>
      </c>
      <c r="F30" s="2">
        <v>1.180909</v>
      </c>
      <c r="G30" s="2">
        <v>0</v>
      </c>
      <c r="H30" s="1">
        <v>9</v>
      </c>
      <c r="I30" s="3" t="s">
        <v>10</v>
      </c>
    </row>
    <row r="31" spans="1:9" ht="15" customHeight="1" x14ac:dyDescent="0.25">
      <c r="A31" s="11">
        <v>12505</v>
      </c>
      <c r="B31" s="2">
        <v>-1.854584</v>
      </c>
      <c r="C31" s="2">
        <v>-4.4799600000000002</v>
      </c>
      <c r="D31" s="2">
        <v>139.19215399999999</v>
      </c>
      <c r="E31" s="2">
        <v>8.5454419999999995</v>
      </c>
      <c r="F31" s="2">
        <v>-0.72252400000000006</v>
      </c>
      <c r="G31" s="2">
        <v>0</v>
      </c>
      <c r="H31" s="1">
        <v>9</v>
      </c>
      <c r="I31" s="3" t="s">
        <v>10</v>
      </c>
    </row>
    <row r="32" spans="1:9" ht="15" customHeight="1" x14ac:dyDescent="0.25">
      <c r="A32" s="11">
        <v>12551</v>
      </c>
      <c r="B32" s="2">
        <v>-3.474046</v>
      </c>
      <c r="C32" s="2">
        <v>11.963528999999999</v>
      </c>
      <c r="D32" s="2">
        <v>130.73266599999999</v>
      </c>
      <c r="E32" s="2">
        <v>-13.586776</v>
      </c>
      <c r="F32" s="2">
        <v>-3.4193829999999998</v>
      </c>
      <c r="G32" s="2">
        <v>0</v>
      </c>
      <c r="H32" s="1">
        <v>9</v>
      </c>
      <c r="I32" s="3" t="s">
        <v>10</v>
      </c>
    </row>
    <row r="33" spans="1:9" ht="15" customHeight="1" x14ac:dyDescent="0.25">
      <c r="A33" s="11">
        <v>12587</v>
      </c>
      <c r="B33" s="2">
        <v>1.405764</v>
      </c>
      <c r="C33" s="2">
        <v>-12.498965</v>
      </c>
      <c r="D33" s="2">
        <v>83.274437000000006</v>
      </c>
      <c r="E33" s="2">
        <v>13.106153000000001</v>
      </c>
      <c r="F33" s="2">
        <v>1.34859</v>
      </c>
      <c r="G33" s="2">
        <v>0</v>
      </c>
      <c r="H33" s="1">
        <v>9</v>
      </c>
      <c r="I33" s="3" t="s">
        <v>10</v>
      </c>
    </row>
    <row r="34" spans="1:9" ht="15" customHeight="1" x14ac:dyDescent="0.25">
      <c r="A34" s="11">
        <v>15233</v>
      </c>
      <c r="B34" s="2">
        <v>0.73300799999999999</v>
      </c>
      <c r="C34" s="2">
        <v>7.685689</v>
      </c>
      <c r="D34" s="2">
        <v>52.996777000000002</v>
      </c>
      <c r="E34" s="2">
        <v>-6.7264340000000002</v>
      </c>
      <c r="F34" s="2">
        <v>0.35426600000000003</v>
      </c>
      <c r="G34" s="2">
        <v>0</v>
      </c>
      <c r="H34" s="1">
        <v>9</v>
      </c>
      <c r="I34" s="3" t="s">
        <v>10</v>
      </c>
    </row>
    <row r="35" spans="1:9" ht="15" customHeight="1" x14ac:dyDescent="0.25">
      <c r="A35" s="11">
        <v>15278</v>
      </c>
      <c r="B35" s="2">
        <v>-8.2722809999999996</v>
      </c>
      <c r="C35" s="2">
        <v>-0.79648200000000002</v>
      </c>
      <c r="D35" s="2">
        <v>47.414391000000002</v>
      </c>
      <c r="E35" s="2">
        <v>1.551372</v>
      </c>
      <c r="F35" s="2">
        <v>-8.1561769999999996</v>
      </c>
      <c r="G35" s="2">
        <v>0</v>
      </c>
      <c r="H35" s="1">
        <v>9</v>
      </c>
      <c r="I35" s="3" t="s">
        <v>10</v>
      </c>
    </row>
    <row r="36" spans="1:9" ht="15" customHeight="1" x14ac:dyDescent="0.25">
      <c r="A36" s="11">
        <v>15317</v>
      </c>
      <c r="B36" s="2">
        <v>-8.1366429999999994</v>
      </c>
      <c r="C36" s="2">
        <v>0.160079</v>
      </c>
      <c r="D36" s="2">
        <v>47.217154999999998</v>
      </c>
      <c r="E36" s="2">
        <v>-9.8230000000000001E-3</v>
      </c>
      <c r="F36" s="2">
        <v>-7.979501</v>
      </c>
      <c r="G36" s="2">
        <v>0</v>
      </c>
      <c r="H36" s="1">
        <v>9</v>
      </c>
      <c r="I36" s="3" t="s">
        <v>10</v>
      </c>
    </row>
    <row r="37" spans="1:9" ht="15" customHeight="1" x14ac:dyDescent="0.25">
      <c r="A37" s="11">
        <v>15351</v>
      </c>
      <c r="B37" s="2">
        <v>-1.4569529999999999</v>
      </c>
      <c r="C37" s="2">
        <v>-8.997795</v>
      </c>
      <c r="D37" s="2">
        <v>92.788803000000001</v>
      </c>
      <c r="E37" s="2">
        <v>10.096417000000001</v>
      </c>
      <c r="F37" s="2">
        <v>0.30988399999999999</v>
      </c>
      <c r="G37" s="2">
        <v>0</v>
      </c>
      <c r="H37" s="1">
        <v>9</v>
      </c>
      <c r="I37" s="3" t="s">
        <v>10</v>
      </c>
    </row>
    <row r="38" spans="1:9" ht="15" customHeight="1" x14ac:dyDescent="0.25">
      <c r="A38" s="11">
        <v>15397</v>
      </c>
      <c r="B38" s="2">
        <v>3.013093</v>
      </c>
      <c r="C38" s="2">
        <v>15.037031000000001</v>
      </c>
      <c r="D38" s="2">
        <v>112.559769</v>
      </c>
      <c r="E38" s="2">
        <v>-16.620249000000001</v>
      </c>
      <c r="F38" s="2">
        <v>3.6544729999999999</v>
      </c>
      <c r="G38" s="2">
        <v>0</v>
      </c>
      <c r="H38" s="1">
        <v>9</v>
      </c>
      <c r="I38" s="3" t="s">
        <v>10</v>
      </c>
    </row>
    <row r="39" spans="1:9" ht="15" customHeight="1" x14ac:dyDescent="0.25">
      <c r="A39" s="11">
        <v>15433</v>
      </c>
      <c r="B39" s="2">
        <v>6.3493769999999996</v>
      </c>
      <c r="C39" s="2">
        <v>-8.0895569999999992</v>
      </c>
      <c r="D39" s="2">
        <v>77.110146</v>
      </c>
      <c r="E39" s="2">
        <v>9.6698629999999994</v>
      </c>
      <c r="F39" s="2">
        <v>4.0842200000000002</v>
      </c>
      <c r="G39" s="2">
        <v>0</v>
      </c>
      <c r="H39" s="1">
        <v>9</v>
      </c>
      <c r="I39" s="3" t="s">
        <v>10</v>
      </c>
    </row>
    <row r="40" spans="1:9" ht="15" customHeight="1" x14ac:dyDescent="0.25">
      <c r="A40" s="11">
        <v>16464</v>
      </c>
      <c r="B40" s="2">
        <v>2.877224</v>
      </c>
      <c r="C40" s="2">
        <v>2.8939780000000002</v>
      </c>
      <c r="D40" s="2">
        <v>41.292144999999998</v>
      </c>
      <c r="E40" s="2">
        <v>-3.2978179999999999</v>
      </c>
      <c r="F40" s="2">
        <v>2.0843530000000001</v>
      </c>
      <c r="G40" s="2">
        <v>0</v>
      </c>
      <c r="H40" s="1">
        <v>9</v>
      </c>
      <c r="I40" s="3" t="s">
        <v>10</v>
      </c>
    </row>
    <row r="41" spans="1:9" ht="15" customHeight="1" x14ac:dyDescent="0.25">
      <c r="A41" s="11">
        <v>16504</v>
      </c>
      <c r="B41" s="2">
        <v>4.9522380000000004</v>
      </c>
      <c r="C41" s="2">
        <v>-0.38308799999999998</v>
      </c>
      <c r="D41" s="2">
        <v>55.557479999999998</v>
      </c>
      <c r="E41" s="2">
        <v>1.083089</v>
      </c>
      <c r="F41" s="2">
        <v>5.6180279999999998</v>
      </c>
      <c r="G41" s="2">
        <v>0</v>
      </c>
      <c r="H41" s="1">
        <v>9</v>
      </c>
      <c r="I41" s="3" t="s">
        <v>10</v>
      </c>
    </row>
    <row r="42" spans="1:9" ht="15" customHeight="1" x14ac:dyDescent="0.25">
      <c r="A42" s="11">
        <v>16537</v>
      </c>
      <c r="B42" s="2">
        <v>5.1882650000000003</v>
      </c>
      <c r="C42" s="2">
        <v>0.20983299999999999</v>
      </c>
      <c r="D42" s="2">
        <v>58.339615000000002</v>
      </c>
      <c r="E42" s="2">
        <v>-5.6542000000000002E-2</v>
      </c>
      <c r="F42" s="2">
        <v>5.89818</v>
      </c>
      <c r="G42" s="2">
        <v>0</v>
      </c>
      <c r="H42" s="1">
        <v>9</v>
      </c>
      <c r="I42" s="3" t="s">
        <v>10</v>
      </c>
    </row>
    <row r="43" spans="1:9" ht="15" customHeight="1" x14ac:dyDescent="0.25">
      <c r="A43" s="11">
        <v>16568</v>
      </c>
      <c r="B43" s="2">
        <v>3.220863</v>
      </c>
      <c r="C43" s="2">
        <v>-2.396134</v>
      </c>
      <c r="D43" s="2">
        <v>63.721569000000002</v>
      </c>
      <c r="E43" s="2">
        <v>3.7228500000000002</v>
      </c>
      <c r="F43" s="2">
        <v>2.2555160000000001</v>
      </c>
      <c r="G43" s="2">
        <v>0</v>
      </c>
      <c r="H43" s="1">
        <v>9</v>
      </c>
      <c r="I43" s="3" t="s">
        <v>10</v>
      </c>
    </row>
    <row r="44" spans="1:9" ht="15" customHeight="1" x14ac:dyDescent="0.25">
      <c r="A44" s="11">
        <v>18666</v>
      </c>
      <c r="B44" s="2">
        <v>4.1618139999999997</v>
      </c>
      <c r="C44" s="2">
        <v>1.1318539999999999</v>
      </c>
      <c r="D44" s="2">
        <v>51.281886999999998</v>
      </c>
      <c r="E44" s="2">
        <v>-3.131694</v>
      </c>
      <c r="F44" s="2">
        <v>2.7477749999999999</v>
      </c>
      <c r="G44" s="2">
        <v>0</v>
      </c>
      <c r="H44" s="1">
        <v>9</v>
      </c>
      <c r="I44" s="3" t="s">
        <v>10</v>
      </c>
    </row>
    <row r="45" spans="1:9" ht="15" customHeight="1" x14ac:dyDescent="0.25">
      <c r="A45" s="11">
        <v>18704</v>
      </c>
      <c r="B45" s="2">
        <v>2.5546709999999999</v>
      </c>
      <c r="C45" s="2">
        <v>0.66588499999999995</v>
      </c>
      <c r="D45" s="2">
        <v>79.014792999999997</v>
      </c>
      <c r="E45" s="2">
        <v>-9.9852999999999997E-2</v>
      </c>
      <c r="F45" s="2">
        <v>3.1133000000000002</v>
      </c>
      <c r="G45" s="2">
        <v>0</v>
      </c>
      <c r="H45" s="1">
        <v>9</v>
      </c>
      <c r="I45" s="3" t="s">
        <v>10</v>
      </c>
    </row>
    <row r="46" spans="1:9" ht="15" customHeight="1" x14ac:dyDescent="0.25">
      <c r="A46" s="11">
        <v>18731</v>
      </c>
      <c r="B46" s="2">
        <v>2.8155000000000001</v>
      </c>
      <c r="C46" s="2">
        <v>4.9318000000000001E-2</v>
      </c>
      <c r="D46" s="2">
        <v>83.680244000000002</v>
      </c>
      <c r="E46" s="2">
        <v>0.108872</v>
      </c>
      <c r="F46" s="2">
        <v>3.4094509999999998</v>
      </c>
      <c r="G46" s="2">
        <v>0</v>
      </c>
      <c r="H46" s="1">
        <v>9</v>
      </c>
      <c r="I46" s="3" t="s">
        <v>10</v>
      </c>
    </row>
    <row r="47" spans="1:9" ht="15" customHeight="1" x14ac:dyDescent="0.25">
      <c r="A47" s="11">
        <v>18760</v>
      </c>
      <c r="B47" s="2">
        <v>4.1918519999999999</v>
      </c>
      <c r="C47" s="2">
        <v>-4.4667579999999996</v>
      </c>
      <c r="D47" s="2">
        <v>104.67849699999999</v>
      </c>
      <c r="E47" s="2">
        <v>7.0457369999999999</v>
      </c>
      <c r="F47" s="2">
        <v>2.8596439999999999</v>
      </c>
      <c r="G47" s="2">
        <v>0</v>
      </c>
      <c r="H47" s="1">
        <v>9</v>
      </c>
      <c r="I47" s="3" t="s">
        <v>10</v>
      </c>
    </row>
    <row r="48" spans="1:9" ht="15" customHeight="1" x14ac:dyDescent="0.25">
      <c r="A48" s="11">
        <v>18808</v>
      </c>
      <c r="B48" s="2">
        <v>-7.7644000000000002</v>
      </c>
      <c r="C48" s="2">
        <v>6.4144399999999999</v>
      </c>
      <c r="D48" s="2">
        <v>120.321556</v>
      </c>
      <c r="E48" s="2">
        <v>-7.5712099999999998</v>
      </c>
      <c r="F48" s="2">
        <v>-6.8809420000000001</v>
      </c>
      <c r="G48" s="2">
        <v>0</v>
      </c>
      <c r="H48" s="1">
        <v>9</v>
      </c>
      <c r="I48" s="3" t="s">
        <v>10</v>
      </c>
    </row>
    <row r="49" spans="1:9" ht="15" customHeight="1" x14ac:dyDescent="0.25">
      <c r="A49" s="11">
        <v>18844</v>
      </c>
      <c r="B49" s="2">
        <v>2.2169840000000001</v>
      </c>
      <c r="C49" s="2">
        <v>-8.4976540000000007</v>
      </c>
      <c r="D49" s="2">
        <v>68.019073000000006</v>
      </c>
      <c r="E49" s="2">
        <v>10.024661999999999</v>
      </c>
      <c r="F49" s="2">
        <v>2.6732119999999999</v>
      </c>
      <c r="G49" s="2">
        <v>0</v>
      </c>
      <c r="H49" s="1">
        <v>9</v>
      </c>
      <c r="I49" s="3" t="s">
        <v>10</v>
      </c>
    </row>
    <row r="50" spans="1:9" ht="15" customHeight="1" x14ac:dyDescent="0.25">
      <c r="A50" s="11">
        <v>21291</v>
      </c>
      <c r="B50" s="2">
        <v>0.39314399999999999</v>
      </c>
      <c r="C50" s="2">
        <v>0.88904700000000003</v>
      </c>
      <c r="D50" s="2">
        <v>31.256976999999999</v>
      </c>
      <c r="E50" s="2">
        <v>0.50948800000000005</v>
      </c>
      <c r="F50" s="2">
        <v>0.67275499999999999</v>
      </c>
      <c r="G50" s="2">
        <v>0</v>
      </c>
      <c r="H50" s="1">
        <v>9</v>
      </c>
      <c r="I50" s="3" t="s">
        <v>10</v>
      </c>
    </row>
    <row r="51" spans="1:9" ht="15" customHeight="1" x14ac:dyDescent="0.25">
      <c r="A51" s="11">
        <v>21329</v>
      </c>
      <c r="B51" s="2">
        <v>-0.60099499999999995</v>
      </c>
      <c r="C51" s="2">
        <v>-2.8695810000000002</v>
      </c>
      <c r="D51" s="2">
        <v>56.640163000000001</v>
      </c>
      <c r="E51" s="2">
        <v>2.0165199999999999</v>
      </c>
      <c r="F51" s="2">
        <v>-3.3416070000000002</v>
      </c>
      <c r="G51" s="2">
        <v>0</v>
      </c>
      <c r="H51" s="1">
        <v>9</v>
      </c>
      <c r="I51" s="3" t="s">
        <v>10</v>
      </c>
    </row>
    <row r="52" spans="1:9" ht="15" customHeight="1" x14ac:dyDescent="0.25">
      <c r="A52" s="11">
        <v>21363</v>
      </c>
      <c r="B52" s="2">
        <v>-1.0555099999999999</v>
      </c>
      <c r="C52" s="2">
        <v>-0.98502400000000001</v>
      </c>
      <c r="D52" s="2">
        <v>59.023814999999999</v>
      </c>
      <c r="E52" s="2">
        <v>0.70591800000000005</v>
      </c>
      <c r="F52" s="2">
        <v>-3.7524500000000001</v>
      </c>
      <c r="G52" s="2">
        <v>0</v>
      </c>
      <c r="H52" s="1">
        <v>9</v>
      </c>
      <c r="I52" s="3" t="s">
        <v>10</v>
      </c>
    </row>
    <row r="53" spans="1:9" ht="15" customHeight="1" x14ac:dyDescent="0.25">
      <c r="A53" s="11">
        <v>21399</v>
      </c>
      <c r="B53" s="2">
        <v>3.657727</v>
      </c>
      <c r="C53" s="2">
        <v>-1.76352</v>
      </c>
      <c r="D53" s="2">
        <v>62.698600999999996</v>
      </c>
      <c r="E53" s="2">
        <v>1.566918</v>
      </c>
      <c r="F53" s="2">
        <v>2.1025670000000001</v>
      </c>
      <c r="G53" s="2">
        <v>0</v>
      </c>
      <c r="H53" s="1">
        <v>9</v>
      </c>
      <c r="I53" s="3" t="s">
        <v>10</v>
      </c>
    </row>
    <row r="54" spans="1:9" ht="15" customHeight="1" x14ac:dyDescent="0.25">
      <c r="A54" s="11">
        <v>21443</v>
      </c>
      <c r="B54" s="2">
        <v>7.0028439999999996</v>
      </c>
      <c r="C54" s="2">
        <v>8.74681</v>
      </c>
      <c r="D54" s="2">
        <v>70.126876999999993</v>
      </c>
      <c r="E54" s="2">
        <v>-4.6199599999999998</v>
      </c>
      <c r="F54" s="2">
        <v>1.3344769999999999</v>
      </c>
      <c r="G54" s="2">
        <v>0</v>
      </c>
      <c r="H54" s="1">
        <v>9</v>
      </c>
      <c r="I54" s="3" t="s">
        <v>10</v>
      </c>
    </row>
    <row r="55" spans="1:9" ht="15" customHeight="1" x14ac:dyDescent="0.25">
      <c r="A55" s="11">
        <v>21486</v>
      </c>
      <c r="B55" s="2">
        <v>1.3333010000000001</v>
      </c>
      <c r="C55" s="2">
        <v>-3.7668889999999999</v>
      </c>
      <c r="D55" s="2">
        <v>42.947310999999999</v>
      </c>
      <c r="E55" s="2">
        <v>-0.26024700000000001</v>
      </c>
      <c r="F55" s="2">
        <v>2.229946</v>
      </c>
      <c r="G55" s="2">
        <v>0</v>
      </c>
      <c r="H55" s="1">
        <v>9</v>
      </c>
      <c r="I55" s="3" t="s">
        <v>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L68"/>
  <sheetViews>
    <sheetView tabSelected="1" showOutlineSymbols="0" workbookViewId="0">
      <selection activeCell="AG9" sqref="AG9"/>
    </sheetView>
  </sheetViews>
  <sheetFormatPr defaultRowHeight="12.75" customHeight="1" x14ac:dyDescent="0.25"/>
  <cols>
    <col min="1" max="1" width="8" customWidth="1"/>
    <col min="2" max="2" width="9" customWidth="1"/>
    <col min="8" max="8" width="7" customWidth="1"/>
    <col min="9" max="9" width="2" customWidth="1"/>
    <col min="10" max="19" width="0" hidden="1" customWidth="1"/>
    <col min="20" max="20" width="5.125" customWidth="1"/>
    <col min="29" max="29" width="12.375" customWidth="1"/>
    <col min="33" max="33" width="21.5" customWidth="1"/>
    <col min="34" max="34" width="12.125" bestFit="1" customWidth="1"/>
  </cols>
  <sheetData>
    <row r="1" spans="1:38" ht="12.75" customHeight="1" thickBot="1" x14ac:dyDescent="0.3"/>
    <row r="2" spans="1:38" ht="58.5" customHeight="1" thickBot="1" x14ac:dyDescent="0.4">
      <c r="AC2" s="47" t="s">
        <v>30</v>
      </c>
      <c r="AD2" s="54">
        <f>INDEX(AD9:AD60,MATCH(AH2,AH9:AH60,0),1)</f>
        <v>938</v>
      </c>
      <c r="AG2" s="48" t="s">
        <v>31</v>
      </c>
      <c r="AH2" s="49">
        <f>MAX(AH9:AH60)</f>
        <v>258.23313247714231</v>
      </c>
    </row>
    <row r="6" spans="1:38" ht="15" customHeight="1" thickBot="1" x14ac:dyDescent="0.35">
      <c r="A6" s="43" t="s">
        <v>11</v>
      </c>
      <c r="B6" s="4"/>
      <c r="C6" s="4"/>
      <c r="D6" s="4"/>
      <c r="E6" s="4"/>
      <c r="F6" s="4"/>
      <c r="G6" s="4"/>
      <c r="H6" s="4"/>
      <c r="I6" s="4"/>
      <c r="K6" t="s">
        <v>12</v>
      </c>
      <c r="U6" s="42" t="s">
        <v>13</v>
      </c>
      <c r="AD6" s="43" t="s">
        <v>32</v>
      </c>
      <c r="AE6" s="4"/>
      <c r="AF6" s="4"/>
      <c r="AG6" s="4"/>
      <c r="AH6" s="4"/>
      <c r="AI6" s="4"/>
      <c r="AJ6" s="4"/>
      <c r="AK6" s="4"/>
      <c r="AL6" s="4"/>
    </row>
    <row r="7" spans="1:38" ht="15" customHeight="1" thickBot="1" x14ac:dyDescent="0.3">
      <c r="A7" s="15"/>
      <c r="B7" s="16" t="s">
        <v>14</v>
      </c>
      <c r="C7" s="16"/>
      <c r="D7" s="16"/>
      <c r="E7" s="16"/>
      <c r="F7" s="17"/>
      <c r="G7" s="15"/>
      <c r="H7" s="15"/>
      <c r="K7" s="13"/>
      <c r="L7" s="5"/>
      <c r="M7" s="5"/>
      <c r="N7" s="5"/>
      <c r="O7" s="5"/>
      <c r="P7" s="5"/>
      <c r="Q7" s="5"/>
      <c r="R7" s="5"/>
      <c r="S7" s="5"/>
      <c r="U7" s="15"/>
      <c r="V7" s="16" t="s">
        <v>14</v>
      </c>
      <c r="W7" s="16"/>
      <c r="X7" s="16"/>
      <c r="Y7" s="16"/>
      <c r="Z7" s="17"/>
      <c r="AA7" s="15"/>
      <c r="AB7" s="15"/>
      <c r="AD7" s="15"/>
      <c r="AE7" s="16"/>
      <c r="AF7" s="16"/>
      <c r="AG7" s="16"/>
      <c r="AH7" s="55" t="s">
        <v>26</v>
      </c>
      <c r="AI7" s="16"/>
      <c r="AJ7" s="17"/>
      <c r="AK7" s="15"/>
      <c r="AL7" s="15"/>
    </row>
    <row r="8" spans="1:38" ht="30" customHeight="1" thickBot="1" x14ac:dyDescent="0.3">
      <c r="A8" s="18" t="s">
        <v>1</v>
      </c>
      <c r="B8" s="19" t="s">
        <v>2</v>
      </c>
      <c r="C8" s="19" t="s">
        <v>3</v>
      </c>
      <c r="D8" s="19" t="s">
        <v>4</v>
      </c>
      <c r="E8" s="19" t="s">
        <v>5</v>
      </c>
      <c r="F8" s="18" t="s">
        <v>6</v>
      </c>
      <c r="G8" s="18" t="s">
        <v>8</v>
      </c>
      <c r="H8" s="18" t="s">
        <v>15</v>
      </c>
      <c r="K8" s="14" t="s">
        <v>16</v>
      </c>
      <c r="L8" s="12" t="s">
        <v>17</v>
      </c>
      <c r="M8" s="12" t="s">
        <v>18</v>
      </c>
      <c r="N8" s="12" t="s">
        <v>19</v>
      </c>
      <c r="O8" s="12" t="s">
        <v>20</v>
      </c>
      <c r="P8" s="12" t="s">
        <v>21</v>
      </c>
      <c r="Q8" s="12" t="s">
        <v>22</v>
      </c>
      <c r="R8" s="12" t="s">
        <v>23</v>
      </c>
      <c r="S8" s="12" t="s">
        <v>24</v>
      </c>
      <c r="U8" s="18" t="s">
        <v>1</v>
      </c>
      <c r="V8" s="19" t="s">
        <v>2</v>
      </c>
      <c r="W8" s="19" t="s">
        <v>3</v>
      </c>
      <c r="X8" s="19" t="s">
        <v>4</v>
      </c>
      <c r="Y8" s="19" t="s">
        <v>5</v>
      </c>
      <c r="Z8" s="18" t="s">
        <v>6</v>
      </c>
      <c r="AA8" s="18" t="s">
        <v>8</v>
      </c>
      <c r="AB8" s="18" t="s">
        <v>15</v>
      </c>
      <c r="AD8" s="18" t="s">
        <v>1</v>
      </c>
      <c r="AE8" s="19" t="s">
        <v>27</v>
      </c>
      <c r="AF8" s="19" t="s">
        <v>28</v>
      </c>
      <c r="AG8" s="19" t="s">
        <v>29</v>
      </c>
      <c r="AH8" s="56"/>
      <c r="AI8" s="19" t="s">
        <v>5</v>
      </c>
      <c r="AJ8" s="18" t="s">
        <v>6</v>
      </c>
      <c r="AK8" s="18" t="s">
        <v>8</v>
      </c>
      <c r="AL8" s="18" t="s">
        <v>15</v>
      </c>
    </row>
    <row r="9" spans="1:38" ht="15" customHeight="1" thickBot="1" x14ac:dyDescent="0.3">
      <c r="A9" s="20">
        <v>841</v>
      </c>
      <c r="B9" s="40">
        <f>MAX('1:9'!B4)</f>
        <v>6.8860549999999998</v>
      </c>
      <c r="C9" s="21">
        <f>MAX('1:9'!C4)</f>
        <v>7.1179680000000003</v>
      </c>
      <c r="D9" s="21">
        <f>MAX('1:9'!D4)</f>
        <v>29.923603</v>
      </c>
      <c r="E9" s="21">
        <f>MAX('1:9'!E4)</f>
        <v>2.8356340000000002</v>
      </c>
      <c r="F9" s="21">
        <f>MAX('1:9'!F4)</f>
        <v>0.63191399999999998</v>
      </c>
      <c r="G9" s="27">
        <f t="shared" ref="G9:G40" si="0">MATCH(D9,K9:S9,)</f>
        <v>3</v>
      </c>
      <c r="H9" s="37" t="s">
        <v>25</v>
      </c>
      <c r="J9" s="11">
        <v>841</v>
      </c>
      <c r="K9" s="44">
        <f>'1'!D4</f>
        <v>25.772396000000001</v>
      </c>
      <c r="L9" s="44">
        <f>'2'!D4</f>
        <v>28.533677999999998</v>
      </c>
      <c r="M9" s="44">
        <f>'3'!D4</f>
        <v>29.923603</v>
      </c>
      <c r="N9" s="44">
        <f>'4'!D4</f>
        <v>29.113485000000001</v>
      </c>
      <c r="O9" s="44">
        <f>'5'!D4</f>
        <v>29.372923</v>
      </c>
      <c r="P9" s="44">
        <f>'6'!D4</f>
        <v>28.386012999999998</v>
      </c>
      <c r="Q9" s="44">
        <f>'7'!D4</f>
        <v>29.775936000000002</v>
      </c>
      <c r="R9" s="44">
        <f>'8'!D4</f>
        <v>28.965817999999999</v>
      </c>
      <c r="S9" s="44">
        <f>'9'!D4</f>
        <v>29.225256000000002</v>
      </c>
      <c r="U9" s="20">
        <v>841</v>
      </c>
      <c r="V9" s="41">
        <f>MIN('1:9'!B4)</f>
        <v>5.4995839999999996</v>
      </c>
      <c r="W9" s="21">
        <f>MIN('1:9'!C4)</f>
        <v>5.437144</v>
      </c>
      <c r="X9" s="21">
        <f>MIN('1:9'!D4)</f>
        <v>25.772396000000001</v>
      </c>
      <c r="Y9" s="21">
        <f>MIN('1:9'!E4)</f>
        <v>0.28124300000000002</v>
      </c>
      <c r="Z9" s="21">
        <f>MIN('1:9'!F4)</f>
        <v>-0.33501900000000001</v>
      </c>
      <c r="AA9" s="27">
        <f t="shared" ref="AA9:AA40" si="1">MATCH(X9,K9:S9,)</f>
        <v>1</v>
      </c>
      <c r="AB9" s="37"/>
      <c r="AD9" s="20">
        <v>841</v>
      </c>
      <c r="AE9" s="40">
        <f>ABS(B9)/ABS(V9)</f>
        <v>1.2521047046467515</v>
      </c>
      <c r="AF9" s="40">
        <f t="shared" ref="AF9:AG9" si="2">ABS(C9)/ABS(W9)</f>
        <v>1.3091372970809676</v>
      </c>
      <c r="AG9" s="40">
        <f t="shared" si="2"/>
        <v>1.1610718304964738</v>
      </c>
      <c r="AH9" s="46">
        <f>AE9*AF9*AG9</f>
        <v>1.9032022035603633</v>
      </c>
      <c r="AI9" s="40">
        <f>ABS(E9)/ABS(Y9)</f>
        <v>10.082505164572986</v>
      </c>
      <c r="AJ9" s="40">
        <f>ABS(F9)/ABS(Z9)</f>
        <v>1.8862034690569787</v>
      </c>
      <c r="AK9" s="27">
        <f>G9</f>
        <v>3</v>
      </c>
      <c r="AL9" s="37" t="s">
        <v>25</v>
      </c>
    </row>
    <row r="10" spans="1:38" ht="15" customHeight="1" thickBot="1" x14ac:dyDescent="0.3">
      <c r="A10" s="22">
        <v>874</v>
      </c>
      <c r="B10" s="21">
        <f>MAX('1:9'!B5)</f>
        <v>16.896363999999998</v>
      </c>
      <c r="C10" s="21">
        <f>MAX('1:9'!C5)</f>
        <v>-5.0939930000000002</v>
      </c>
      <c r="D10" s="21">
        <f>MAX('1:9'!D5)</f>
        <v>52.988334999999999</v>
      </c>
      <c r="E10" s="21">
        <f>MAX('1:9'!E5)</f>
        <v>6.8523810000000003</v>
      </c>
      <c r="F10" s="21">
        <f>MAX('1:9'!F5)</f>
        <v>6.6424669999999999</v>
      </c>
      <c r="G10" s="28">
        <f t="shared" si="0"/>
        <v>6</v>
      </c>
      <c r="H10" s="38"/>
      <c r="J10" s="11">
        <v>874</v>
      </c>
      <c r="K10" s="44">
        <f>'1'!D5</f>
        <v>47.300972000000002</v>
      </c>
      <c r="L10" s="44">
        <f>'2'!D5</f>
        <v>52.951027000000003</v>
      </c>
      <c r="M10" s="44">
        <f>'3'!D5</f>
        <v>52.748989000000002</v>
      </c>
      <c r="N10" s="44">
        <f>'4'!D5</f>
        <v>52.832847999999998</v>
      </c>
      <c r="O10" s="44">
        <f>'5'!D5</f>
        <v>52.842903</v>
      </c>
      <c r="P10" s="44">
        <f>'6'!D5</f>
        <v>52.988334999999999</v>
      </c>
      <c r="Q10" s="44">
        <f>'7'!D5</f>
        <v>52.786296999999998</v>
      </c>
      <c r="R10" s="44">
        <f>'8'!D5</f>
        <v>52.870154999999997</v>
      </c>
      <c r="S10" s="44">
        <f>'9'!D5</f>
        <v>52.880211000000003</v>
      </c>
      <c r="U10" s="22">
        <v>874</v>
      </c>
      <c r="V10" s="21">
        <f>MIN('1:9'!B5)</f>
        <v>16.090074999999999</v>
      </c>
      <c r="W10" s="21">
        <f>MIN('1:9'!C5)</f>
        <v>-10.05325</v>
      </c>
      <c r="X10" s="21">
        <f>MIN('1:9'!D5)</f>
        <v>47.300972000000002</v>
      </c>
      <c r="Y10" s="21">
        <f>MIN('1:9'!E5)</f>
        <v>3.218798</v>
      </c>
      <c r="Z10" s="21">
        <f>MIN('1:9'!F5)</f>
        <v>5.5012020000000001</v>
      </c>
      <c r="AA10" s="27">
        <f t="shared" si="1"/>
        <v>1</v>
      </c>
      <c r="AB10" s="38"/>
      <c r="AD10" s="22">
        <v>874</v>
      </c>
      <c r="AE10" s="40">
        <f t="shared" ref="AE10:AE60" si="3">ABS(B10)/ABS(V10)</f>
        <v>1.0501109534915156</v>
      </c>
      <c r="AF10" s="40">
        <f t="shared" ref="AF10:AF60" si="4">ABS(C10)/ABS(W10)</f>
        <v>0.50670111655434813</v>
      </c>
      <c r="AG10" s="40">
        <f t="shared" ref="AG10:AG60" si="5">ABS(D10)/ABS(X10)</f>
        <v>1.1202377617102668</v>
      </c>
      <c r="AH10" s="46">
        <f t="shared" ref="AH10:AH60" si="6">AE10*AF10*AG10</f>
        <v>0.59606999095420843</v>
      </c>
      <c r="AI10" s="40">
        <f t="shared" ref="AI10:AI60" si="7">ABS(E10)/ABS(Y10)</f>
        <v>2.128863321028533</v>
      </c>
      <c r="AJ10" s="40">
        <f t="shared" ref="AJ10:AJ60" si="8">ABS(F10)/ABS(Z10)</f>
        <v>1.2074573884034798</v>
      </c>
      <c r="AK10" s="27">
        <f t="shared" ref="AK10:AK60" si="9">G10</f>
        <v>6</v>
      </c>
      <c r="AL10" s="38"/>
    </row>
    <row r="11" spans="1:38" ht="15" customHeight="1" thickBot="1" x14ac:dyDescent="0.3">
      <c r="A11" s="22">
        <v>907</v>
      </c>
      <c r="B11" s="21">
        <f>MAX('1:9'!B6)</f>
        <v>16.638521000000001</v>
      </c>
      <c r="C11" s="21">
        <f>MAX('1:9'!C6)</f>
        <v>1.2274339999999999</v>
      </c>
      <c r="D11" s="21">
        <f>MAX('1:9'!D6)</f>
        <v>52.668464999999998</v>
      </c>
      <c r="E11" s="21">
        <f>MAX('1:9'!E6)</f>
        <v>3.6929029999999998</v>
      </c>
      <c r="F11" s="21">
        <f>MAX('1:9'!F6)</f>
        <v>6.5117060000000002</v>
      </c>
      <c r="G11" s="28">
        <f t="shared" si="0"/>
        <v>7</v>
      </c>
      <c r="H11" s="38"/>
      <c r="J11" s="11">
        <v>907</v>
      </c>
      <c r="K11" s="44">
        <f>'1'!D6</f>
        <v>46.832386</v>
      </c>
      <c r="L11" s="44">
        <f>'2'!D6</f>
        <v>52.441890999999998</v>
      </c>
      <c r="M11" s="44">
        <f>'3'!D6</f>
        <v>52.533298000000002</v>
      </c>
      <c r="N11" s="44">
        <f>'4'!D6</f>
        <v>52.468781</v>
      </c>
      <c r="O11" s="44">
        <f>'5'!D6</f>
        <v>52.495907000000003</v>
      </c>
      <c r="P11" s="44">
        <f>'6'!D6</f>
        <v>52.577052999999999</v>
      </c>
      <c r="Q11" s="44">
        <f>'7'!D6</f>
        <v>52.668464999999998</v>
      </c>
      <c r="R11" s="44">
        <f>'8'!D6</f>
        <v>52.603943000000001</v>
      </c>
      <c r="S11" s="44">
        <f>'9'!D6</f>
        <v>52.631073000000001</v>
      </c>
      <c r="U11" s="22">
        <v>907</v>
      </c>
      <c r="V11" s="21">
        <f>MIN('1:9'!B6)</f>
        <v>15.806696000000001</v>
      </c>
      <c r="W11" s="21">
        <f>MIN('1:9'!C6)</f>
        <v>-3.9110420000000001</v>
      </c>
      <c r="X11" s="21">
        <f>MIN('1:9'!D6)</f>
        <v>46.832386</v>
      </c>
      <c r="Y11" s="21">
        <f>MIN('1:9'!E6)</f>
        <v>-0.277646</v>
      </c>
      <c r="Z11" s="21">
        <f>MIN('1:9'!F6)</f>
        <v>5.3107319999999998</v>
      </c>
      <c r="AA11" s="27">
        <f t="shared" si="1"/>
        <v>1</v>
      </c>
      <c r="AB11" s="38"/>
      <c r="AD11" s="22">
        <v>907</v>
      </c>
      <c r="AE11" s="40">
        <f t="shared" si="3"/>
        <v>1.0526248496206925</v>
      </c>
      <c r="AF11" s="40">
        <f t="shared" si="4"/>
        <v>0.3138381024801063</v>
      </c>
      <c r="AG11" s="40">
        <f t="shared" si="5"/>
        <v>1.1246163071853739</v>
      </c>
      <c r="AH11" s="46">
        <f t="shared" si="6"/>
        <v>0.37152125423315763</v>
      </c>
      <c r="AI11" s="40">
        <f t="shared" si="7"/>
        <v>13.300760680867002</v>
      </c>
      <c r="AJ11" s="40">
        <f t="shared" si="8"/>
        <v>1.2261409538270809</v>
      </c>
      <c r="AK11" s="27">
        <f t="shared" si="9"/>
        <v>7</v>
      </c>
      <c r="AL11" s="38"/>
    </row>
    <row r="12" spans="1:38" ht="15" customHeight="1" thickBot="1" x14ac:dyDescent="0.3">
      <c r="A12" s="22">
        <v>938</v>
      </c>
      <c r="B12" s="21">
        <f>MAX('1:9'!B7)</f>
        <v>2.0945930000000001</v>
      </c>
      <c r="C12" s="21">
        <f>MAX('1:9'!C7)</f>
        <v>4.2869469999999996</v>
      </c>
      <c r="D12" s="21">
        <f>MAX('1:9'!D7)</f>
        <v>75.456688</v>
      </c>
      <c r="E12" s="21">
        <f>MAX('1:9'!E7)</f>
        <v>3.767217</v>
      </c>
      <c r="F12" s="21">
        <f>MAX('1:9'!F7)</f>
        <v>0.36376599999999998</v>
      </c>
      <c r="G12" s="28">
        <f t="shared" si="0"/>
        <v>7</v>
      </c>
      <c r="H12" s="38"/>
      <c r="J12" s="11">
        <v>938</v>
      </c>
      <c r="K12" s="44">
        <f>'1'!D7</f>
        <v>62.966285999999997</v>
      </c>
      <c r="L12" s="44">
        <f>'2'!D7</f>
        <v>67.471740999999994</v>
      </c>
      <c r="M12" s="44">
        <f>'3'!D7</f>
        <v>70.383223999999998</v>
      </c>
      <c r="N12" s="44">
        <f>'4'!D7</f>
        <v>68.536827000000002</v>
      </c>
      <c r="O12" s="44">
        <f>'5'!D7</f>
        <v>69.162200999999996</v>
      </c>
      <c r="P12" s="44">
        <f>'6'!D7</f>
        <v>72.545203999999998</v>
      </c>
      <c r="Q12" s="44">
        <f>'7'!D7</f>
        <v>75.456688</v>
      </c>
      <c r="R12" s="44">
        <f>'8'!D7</f>
        <v>73.610291000000004</v>
      </c>
      <c r="S12" s="44">
        <f>'9'!D7</f>
        <v>74.235664</v>
      </c>
      <c r="U12" s="22">
        <v>938</v>
      </c>
      <c r="V12" s="21">
        <f>MIN('1:9'!B7)</f>
        <v>0.731595</v>
      </c>
      <c r="W12" s="21">
        <f>MIN('1:9'!C7)</f>
        <v>-5.6958000000000002E-2</v>
      </c>
      <c r="X12" s="21">
        <f>MIN('1:9'!D7)</f>
        <v>62.966285999999997</v>
      </c>
      <c r="Y12" s="21">
        <f>MIN('1:9'!E7)</f>
        <v>0.163795</v>
      </c>
      <c r="Z12" s="21">
        <f>MIN('1:9'!F7)</f>
        <v>-0.62728399999999995</v>
      </c>
      <c r="AA12" s="27">
        <f t="shared" si="1"/>
        <v>1</v>
      </c>
      <c r="AB12" s="38"/>
      <c r="AD12" s="50">
        <v>938</v>
      </c>
      <c r="AE12" s="46">
        <f t="shared" si="3"/>
        <v>2.8630499114947479</v>
      </c>
      <c r="AF12" s="46">
        <f t="shared" si="4"/>
        <v>75.265054952772203</v>
      </c>
      <c r="AG12" s="46">
        <f t="shared" si="5"/>
        <v>1.19836650362386</v>
      </c>
      <c r="AH12" s="53">
        <f t="shared" si="6"/>
        <v>258.23313247714231</v>
      </c>
      <c r="AI12" s="46">
        <f t="shared" si="7"/>
        <v>22.999584846912299</v>
      </c>
      <c r="AJ12" s="46">
        <f t="shared" si="8"/>
        <v>0.57990639008806222</v>
      </c>
      <c r="AK12" s="51">
        <f t="shared" si="9"/>
        <v>7</v>
      </c>
      <c r="AL12" s="52"/>
    </row>
    <row r="13" spans="1:38" ht="15" customHeight="1" thickBot="1" x14ac:dyDescent="0.3">
      <c r="A13" s="22">
        <v>984</v>
      </c>
      <c r="B13" s="21">
        <f>MAX('1:9'!B8)</f>
        <v>-14.590937</v>
      </c>
      <c r="C13" s="21">
        <f>MAX('1:9'!C8)</f>
        <v>18.836433</v>
      </c>
      <c r="D13" s="21">
        <f>MAX('1:9'!D8)</f>
        <v>80.062431000000004</v>
      </c>
      <c r="E13" s="21">
        <f>MAX('1:9'!E8)</f>
        <v>-7.4176950000000001</v>
      </c>
      <c r="F13" s="21">
        <f>MAX('1:9'!F8)</f>
        <v>-6.9830930000000002</v>
      </c>
      <c r="G13" s="28">
        <f t="shared" si="0"/>
        <v>6</v>
      </c>
      <c r="H13" s="38"/>
      <c r="J13" s="11">
        <v>984</v>
      </c>
      <c r="K13" s="44">
        <f>'1'!D8</f>
        <v>71.404815999999997</v>
      </c>
      <c r="L13" s="44">
        <f>'2'!D8</f>
        <v>78.129981999999998</v>
      </c>
      <c r="M13" s="44">
        <f>'3'!D8</f>
        <v>77.662659000000005</v>
      </c>
      <c r="N13" s="44">
        <f>'4'!D8</f>
        <v>77.877983</v>
      </c>
      <c r="O13" s="44">
        <f>'5'!D8</f>
        <v>77.850318999999999</v>
      </c>
      <c r="P13" s="44">
        <f>'6'!D8</f>
        <v>80.062431000000004</v>
      </c>
      <c r="Q13" s="44">
        <f>'7'!D8</f>
        <v>79.595107999999996</v>
      </c>
      <c r="R13" s="44">
        <f>'8'!D8</f>
        <v>79.810432000000006</v>
      </c>
      <c r="S13" s="44">
        <f>'9'!D8</f>
        <v>79.782768000000004</v>
      </c>
      <c r="U13" s="22">
        <v>984</v>
      </c>
      <c r="V13" s="21">
        <f>MIN('1:9'!B8)</f>
        <v>-15.02468</v>
      </c>
      <c r="W13" s="21">
        <f>MIN('1:9'!C8)</f>
        <v>15.138695</v>
      </c>
      <c r="X13" s="21">
        <f>MIN('1:9'!D8)</f>
        <v>71.404815999999997</v>
      </c>
      <c r="Y13" s="21">
        <f>MIN('1:9'!E8)</f>
        <v>-10.396388999999999</v>
      </c>
      <c r="Z13" s="21">
        <f>MIN('1:9'!F8)</f>
        <v>-7.6540860000000004</v>
      </c>
      <c r="AA13" s="27">
        <f t="shared" si="1"/>
        <v>1</v>
      </c>
      <c r="AB13" s="38"/>
      <c r="AD13" s="22">
        <v>984</v>
      </c>
      <c r="AE13" s="40">
        <f t="shared" si="3"/>
        <v>0.97113129863664316</v>
      </c>
      <c r="AF13" s="40">
        <f t="shared" si="4"/>
        <v>1.244257381498207</v>
      </c>
      <c r="AG13" s="40">
        <f t="shared" si="5"/>
        <v>1.1212469338202624</v>
      </c>
      <c r="AH13" s="46">
        <f t="shared" si="6"/>
        <v>1.3548444777696036</v>
      </c>
      <c r="AI13" s="40">
        <f t="shared" si="7"/>
        <v>0.71348763498557055</v>
      </c>
      <c r="AJ13" s="40">
        <f t="shared" si="8"/>
        <v>0.91233531998464612</v>
      </c>
      <c r="AK13" s="27">
        <f t="shared" si="9"/>
        <v>6</v>
      </c>
      <c r="AL13" s="38"/>
    </row>
    <row r="14" spans="1:38" ht="15" customHeight="1" thickBot="1" x14ac:dyDescent="0.3">
      <c r="A14" s="22">
        <v>1029</v>
      </c>
      <c r="B14" s="21">
        <f>MAX('1:9'!B9)</f>
        <v>-7.9945789999999999</v>
      </c>
      <c r="C14" s="21">
        <f>MAX('1:9'!C9)</f>
        <v>0.30907200000000001</v>
      </c>
      <c r="D14" s="21">
        <f>MAX('1:9'!D9)</f>
        <v>53.342438000000001</v>
      </c>
      <c r="E14" s="21">
        <f>MAX('1:9'!E9)</f>
        <v>1.183157</v>
      </c>
      <c r="F14" s="21">
        <f>MAX('1:9'!F9)</f>
        <v>-7.1058339999999998</v>
      </c>
      <c r="G14" s="28">
        <f t="shared" si="0"/>
        <v>2</v>
      </c>
      <c r="H14" s="38"/>
      <c r="J14" s="11">
        <v>1029</v>
      </c>
      <c r="K14" s="44">
        <f>'1'!D9</f>
        <v>47.133595</v>
      </c>
      <c r="L14" s="44">
        <f>'2'!D9</f>
        <v>53.342438000000001</v>
      </c>
      <c r="M14" s="44">
        <f>'3'!D9</f>
        <v>49.324649999999998</v>
      </c>
      <c r="N14" s="44">
        <f>'4'!D9</f>
        <v>51.180458000000002</v>
      </c>
      <c r="O14" s="44">
        <f>'5'!D9</f>
        <v>51.596305999999998</v>
      </c>
      <c r="P14" s="44">
        <f>'6'!D9</f>
        <v>50.647571999999997</v>
      </c>
      <c r="Q14" s="44">
        <f>'7'!D9</f>
        <v>46.629779999999997</v>
      </c>
      <c r="R14" s="44">
        <f>'8'!D9</f>
        <v>48.485588</v>
      </c>
      <c r="S14" s="44">
        <f>'9'!D9</f>
        <v>48.901435999999997</v>
      </c>
      <c r="U14" s="22">
        <v>1029</v>
      </c>
      <c r="V14" s="21">
        <f>MIN('1:9'!B9)</f>
        <v>-9.1439299999999992</v>
      </c>
      <c r="W14" s="21">
        <f>MIN('1:9'!C9)</f>
        <v>-3.742559</v>
      </c>
      <c r="X14" s="21">
        <f>MIN('1:9'!D9)</f>
        <v>46.629779999999997</v>
      </c>
      <c r="Y14" s="21">
        <f>MIN('1:9'!E9)</f>
        <v>-1.9981739999999999</v>
      </c>
      <c r="Z14" s="21">
        <f>MIN('1:9'!F9)</f>
        <v>-8.0853560000000009</v>
      </c>
      <c r="AA14" s="27">
        <f t="shared" si="1"/>
        <v>7</v>
      </c>
      <c r="AB14" s="38"/>
      <c r="AD14" s="22">
        <v>1029</v>
      </c>
      <c r="AE14" s="40">
        <f t="shared" si="3"/>
        <v>0.87430448395821059</v>
      </c>
      <c r="AF14" s="40">
        <f t="shared" si="4"/>
        <v>8.2583066826735399E-2</v>
      </c>
      <c r="AG14" s="40">
        <f t="shared" si="5"/>
        <v>1.1439564587265907</v>
      </c>
      <c r="AH14" s="46">
        <f t="shared" si="6"/>
        <v>8.2596797196238594E-2</v>
      </c>
      <c r="AI14" s="40">
        <f t="shared" si="7"/>
        <v>0.59211910474263008</v>
      </c>
      <c r="AJ14" s="40">
        <f t="shared" si="8"/>
        <v>0.87885233501159365</v>
      </c>
      <c r="AK14" s="27">
        <f t="shared" si="9"/>
        <v>2</v>
      </c>
      <c r="AL14" s="38"/>
    </row>
    <row r="15" spans="1:38" ht="15" customHeight="1" thickBot="1" x14ac:dyDescent="0.3">
      <c r="A15" s="35">
        <v>3728</v>
      </c>
      <c r="B15" s="21">
        <f>MAX('1:9'!B10)</f>
        <v>-5.5515340000000002</v>
      </c>
      <c r="C15" s="21">
        <f>MAX('1:9'!C10)</f>
        <v>18.774985999999998</v>
      </c>
      <c r="D15" s="21">
        <f>MAX('1:9'!D10)</f>
        <v>72.954734999999999</v>
      </c>
      <c r="E15" s="21">
        <f>MAX('1:9'!E10)</f>
        <v>-2.8658260000000002</v>
      </c>
      <c r="F15" s="21">
        <f>MAX('1:9'!F10)</f>
        <v>-3.9529130000000001</v>
      </c>
      <c r="G15" s="28">
        <f t="shared" si="0"/>
        <v>6</v>
      </c>
      <c r="H15" s="38"/>
      <c r="J15" s="11">
        <v>3728</v>
      </c>
      <c r="K15" s="44">
        <f>'1'!D10</f>
        <v>54.408465999999997</v>
      </c>
      <c r="L15" s="44">
        <f>'2'!D10</f>
        <v>72.940703999999997</v>
      </c>
      <c r="M15" s="44">
        <f>'3'!D10</f>
        <v>72.760452000000001</v>
      </c>
      <c r="N15" s="44">
        <f>'4'!D10</f>
        <v>72.899071000000006</v>
      </c>
      <c r="O15" s="44">
        <f>'5'!D10</f>
        <v>72.789473999999998</v>
      </c>
      <c r="P15" s="44">
        <f>'6'!D10</f>
        <v>72.954734999999999</v>
      </c>
      <c r="Q15" s="44">
        <f>'7'!D10</f>
        <v>72.77449</v>
      </c>
      <c r="R15" s="44">
        <f>'8'!D10</f>
        <v>72.913109000000006</v>
      </c>
      <c r="S15" s="44">
        <f>'9'!D10</f>
        <v>72.803512999999995</v>
      </c>
      <c r="T15" s="33"/>
      <c r="U15" s="35">
        <v>3728</v>
      </c>
      <c r="V15" s="21">
        <f>MIN('1:9'!B10)</f>
        <v>-7.126614</v>
      </c>
      <c r="W15" s="21">
        <f>MIN('1:9'!C10)</f>
        <v>16.159044000000002</v>
      </c>
      <c r="X15" s="21">
        <f>MIN('1:9'!D10)</f>
        <v>54.408465999999997</v>
      </c>
      <c r="Y15" s="21">
        <f>MIN('1:9'!E10)</f>
        <v>-5.8965829999999997</v>
      </c>
      <c r="Z15" s="21">
        <f>MIN('1:9'!F10)</f>
        <v>-5.0945819999999999</v>
      </c>
      <c r="AA15" s="27">
        <f t="shared" si="1"/>
        <v>1</v>
      </c>
      <c r="AB15" s="38"/>
      <c r="AD15" s="35">
        <v>3728</v>
      </c>
      <c r="AE15" s="40">
        <f t="shared" si="3"/>
        <v>0.77898620579141797</v>
      </c>
      <c r="AF15" s="40">
        <f t="shared" si="4"/>
        <v>1.1618871759987779</v>
      </c>
      <c r="AG15" s="40">
        <f t="shared" si="5"/>
        <v>1.3408710144483766</v>
      </c>
      <c r="AH15" s="46">
        <f t="shared" si="6"/>
        <v>1.2136144209605007</v>
      </c>
      <c r="AI15" s="40">
        <f t="shared" si="7"/>
        <v>0.48601469698637334</v>
      </c>
      <c r="AJ15" s="40">
        <f t="shared" si="8"/>
        <v>0.77590526563317663</v>
      </c>
      <c r="AK15" s="27">
        <f t="shared" si="9"/>
        <v>6</v>
      </c>
      <c r="AL15" s="38"/>
    </row>
    <row r="16" spans="1:38" ht="15" customHeight="1" thickBot="1" x14ac:dyDescent="0.3">
      <c r="A16" s="22">
        <v>3769</v>
      </c>
      <c r="B16" s="21">
        <f>MAX('1:9'!B11)</f>
        <v>-1.9135709999999999</v>
      </c>
      <c r="C16" s="21">
        <f>MAX('1:9'!C11)</f>
        <v>-1.978896</v>
      </c>
      <c r="D16" s="21">
        <f>MAX('1:9'!D11)</f>
        <v>63.339438999999999</v>
      </c>
      <c r="E16" s="21">
        <f>MAX('1:9'!E11)</f>
        <v>5.8763740000000002</v>
      </c>
      <c r="F16" s="21">
        <f>MAX('1:9'!F11)</f>
        <v>-2.7232769999999999</v>
      </c>
      <c r="G16" s="28">
        <f t="shared" si="0"/>
        <v>6</v>
      </c>
      <c r="H16" s="38"/>
      <c r="J16" s="11">
        <v>3769</v>
      </c>
      <c r="K16" s="44">
        <f>'1'!D11</f>
        <v>63.286926000000001</v>
      </c>
      <c r="L16" s="44">
        <f>'2'!D11</f>
        <v>63.330677000000001</v>
      </c>
      <c r="M16" s="44">
        <f>'3'!D11</f>
        <v>63.276600000000002</v>
      </c>
      <c r="N16" s="44">
        <f>'4'!D11</f>
        <v>63.299788999999997</v>
      </c>
      <c r="O16" s="44">
        <f>'5'!D11</f>
        <v>63.300151999999997</v>
      </c>
      <c r="P16" s="44">
        <f>'6'!D11</f>
        <v>63.339438999999999</v>
      </c>
      <c r="Q16" s="44">
        <f>'7'!D11</f>
        <v>63.285361999999999</v>
      </c>
      <c r="R16" s="44">
        <f>'8'!D11</f>
        <v>63.308551999999999</v>
      </c>
      <c r="S16" s="44">
        <f>'9'!D11</f>
        <v>63.308914000000001</v>
      </c>
      <c r="U16" s="22">
        <v>3769</v>
      </c>
      <c r="V16" s="21">
        <f>MIN('1:9'!B11)</f>
        <v>-2.4265509999999999</v>
      </c>
      <c r="W16" s="21">
        <f>MIN('1:9'!C11)</f>
        <v>-4.3201340000000004</v>
      </c>
      <c r="X16" s="21">
        <f>MIN('1:9'!D11)</f>
        <v>63.276600000000002</v>
      </c>
      <c r="Y16" s="21">
        <f>MIN('1:9'!E11)</f>
        <v>2.1651579999999999</v>
      </c>
      <c r="Z16" s="21">
        <f>MIN('1:9'!F11)</f>
        <v>-3.54895</v>
      </c>
      <c r="AA16" s="27">
        <f t="shared" si="1"/>
        <v>3</v>
      </c>
      <c r="AB16" s="38"/>
      <c r="AD16" s="22">
        <v>3769</v>
      </c>
      <c r="AE16" s="40">
        <f t="shared" si="3"/>
        <v>0.78859706637115812</v>
      </c>
      <c r="AF16" s="40">
        <f t="shared" si="4"/>
        <v>0.45806356932447001</v>
      </c>
      <c r="AG16" s="40">
        <f t="shared" si="5"/>
        <v>1.0009930843313326</v>
      </c>
      <c r="AH16" s="46">
        <f t="shared" si="6"/>
        <v>0.36158631643745437</v>
      </c>
      <c r="AI16" s="40">
        <f t="shared" si="7"/>
        <v>2.7140624379375549</v>
      </c>
      <c r="AJ16" s="40">
        <f t="shared" si="8"/>
        <v>0.76734724355090944</v>
      </c>
      <c r="AK16" s="27">
        <f t="shared" si="9"/>
        <v>6</v>
      </c>
      <c r="AL16" s="38"/>
    </row>
    <row r="17" spans="1:38" ht="15" customHeight="1" thickBot="1" x14ac:dyDescent="0.3">
      <c r="A17" s="22">
        <v>3808</v>
      </c>
      <c r="B17" s="21">
        <f>MAX('1:9'!B12)</f>
        <v>-1.870611</v>
      </c>
      <c r="C17" s="21">
        <f>MAX('1:9'!C12)</f>
        <v>0.91726600000000003</v>
      </c>
      <c r="D17" s="21">
        <f>MAX('1:9'!D12)</f>
        <v>62.923805000000002</v>
      </c>
      <c r="E17" s="21">
        <f>MAX('1:9'!E12)</f>
        <v>2.580425</v>
      </c>
      <c r="F17" s="21">
        <f>MAX('1:9'!F12)</f>
        <v>-2.6517179999999998</v>
      </c>
      <c r="G17" s="28">
        <f t="shared" si="0"/>
        <v>7</v>
      </c>
      <c r="H17" s="38"/>
      <c r="J17" s="11">
        <v>3808</v>
      </c>
      <c r="K17" s="44">
        <f>'1'!D12</f>
        <v>62.836109</v>
      </c>
      <c r="L17" s="44">
        <f>'2'!D12</f>
        <v>62.880333</v>
      </c>
      <c r="M17" s="44">
        <f>'3'!D12</f>
        <v>62.890732</v>
      </c>
      <c r="N17" s="44">
        <f>'4'!D12</f>
        <v>62.88456</v>
      </c>
      <c r="O17" s="44">
        <f>'5'!D12</f>
        <v>62.883384999999997</v>
      </c>
      <c r="P17" s="44">
        <f>'6'!D12</f>
        <v>62.913403000000002</v>
      </c>
      <c r="Q17" s="44">
        <f>'7'!D12</f>
        <v>62.923805000000002</v>
      </c>
      <c r="R17" s="44">
        <f>'8'!D12</f>
        <v>62.917628999999998</v>
      </c>
      <c r="S17" s="44">
        <f>'9'!D12</f>
        <v>62.916454000000002</v>
      </c>
      <c r="U17" s="22">
        <v>3808</v>
      </c>
      <c r="V17" s="21">
        <f>MIN('1:9'!B12)</f>
        <v>-2.4309829999999999</v>
      </c>
      <c r="W17" s="21">
        <f>MIN('1:9'!C12)</f>
        <v>-1.208253</v>
      </c>
      <c r="X17" s="21">
        <f>MIN('1:9'!D12)</f>
        <v>62.836109</v>
      </c>
      <c r="Y17" s="21">
        <f>MIN('1:9'!E12)</f>
        <v>-0.91428399999999999</v>
      </c>
      <c r="Z17" s="21">
        <f>MIN('1:9'!F12)</f>
        <v>-3.5511720000000002</v>
      </c>
      <c r="AA17" s="27">
        <f t="shared" si="1"/>
        <v>1</v>
      </c>
      <c r="AB17" s="38"/>
      <c r="AD17" s="22">
        <v>3808</v>
      </c>
      <c r="AE17" s="40">
        <f t="shared" si="3"/>
        <v>0.76948748716054371</v>
      </c>
      <c r="AF17" s="40">
        <f t="shared" si="4"/>
        <v>0.7591671611823021</v>
      </c>
      <c r="AG17" s="40">
        <f t="shared" si="5"/>
        <v>1.0013956306556155</v>
      </c>
      <c r="AH17" s="46">
        <f t="shared" si="6"/>
        <v>0.5849849162383457</v>
      </c>
      <c r="AI17" s="40">
        <f t="shared" si="7"/>
        <v>2.8223451356471294</v>
      </c>
      <c r="AJ17" s="40">
        <f t="shared" si="8"/>
        <v>0.74671629535263273</v>
      </c>
      <c r="AK17" s="27">
        <f t="shared" si="9"/>
        <v>7</v>
      </c>
      <c r="AL17" s="38"/>
    </row>
    <row r="18" spans="1:38" ht="15" customHeight="1" thickBot="1" x14ac:dyDescent="0.3">
      <c r="A18" s="34">
        <v>3842</v>
      </c>
      <c r="B18" s="21">
        <f>MAX('1:9'!B13)</f>
        <v>-3.323874</v>
      </c>
      <c r="C18" s="21">
        <f>MAX('1:9'!C13)</f>
        <v>-5.9061750000000002</v>
      </c>
      <c r="D18" s="21">
        <f>MAX('1:9'!D13)</f>
        <v>141.12829600000001</v>
      </c>
      <c r="E18" s="21">
        <f>MAX('1:9'!E13)</f>
        <v>12.037853999999999</v>
      </c>
      <c r="F18" s="21">
        <f>MAX('1:9'!F13)</f>
        <v>-2.5624560000000001</v>
      </c>
      <c r="G18" s="28">
        <f t="shared" si="0"/>
        <v>7</v>
      </c>
      <c r="H18" s="38"/>
      <c r="J18" s="11">
        <v>3842</v>
      </c>
      <c r="K18" s="44">
        <f>'1'!D13</f>
        <v>107.01151299999999</v>
      </c>
      <c r="L18" s="44">
        <f>'2'!D13</f>
        <v>128.34433000000001</v>
      </c>
      <c r="M18" s="44">
        <f>'3'!D13</f>
        <v>130.01357999999999</v>
      </c>
      <c r="N18" s="44">
        <f>'4'!D13</f>
        <v>129.309708</v>
      </c>
      <c r="O18" s="44">
        <f>'5'!D13</f>
        <v>129.04972799999999</v>
      </c>
      <c r="P18" s="44">
        <f>'6'!D13</f>
        <v>139.45903000000001</v>
      </c>
      <c r="Q18" s="44">
        <f>'7'!D13</f>
        <v>141.12829600000001</v>
      </c>
      <c r="R18" s="44">
        <f>'8'!D13</f>
        <v>140.42442299999999</v>
      </c>
      <c r="S18" s="44">
        <f>'9'!D13</f>
        <v>140.164444</v>
      </c>
      <c r="T18" s="33"/>
      <c r="U18" s="34">
        <v>3842</v>
      </c>
      <c r="V18" s="21">
        <f>MIN('1:9'!B13)</f>
        <v>-4.9140410000000001</v>
      </c>
      <c r="W18" s="21">
        <f>MIN('1:9'!C13)</f>
        <v>-7.7888409999999997</v>
      </c>
      <c r="X18" s="21">
        <f>MIN('1:9'!D13)</f>
        <v>107.01151299999999</v>
      </c>
      <c r="Y18" s="21">
        <f>MIN('1:9'!E13)</f>
        <v>8.6755139999999997</v>
      </c>
      <c r="Z18" s="21">
        <f>MIN('1:9'!F13)</f>
        <v>-3.6908880000000002</v>
      </c>
      <c r="AA18" s="27">
        <f t="shared" si="1"/>
        <v>1</v>
      </c>
      <c r="AB18" s="38"/>
      <c r="AD18" s="34">
        <v>3842</v>
      </c>
      <c r="AE18" s="40">
        <f t="shared" si="3"/>
        <v>0.67640339183169207</v>
      </c>
      <c r="AF18" s="40">
        <f t="shared" si="4"/>
        <v>0.75828675922386912</v>
      </c>
      <c r="AG18" s="40">
        <f t="shared" si="5"/>
        <v>1.3188141354472767</v>
      </c>
      <c r="AH18" s="46">
        <f t="shared" si="6"/>
        <v>0.67642997231166913</v>
      </c>
      <c r="AI18" s="40">
        <f t="shared" si="7"/>
        <v>1.3875666617562947</v>
      </c>
      <c r="AJ18" s="40">
        <f t="shared" si="8"/>
        <v>0.69426544506362697</v>
      </c>
      <c r="AK18" s="27">
        <f t="shared" si="9"/>
        <v>7</v>
      </c>
      <c r="AL18" s="38"/>
    </row>
    <row r="19" spans="1:38" ht="15" customHeight="1" thickBot="1" x14ac:dyDescent="0.3">
      <c r="A19" s="22">
        <v>3888</v>
      </c>
      <c r="B19" s="21">
        <f>MAX('1:9'!B14)</f>
        <v>0.62367499999999998</v>
      </c>
      <c r="C19" s="21">
        <f>MAX('1:9'!C14)</f>
        <v>6.7015409999999997</v>
      </c>
      <c r="D19" s="21">
        <f>MAX('1:9'!D14)</f>
        <v>108.873199</v>
      </c>
      <c r="E19" s="21">
        <f>MAX('1:9'!E14)</f>
        <v>-6.411651</v>
      </c>
      <c r="F19" s="21">
        <f>MAX('1:9'!F14)</f>
        <v>2.4636999999999999E-2</v>
      </c>
      <c r="G19" s="28">
        <f t="shared" si="0"/>
        <v>6</v>
      </c>
      <c r="H19" s="38"/>
      <c r="J19" s="11">
        <v>3888</v>
      </c>
      <c r="K19" s="44">
        <f>'1'!D14</f>
        <v>90.576851000000005</v>
      </c>
      <c r="L19" s="44">
        <f>'2'!D14</f>
        <v>105.354668</v>
      </c>
      <c r="M19" s="44">
        <f>'3'!D14</f>
        <v>104.212502</v>
      </c>
      <c r="N19" s="44">
        <f>'4'!D14</f>
        <v>104.78604900000001</v>
      </c>
      <c r="O19" s="44">
        <f>'5'!D14</f>
        <v>104.793198</v>
      </c>
      <c r="P19" s="44">
        <f>'6'!D14</f>
        <v>108.873199</v>
      </c>
      <c r="Q19" s="44">
        <f>'7'!D14</f>
        <v>107.731033</v>
      </c>
      <c r="R19" s="44">
        <f>'8'!D14</f>
        <v>108.304581</v>
      </c>
      <c r="S19" s="44">
        <f>'9'!D14</f>
        <v>108.311729</v>
      </c>
      <c r="U19" s="22">
        <v>3888</v>
      </c>
      <c r="V19" s="21">
        <f>MIN('1:9'!B14)</f>
        <v>0.53937500000000005</v>
      </c>
      <c r="W19" s="21">
        <f>MIN('1:9'!C14)</f>
        <v>4.2277839999999998</v>
      </c>
      <c r="X19" s="21">
        <f>MIN('1:9'!D14)</f>
        <v>90.576851000000005</v>
      </c>
      <c r="Y19" s="21">
        <f>MIN('1:9'!E14)</f>
        <v>-8.5552829999999993</v>
      </c>
      <c r="Z19" s="21">
        <f>MIN('1:9'!F14)</f>
        <v>-0.230764</v>
      </c>
      <c r="AA19" s="27">
        <f t="shared" si="1"/>
        <v>1</v>
      </c>
      <c r="AB19" s="38"/>
      <c r="AD19" s="22">
        <v>3888</v>
      </c>
      <c r="AE19" s="40">
        <f t="shared" si="3"/>
        <v>1.156292004634994</v>
      </c>
      <c r="AF19" s="40">
        <f t="shared" si="4"/>
        <v>1.5851190600087421</v>
      </c>
      <c r="AG19" s="40">
        <f t="shared" si="5"/>
        <v>1.2019980579806202</v>
      </c>
      <c r="AH19" s="46">
        <f t="shared" si="6"/>
        <v>2.2030947561195378</v>
      </c>
      <c r="AI19" s="40">
        <f t="shared" si="7"/>
        <v>0.74943762818833703</v>
      </c>
      <c r="AJ19" s="40">
        <f t="shared" si="8"/>
        <v>0.10676275328907454</v>
      </c>
      <c r="AK19" s="27">
        <f t="shared" si="9"/>
        <v>6</v>
      </c>
      <c r="AL19" s="38"/>
    </row>
    <row r="20" spans="1:38" ht="15" customHeight="1" thickBot="1" x14ac:dyDescent="0.3">
      <c r="A20" s="22">
        <v>3924</v>
      </c>
      <c r="B20" s="21">
        <f>MAX('1:9'!B15)</f>
        <v>0.64635799999999999</v>
      </c>
      <c r="C20" s="21">
        <f>MAX('1:9'!C15)</f>
        <v>7.5897790000000001</v>
      </c>
      <c r="D20" s="21">
        <f>MAX('1:9'!D15)</f>
        <v>62.164420999999997</v>
      </c>
      <c r="E20" s="21">
        <f>MAX('1:9'!E15)</f>
        <v>0.90117700000000001</v>
      </c>
      <c r="F20" s="21">
        <f>MAX('1:9'!F15)</f>
        <v>-0.50369600000000003</v>
      </c>
      <c r="G20" s="28">
        <f t="shared" si="0"/>
        <v>2</v>
      </c>
      <c r="H20" s="38"/>
      <c r="J20" s="11">
        <v>3924</v>
      </c>
      <c r="K20" s="44">
        <f>'1'!D15</f>
        <v>54.747852000000002</v>
      </c>
      <c r="L20" s="44">
        <f>'2'!D15</f>
        <v>62.164420999999997</v>
      </c>
      <c r="M20" s="44">
        <f>'3'!D15</f>
        <v>61.647830999999996</v>
      </c>
      <c r="N20" s="44">
        <f>'4'!D15</f>
        <v>61.809024999999998</v>
      </c>
      <c r="O20" s="44">
        <f>'5'!D15</f>
        <v>62.025050999999998</v>
      </c>
      <c r="P20" s="44">
        <f>'6'!D15</f>
        <v>56.133552999999999</v>
      </c>
      <c r="Q20" s="44">
        <f>'7'!D15</f>
        <v>55.616962000000001</v>
      </c>
      <c r="R20" s="44">
        <f>'8'!D15</f>
        <v>55.778156000000003</v>
      </c>
      <c r="S20" s="44">
        <f>'9'!D15</f>
        <v>55.994183</v>
      </c>
      <c r="U20" s="22">
        <v>3924</v>
      </c>
      <c r="V20" s="21">
        <f>MIN('1:9'!B15)</f>
        <v>-0.223022</v>
      </c>
      <c r="W20" s="21">
        <f>MIN('1:9'!C15)</f>
        <v>6.5670210000000004</v>
      </c>
      <c r="X20" s="21">
        <f>MIN('1:9'!D15)</f>
        <v>54.747852000000002</v>
      </c>
      <c r="Y20" s="21">
        <f>MIN('1:9'!E15)</f>
        <v>9.6962999999999994E-2</v>
      </c>
      <c r="Z20" s="21">
        <f>MIN('1:9'!F15)</f>
        <v>-1.221133</v>
      </c>
      <c r="AA20" s="27">
        <f t="shared" si="1"/>
        <v>1</v>
      </c>
      <c r="AB20" s="38"/>
      <c r="AD20" s="22">
        <v>3924</v>
      </c>
      <c r="AE20" s="40">
        <f t="shared" si="3"/>
        <v>2.8981804485656122</v>
      </c>
      <c r="AF20" s="40">
        <f t="shared" si="4"/>
        <v>1.1557415455196502</v>
      </c>
      <c r="AG20" s="40">
        <f t="shared" si="5"/>
        <v>1.1354677622786005</v>
      </c>
      <c r="AH20" s="46">
        <f t="shared" si="6"/>
        <v>3.8033032621754135</v>
      </c>
      <c r="AI20" s="40">
        <f t="shared" si="7"/>
        <v>9.294029681424874</v>
      </c>
      <c r="AJ20" s="40">
        <f t="shared" si="8"/>
        <v>0.4124825060005749</v>
      </c>
      <c r="AK20" s="27">
        <f t="shared" si="9"/>
        <v>2</v>
      </c>
      <c r="AL20" s="38"/>
    </row>
    <row r="21" spans="1:38" ht="15" customHeight="1" thickBot="1" x14ac:dyDescent="0.3">
      <c r="A21" s="35">
        <v>6641</v>
      </c>
      <c r="B21" s="21">
        <f>MAX('1:9'!B16)</f>
        <v>-1.6657519999999999</v>
      </c>
      <c r="C21" s="21">
        <f>MAX('1:9'!C16)</f>
        <v>19.11129</v>
      </c>
      <c r="D21" s="21">
        <f>MAX('1:9'!D16)</f>
        <v>69.346558000000002</v>
      </c>
      <c r="E21" s="21">
        <f>MAX('1:9'!E16)</f>
        <v>-1.642936</v>
      </c>
      <c r="F21" s="21">
        <f>MAX('1:9'!F16)</f>
        <v>-1.3617349999999999</v>
      </c>
      <c r="G21" s="28">
        <f t="shared" si="0"/>
        <v>5</v>
      </c>
      <c r="H21" s="38"/>
      <c r="J21" s="11">
        <v>6641</v>
      </c>
      <c r="K21" s="44">
        <f>'1'!D16</f>
        <v>52.036934000000002</v>
      </c>
      <c r="L21" s="44">
        <f>'2'!D16</f>
        <v>69.144806000000003</v>
      </c>
      <c r="M21" s="44">
        <f>'3'!D16</f>
        <v>69.223419000000007</v>
      </c>
      <c r="N21" s="44">
        <f>'4'!D16</f>
        <v>69.046654000000004</v>
      </c>
      <c r="O21" s="44">
        <f>'5'!D16</f>
        <v>69.346558000000002</v>
      </c>
      <c r="P21" s="44">
        <f>'6'!D16</f>
        <v>69.127014000000003</v>
      </c>
      <c r="Q21" s="44">
        <f>'7'!D16</f>
        <v>69.205627000000007</v>
      </c>
      <c r="R21" s="44">
        <f>'8'!D16</f>
        <v>69.028862000000004</v>
      </c>
      <c r="S21" s="44">
        <f>'9'!D16</f>
        <v>69.328766000000002</v>
      </c>
      <c r="T21" s="33"/>
      <c r="U21" s="35">
        <v>6641</v>
      </c>
      <c r="V21" s="21">
        <f>MIN('1:9'!B16)</f>
        <v>-3.5037090000000002</v>
      </c>
      <c r="W21" s="21">
        <f>MIN('1:9'!C16)</f>
        <v>16.565365</v>
      </c>
      <c r="X21" s="21">
        <f>MIN('1:9'!D16)</f>
        <v>52.036934000000002</v>
      </c>
      <c r="Y21" s="21">
        <f>MIN('1:9'!E16)</f>
        <v>-5.8072520000000001</v>
      </c>
      <c r="Z21" s="21">
        <f>MIN('1:9'!F16)</f>
        <v>-2.6718299999999999</v>
      </c>
      <c r="AA21" s="27">
        <f t="shared" si="1"/>
        <v>1</v>
      </c>
      <c r="AB21" s="38"/>
      <c r="AD21" s="35">
        <v>6641</v>
      </c>
      <c r="AE21" s="40">
        <f t="shared" si="3"/>
        <v>0.47542532784543462</v>
      </c>
      <c r="AF21" s="40">
        <f t="shared" si="4"/>
        <v>1.1536896410070048</v>
      </c>
      <c r="AG21" s="40">
        <f t="shared" si="5"/>
        <v>1.3326411198630572</v>
      </c>
      <c r="AH21" s="46">
        <f t="shared" si="6"/>
        <v>0.73094469330964618</v>
      </c>
      <c r="AI21" s="40">
        <f t="shared" si="7"/>
        <v>0.28291109116669982</v>
      </c>
      <c r="AJ21" s="40">
        <f t="shared" si="8"/>
        <v>0.50966378848953708</v>
      </c>
      <c r="AK21" s="27">
        <f t="shared" si="9"/>
        <v>5</v>
      </c>
      <c r="AL21" s="38"/>
    </row>
    <row r="22" spans="1:38" ht="15" customHeight="1" thickBot="1" x14ac:dyDescent="0.3">
      <c r="A22" s="22">
        <v>6682</v>
      </c>
      <c r="B22" s="21">
        <f>MAX('1:9'!B17)</f>
        <v>-0.70463600000000004</v>
      </c>
      <c r="C22" s="21">
        <f>MAX('1:9'!C17)</f>
        <v>-1.954232</v>
      </c>
      <c r="D22" s="21">
        <f>MAX('1:9'!D17)</f>
        <v>62.648743000000003</v>
      </c>
      <c r="E22" s="21">
        <f>MAX('1:9'!E17)</f>
        <v>6.8126930000000003</v>
      </c>
      <c r="F22" s="21">
        <f>MAX('1:9'!F17)</f>
        <v>-1.1106039999999999</v>
      </c>
      <c r="G22" s="28">
        <f t="shared" si="0"/>
        <v>6</v>
      </c>
      <c r="H22" s="38"/>
      <c r="J22" s="11">
        <v>6682</v>
      </c>
      <c r="K22" s="44">
        <f>'1'!D17</f>
        <v>62.599274000000001</v>
      </c>
      <c r="L22" s="44">
        <f>'2'!D17</f>
        <v>62.637573000000003</v>
      </c>
      <c r="M22" s="44">
        <f>'3'!D17</f>
        <v>62.575324999999999</v>
      </c>
      <c r="N22" s="44">
        <f>'4'!D17</f>
        <v>62.602097000000001</v>
      </c>
      <c r="O22" s="44">
        <f>'5'!D17</f>
        <v>62.602584999999998</v>
      </c>
      <c r="P22" s="44">
        <f>'6'!D17</f>
        <v>62.648743000000003</v>
      </c>
      <c r="Q22" s="44">
        <f>'7'!D17</f>
        <v>62.586494000000002</v>
      </c>
      <c r="R22" s="44">
        <f>'8'!D17</f>
        <v>62.613266000000003</v>
      </c>
      <c r="S22" s="44">
        <f>'9'!D17</f>
        <v>62.613754</v>
      </c>
      <c r="U22" s="22">
        <v>6682</v>
      </c>
      <c r="V22" s="21">
        <f>MIN('1:9'!B17)</f>
        <v>-1.162336</v>
      </c>
      <c r="W22" s="21">
        <f>MIN('1:9'!C17)</f>
        <v>-4.9973770000000002</v>
      </c>
      <c r="X22" s="21">
        <f>MIN('1:9'!D17)</f>
        <v>62.575324999999999</v>
      </c>
      <c r="Y22" s="21">
        <f>MIN('1:9'!E17)</f>
        <v>1.971867</v>
      </c>
      <c r="Z22" s="21">
        <f>MIN('1:9'!F17)</f>
        <v>-1.8425050000000001</v>
      </c>
      <c r="AA22" s="27">
        <f t="shared" si="1"/>
        <v>3</v>
      </c>
      <c r="AB22" s="38"/>
      <c r="AD22" s="22">
        <v>6682</v>
      </c>
      <c r="AE22" s="40">
        <f t="shared" si="3"/>
        <v>0.60622401783993618</v>
      </c>
      <c r="AF22" s="40">
        <f t="shared" si="4"/>
        <v>0.39105154564084316</v>
      </c>
      <c r="AG22" s="40">
        <f t="shared" si="5"/>
        <v>1.0011732739702111</v>
      </c>
      <c r="AH22" s="46">
        <f t="shared" si="6"/>
        <v>0.23734298118597236</v>
      </c>
      <c r="AI22" s="40">
        <f t="shared" si="7"/>
        <v>3.4549454907455726</v>
      </c>
      <c r="AJ22" s="40">
        <f t="shared" si="8"/>
        <v>0.60276851351828076</v>
      </c>
      <c r="AK22" s="27">
        <f t="shared" si="9"/>
        <v>6</v>
      </c>
      <c r="AL22" s="38"/>
    </row>
    <row r="23" spans="1:38" ht="15" customHeight="1" thickBot="1" x14ac:dyDescent="0.3">
      <c r="A23" s="22">
        <v>6721</v>
      </c>
      <c r="B23" s="21">
        <f>MAX('1:9'!B18)</f>
        <v>-0.66652900000000004</v>
      </c>
      <c r="C23" s="21">
        <f>MAX('1:9'!C18)</f>
        <v>1.6959420000000001</v>
      </c>
      <c r="D23" s="21">
        <f>MAX('1:9'!D18)</f>
        <v>62.317371000000001</v>
      </c>
      <c r="E23" s="21">
        <f>MAX('1:9'!E18)</f>
        <v>2.5912630000000001</v>
      </c>
      <c r="F23" s="21">
        <f>MAX('1:9'!F18)</f>
        <v>-1.10355</v>
      </c>
      <c r="G23" s="28">
        <f t="shared" si="0"/>
        <v>7</v>
      </c>
      <c r="H23" s="38"/>
      <c r="J23" s="11">
        <v>6721</v>
      </c>
      <c r="K23" s="44">
        <f>'1'!D18</f>
        <v>62.239479000000003</v>
      </c>
      <c r="L23" s="44">
        <f>'2'!D18</f>
        <v>62.276077000000001</v>
      </c>
      <c r="M23" s="44">
        <f>'3'!D18</f>
        <v>62.282238</v>
      </c>
      <c r="N23" s="44">
        <f>'4'!D18</f>
        <v>62.276825000000002</v>
      </c>
      <c r="O23" s="44">
        <f>'5'!D18</f>
        <v>62.277926999999998</v>
      </c>
      <c r="P23" s="44">
        <f>'6'!D18</f>
        <v>62.311211</v>
      </c>
      <c r="Q23" s="44">
        <f>'7'!D18</f>
        <v>62.317371000000001</v>
      </c>
      <c r="R23" s="44">
        <f>'8'!D18</f>
        <v>62.311957999999997</v>
      </c>
      <c r="S23" s="44">
        <f>'9'!D18</f>
        <v>62.313060999999998</v>
      </c>
      <c r="U23" s="22">
        <v>6721</v>
      </c>
      <c r="V23" s="21">
        <f>MIN('1:9'!B18)</f>
        <v>-1.169961</v>
      </c>
      <c r="W23" s="21">
        <f>MIN('1:9'!C18)</f>
        <v>-1.0613239999999999</v>
      </c>
      <c r="X23" s="21">
        <f>MIN('1:9'!D18)</f>
        <v>62.239479000000003</v>
      </c>
      <c r="Y23" s="21">
        <f>MIN('1:9'!E18)</f>
        <v>-1.9408430000000001</v>
      </c>
      <c r="Z23" s="21">
        <f>MIN('1:9'!F18)</f>
        <v>-1.9082479999999999</v>
      </c>
      <c r="AA23" s="27">
        <f t="shared" si="1"/>
        <v>1</v>
      </c>
      <c r="AB23" s="38"/>
      <c r="AD23" s="22">
        <v>6721</v>
      </c>
      <c r="AE23" s="40">
        <f t="shared" si="3"/>
        <v>0.56970189604610755</v>
      </c>
      <c r="AF23" s="40">
        <f t="shared" si="4"/>
        <v>1.5979493538259759</v>
      </c>
      <c r="AG23" s="40">
        <f t="shared" si="5"/>
        <v>1.0012514886250896</v>
      </c>
      <c r="AH23" s="46">
        <f t="shared" si="6"/>
        <v>0.91149407530809723</v>
      </c>
      <c r="AI23" s="40">
        <f t="shared" si="7"/>
        <v>1.3351224184542489</v>
      </c>
      <c r="AJ23" s="40">
        <f t="shared" si="8"/>
        <v>0.57830533557483099</v>
      </c>
      <c r="AK23" s="27">
        <f t="shared" si="9"/>
        <v>7</v>
      </c>
      <c r="AL23" s="38"/>
    </row>
    <row r="24" spans="1:38" ht="15" customHeight="1" thickBot="1" x14ac:dyDescent="0.3">
      <c r="A24" s="34">
        <v>6755</v>
      </c>
      <c r="B24" s="21">
        <f>MAX('1:9'!B19)</f>
        <v>-3.95085</v>
      </c>
      <c r="C24" s="21">
        <f>MAX('1:9'!C19)</f>
        <v>-9.5082009999999997</v>
      </c>
      <c r="D24" s="21">
        <f>MAX('1:9'!D19)</f>
        <v>129.15171799999999</v>
      </c>
      <c r="E24" s="21">
        <f>MAX('1:9'!E19)</f>
        <v>14.191414999999999</v>
      </c>
      <c r="F24" s="21">
        <f>MAX('1:9'!F19)</f>
        <v>-2.4909129999999999</v>
      </c>
      <c r="G24" s="28">
        <f t="shared" si="0"/>
        <v>7</v>
      </c>
      <c r="H24" s="38"/>
      <c r="J24" s="32">
        <v>6755</v>
      </c>
      <c r="K24" s="45">
        <f>'1'!D19</f>
        <v>95.461319000000003</v>
      </c>
      <c r="L24" s="45">
        <f>'2'!D19</f>
        <v>116.26583100000001</v>
      </c>
      <c r="M24" s="45">
        <f>'3'!D19</f>
        <v>117.83709</v>
      </c>
      <c r="N24" s="45">
        <f>'4'!D19</f>
        <v>116.604034</v>
      </c>
      <c r="O24" s="45">
        <f>'5'!D19</f>
        <v>117.49904600000001</v>
      </c>
      <c r="P24" s="45">
        <f>'6'!D19</f>
        <v>127.58046</v>
      </c>
      <c r="Q24" s="45">
        <f>'7'!D19</f>
        <v>129.15171799999999</v>
      </c>
      <c r="R24" s="45">
        <f>'8'!D19</f>
        <v>127.918663</v>
      </c>
      <c r="S24" s="45">
        <f>'9'!D19</f>
        <v>128.81367499999999</v>
      </c>
      <c r="T24" s="33"/>
      <c r="U24" s="34">
        <v>6755</v>
      </c>
      <c r="V24" s="21">
        <f>MIN('1:9'!B19)</f>
        <v>-6.0509729999999999</v>
      </c>
      <c r="W24" s="21">
        <f>MIN('1:9'!C19)</f>
        <v>-11.228054999999999</v>
      </c>
      <c r="X24" s="21">
        <f>MIN('1:9'!D19)</f>
        <v>95.461319000000003</v>
      </c>
      <c r="Y24" s="21">
        <f>MIN('1:9'!E19)</f>
        <v>10.616822000000001</v>
      </c>
      <c r="Z24" s="21">
        <f>MIN('1:9'!F19)</f>
        <v>-3.927527</v>
      </c>
      <c r="AA24" s="27">
        <f t="shared" si="1"/>
        <v>1</v>
      </c>
      <c r="AB24" s="38"/>
      <c r="AD24" s="34">
        <v>6755</v>
      </c>
      <c r="AE24" s="40">
        <f t="shared" si="3"/>
        <v>0.65292804975332064</v>
      </c>
      <c r="AF24" s="40">
        <f t="shared" si="4"/>
        <v>0.84682529609981427</v>
      </c>
      <c r="AG24" s="40">
        <f t="shared" si="5"/>
        <v>1.3529219934620846</v>
      </c>
      <c r="AH24" s="46">
        <f t="shared" si="6"/>
        <v>0.74805220214183821</v>
      </c>
      <c r="AI24" s="40">
        <f t="shared" si="7"/>
        <v>1.3366914317674345</v>
      </c>
      <c r="AJ24" s="40">
        <f t="shared" si="8"/>
        <v>0.63421919187315579</v>
      </c>
      <c r="AK24" s="27">
        <f t="shared" si="9"/>
        <v>7</v>
      </c>
      <c r="AL24" s="38"/>
    </row>
    <row r="25" spans="1:38" ht="15" customHeight="1" thickBot="1" x14ac:dyDescent="0.3">
      <c r="A25" s="22">
        <v>6801</v>
      </c>
      <c r="B25" s="21">
        <f>MAX('1:9'!B20)</f>
        <v>-0.45102199999999998</v>
      </c>
      <c r="C25" s="21">
        <f>MAX('1:9'!C20)</f>
        <v>14.203469</v>
      </c>
      <c r="D25" s="21">
        <f>MAX('1:9'!D20)</f>
        <v>114.121567</v>
      </c>
      <c r="E25" s="21">
        <f>MAX('1:9'!E20)</f>
        <v>-15.960573999999999</v>
      </c>
      <c r="F25" s="21">
        <f>MAX('1:9'!F20)</f>
        <v>-0.93429099999999998</v>
      </c>
      <c r="G25" s="28">
        <f t="shared" si="0"/>
        <v>6</v>
      </c>
      <c r="H25" s="38"/>
      <c r="J25" s="11">
        <v>6801</v>
      </c>
      <c r="K25" s="44">
        <f>'1'!D20</f>
        <v>95.653060999999994</v>
      </c>
      <c r="L25" s="44">
        <f>'2'!D20</f>
        <v>110.524513</v>
      </c>
      <c r="M25" s="44">
        <f>'3'!D20</f>
        <v>109.176857</v>
      </c>
      <c r="N25" s="44">
        <f>'4'!D20</f>
        <v>109.851837</v>
      </c>
      <c r="O25" s="44">
        <f>'5'!D20</f>
        <v>109.857399</v>
      </c>
      <c r="P25" s="44">
        <f>'6'!D20</f>
        <v>114.121567</v>
      </c>
      <c r="Q25" s="44">
        <f>'7'!D20</f>
        <v>112.773911</v>
      </c>
      <c r="R25" s="44">
        <f>'8'!D20</f>
        <v>113.448891</v>
      </c>
      <c r="S25" s="44">
        <f>'9'!D20</f>
        <v>113.45446</v>
      </c>
      <c r="U25" s="22">
        <v>6801</v>
      </c>
      <c r="V25" s="21">
        <f>MIN('1:9'!B20)</f>
        <v>-0.54695700000000003</v>
      </c>
      <c r="W25" s="21">
        <f>MIN('1:9'!C20)</f>
        <v>11.587135</v>
      </c>
      <c r="X25" s="21">
        <f>MIN('1:9'!D20)</f>
        <v>95.653060999999994</v>
      </c>
      <c r="Y25" s="21">
        <f>MIN('1:9'!E20)</f>
        <v>-18.052762999999999</v>
      </c>
      <c r="Z25" s="21">
        <f>MIN('1:9'!F20)</f>
        <v>-1.2077599999999999</v>
      </c>
      <c r="AA25" s="27">
        <f t="shared" si="1"/>
        <v>1</v>
      </c>
      <c r="AB25" s="38"/>
      <c r="AD25" s="22">
        <v>6801</v>
      </c>
      <c r="AE25" s="40">
        <f t="shared" si="3"/>
        <v>0.82460229963232934</v>
      </c>
      <c r="AF25" s="40">
        <f t="shared" si="4"/>
        <v>1.2257964544298483</v>
      </c>
      <c r="AG25" s="40">
        <f t="shared" si="5"/>
        <v>1.1930780448312053</v>
      </c>
      <c r="AH25" s="46">
        <f t="shared" si="6"/>
        <v>1.2059568155103872</v>
      </c>
      <c r="AI25" s="40">
        <f t="shared" si="7"/>
        <v>0.88410699237562695</v>
      </c>
      <c r="AJ25" s="40">
        <f t="shared" si="8"/>
        <v>0.77357339206464859</v>
      </c>
      <c r="AK25" s="27">
        <f t="shared" si="9"/>
        <v>6</v>
      </c>
      <c r="AL25" s="38"/>
    </row>
    <row r="26" spans="1:38" ht="15" customHeight="1" thickBot="1" x14ac:dyDescent="0.3">
      <c r="A26" s="22">
        <v>6837</v>
      </c>
      <c r="B26" s="21">
        <f>MAX('1:9'!B21)</f>
        <v>-4.9936559999999997</v>
      </c>
      <c r="C26" s="21">
        <f>MAX('1:9'!C21)</f>
        <v>5.1380039999999996</v>
      </c>
      <c r="D26" s="21">
        <f>MAX('1:9'!D21)</f>
        <v>90.918755000000004</v>
      </c>
      <c r="E26" s="21">
        <f>MAX('1:9'!E21)</f>
        <v>4.9005320000000001</v>
      </c>
      <c r="F26" s="21">
        <f>MAX('1:9'!F21)</f>
        <v>-3.7152379999999998</v>
      </c>
      <c r="G26" s="28">
        <f t="shared" si="0"/>
        <v>5</v>
      </c>
      <c r="H26" s="38"/>
      <c r="J26" s="11">
        <v>6837</v>
      </c>
      <c r="K26" s="44">
        <f>'1'!D21</f>
        <v>83.397362000000001</v>
      </c>
      <c r="L26" s="44">
        <f>'2'!D21</f>
        <v>90.803496999999993</v>
      </c>
      <c r="M26" s="44">
        <f>'3'!D21</f>
        <v>90.917029999999997</v>
      </c>
      <c r="N26" s="44">
        <f>'4'!D21</f>
        <v>90.821678000000006</v>
      </c>
      <c r="O26" s="44">
        <f>'5'!D21</f>
        <v>90.918755000000004</v>
      </c>
      <c r="P26" s="44">
        <f>'6'!D21</f>
        <v>84.465866000000005</v>
      </c>
      <c r="Q26" s="44">
        <f>'7'!D21</f>
        <v>84.579391000000001</v>
      </c>
      <c r="R26" s="44">
        <f>'8'!D21</f>
        <v>84.484047000000004</v>
      </c>
      <c r="S26" s="44">
        <f>'9'!D21</f>
        <v>84.581123000000005</v>
      </c>
      <c r="U26" s="22">
        <v>6837</v>
      </c>
      <c r="V26" s="21">
        <f>MIN('1:9'!B21)</f>
        <v>-6.2010120000000004</v>
      </c>
      <c r="W26" s="21">
        <f>MIN('1:9'!C21)</f>
        <v>4.2483339999999998</v>
      </c>
      <c r="X26" s="21">
        <f>MIN('1:9'!D21)</f>
        <v>83.397362000000001</v>
      </c>
      <c r="Y26" s="21">
        <f>MIN('1:9'!E21)</f>
        <v>3.6832539999999998</v>
      </c>
      <c r="Z26" s="21">
        <f>MIN('1:9'!F21)</f>
        <v>-4.5604829999999996</v>
      </c>
      <c r="AA26" s="27">
        <f t="shared" si="1"/>
        <v>1</v>
      </c>
      <c r="AB26" s="38"/>
      <c r="AD26" s="22">
        <v>6837</v>
      </c>
      <c r="AE26" s="40">
        <f t="shared" si="3"/>
        <v>0.80529694185400691</v>
      </c>
      <c r="AF26" s="40">
        <f t="shared" si="4"/>
        <v>1.2094162088009088</v>
      </c>
      <c r="AG26" s="40">
        <f t="shared" si="5"/>
        <v>1.0901874210361715</v>
      </c>
      <c r="AH26" s="46">
        <f t="shared" si="6"/>
        <v>1.0617762367591119</v>
      </c>
      <c r="AI26" s="40">
        <f t="shared" si="7"/>
        <v>1.3304898331746875</v>
      </c>
      <c r="AJ26" s="40">
        <f t="shared" si="8"/>
        <v>0.81465888591186508</v>
      </c>
      <c r="AK26" s="27">
        <f t="shared" si="9"/>
        <v>5</v>
      </c>
      <c r="AL26" s="38"/>
    </row>
    <row r="27" spans="1:38" ht="15" customHeight="1" thickBot="1" x14ac:dyDescent="0.3">
      <c r="A27" s="35">
        <v>9552</v>
      </c>
      <c r="B27" s="21">
        <f>MAX('1:9'!B22)</f>
        <v>0.29666900000000002</v>
      </c>
      <c r="C27" s="21">
        <f>MAX('1:9'!C22)</f>
        <v>19.008505</v>
      </c>
      <c r="D27" s="21">
        <f>MAX('1:9'!D22)</f>
        <v>75.033005000000003</v>
      </c>
      <c r="E27" s="21">
        <f>MAX('1:9'!E22)</f>
        <v>-1.2878829999999999</v>
      </c>
      <c r="F27" s="21">
        <f>MAX('1:9'!F22)</f>
        <v>0.54590399999999994</v>
      </c>
      <c r="G27" s="28">
        <f t="shared" si="0"/>
        <v>5</v>
      </c>
      <c r="H27" s="38"/>
      <c r="J27" s="11">
        <v>9552</v>
      </c>
      <c r="K27" s="44">
        <f>'1'!D22</f>
        <v>52.287799999999997</v>
      </c>
      <c r="L27" s="44">
        <f>'2'!D22</f>
        <v>69.915465999999995</v>
      </c>
      <c r="M27" s="44">
        <f>'3'!D22</f>
        <v>70.184928999999997</v>
      </c>
      <c r="N27" s="44">
        <f>'4'!D22</f>
        <v>64.776191999999995</v>
      </c>
      <c r="O27" s="44">
        <f>'5'!D22</f>
        <v>75.033005000000003</v>
      </c>
      <c r="P27" s="44">
        <f>'6'!D22</f>
        <v>69.837508999999997</v>
      </c>
      <c r="Q27" s="44">
        <f>'7'!D22</f>
        <v>70.106971999999999</v>
      </c>
      <c r="R27" s="44">
        <f>'8'!D22</f>
        <v>64.698234999999997</v>
      </c>
      <c r="S27" s="44">
        <f>'9'!D22</f>
        <v>74.955048000000005</v>
      </c>
      <c r="T27" s="33"/>
      <c r="U27" s="35">
        <v>9552</v>
      </c>
      <c r="V27" s="21">
        <f>MIN('1:9'!B22)</f>
        <v>-2.0230489999999999</v>
      </c>
      <c r="W27" s="21">
        <f>MIN('1:9'!C22)</f>
        <v>16.619164999999999</v>
      </c>
      <c r="X27" s="21">
        <f>MIN('1:9'!D22)</f>
        <v>52.287799999999997</v>
      </c>
      <c r="Y27" s="21">
        <f>MIN('1:9'!E22)</f>
        <v>-5.9674759999999996</v>
      </c>
      <c r="Z27" s="21">
        <f>MIN('1:9'!F22)</f>
        <v>-1.586813</v>
      </c>
      <c r="AA27" s="27">
        <f t="shared" si="1"/>
        <v>1</v>
      </c>
      <c r="AB27" s="38"/>
      <c r="AD27" s="35">
        <v>9552</v>
      </c>
      <c r="AE27" s="40">
        <f t="shared" si="3"/>
        <v>0.14664449551147798</v>
      </c>
      <c r="AF27" s="40">
        <f t="shared" si="4"/>
        <v>1.1437701593311096</v>
      </c>
      <c r="AG27" s="40">
        <f t="shared" si="5"/>
        <v>1.435000229499042</v>
      </c>
      <c r="AH27" s="46">
        <f t="shared" si="6"/>
        <v>0.24068914161786054</v>
      </c>
      <c r="AI27" s="40">
        <f t="shared" si="7"/>
        <v>0.21581703889550624</v>
      </c>
      <c r="AJ27" s="40">
        <f t="shared" si="8"/>
        <v>0.34402541446282575</v>
      </c>
      <c r="AK27" s="27">
        <f t="shared" si="9"/>
        <v>5</v>
      </c>
      <c r="AL27" s="38"/>
    </row>
    <row r="28" spans="1:38" ht="15" customHeight="1" thickBot="1" x14ac:dyDescent="0.3">
      <c r="A28" s="22">
        <v>9593</v>
      </c>
      <c r="B28" s="21">
        <f>MAX('1:9'!B23)</f>
        <v>-0.13580200000000001</v>
      </c>
      <c r="C28" s="21">
        <f>MAX('1:9'!C23)</f>
        <v>-1.7634240000000001</v>
      </c>
      <c r="D28" s="21">
        <f>MAX('1:9'!D23)</f>
        <v>62.595795000000003</v>
      </c>
      <c r="E28" s="21">
        <f>MAX('1:9'!E23)</f>
        <v>7.0235289999999999</v>
      </c>
      <c r="F28" s="21">
        <f>MAX('1:9'!F23)</f>
        <v>-0.184867</v>
      </c>
      <c r="G28" s="28">
        <f t="shared" si="0"/>
        <v>6</v>
      </c>
      <c r="H28" s="38"/>
      <c r="J28" s="11">
        <v>9593</v>
      </c>
      <c r="K28" s="44">
        <f>'1'!D23</f>
        <v>62.543742999999999</v>
      </c>
      <c r="L28" s="44">
        <f>'2'!D23</f>
        <v>62.583629999999999</v>
      </c>
      <c r="M28" s="44">
        <f>'3'!D23</f>
        <v>62.519008999999997</v>
      </c>
      <c r="N28" s="44">
        <f>'4'!D23</f>
        <v>62.540866999999999</v>
      </c>
      <c r="O28" s="44">
        <f>'5'!D23</f>
        <v>62.552975000000004</v>
      </c>
      <c r="P28" s="44">
        <f>'6'!D23</f>
        <v>62.595795000000003</v>
      </c>
      <c r="Q28" s="44">
        <f>'7'!D23</f>
        <v>62.531177999999997</v>
      </c>
      <c r="R28" s="44">
        <f>'8'!D23</f>
        <v>62.553032000000002</v>
      </c>
      <c r="S28" s="44">
        <f>'9'!D23</f>
        <v>62.565143999999997</v>
      </c>
      <c r="U28" s="22">
        <v>9593</v>
      </c>
      <c r="V28" s="21">
        <f>MIN('1:9'!B23)</f>
        <v>-0.61526400000000003</v>
      </c>
      <c r="W28" s="21">
        <f>MIN('1:9'!C23)</f>
        <v>-5.1231340000000003</v>
      </c>
      <c r="X28" s="21">
        <f>MIN('1:9'!D23)</f>
        <v>62.519008999999997</v>
      </c>
      <c r="Y28" s="21">
        <f>MIN('1:9'!E23)</f>
        <v>1.670634</v>
      </c>
      <c r="Z28" s="21">
        <f>MIN('1:9'!F23)</f>
        <v>-0.95689999999999997</v>
      </c>
      <c r="AA28" s="27">
        <f t="shared" si="1"/>
        <v>3</v>
      </c>
      <c r="AB28" s="38"/>
      <c r="AD28" s="22">
        <v>9593</v>
      </c>
      <c r="AE28" s="40">
        <f t="shared" si="3"/>
        <v>0.22072151141623758</v>
      </c>
      <c r="AF28" s="40">
        <f t="shared" si="4"/>
        <v>0.34420805702134671</v>
      </c>
      <c r="AG28" s="40">
        <f t="shared" si="5"/>
        <v>1.0012282024495942</v>
      </c>
      <c r="AH28" s="46">
        <f t="shared" si="6"/>
        <v>7.6067434190865743E-2</v>
      </c>
      <c r="AI28" s="40">
        <f t="shared" si="7"/>
        <v>4.2041099367066632</v>
      </c>
      <c r="AJ28" s="40">
        <f t="shared" si="8"/>
        <v>0.1931936461490229</v>
      </c>
      <c r="AK28" s="27">
        <f t="shared" si="9"/>
        <v>6</v>
      </c>
      <c r="AL28" s="38"/>
    </row>
    <row r="29" spans="1:38" ht="15" customHeight="1" thickBot="1" x14ac:dyDescent="0.3">
      <c r="A29" s="22">
        <v>9632</v>
      </c>
      <c r="B29" s="21">
        <f>MAX('1:9'!B24)</f>
        <v>-0.26642100000000002</v>
      </c>
      <c r="C29" s="21">
        <f>MAX('1:9'!C24)</f>
        <v>1.8341419999999999</v>
      </c>
      <c r="D29" s="21">
        <f>MAX('1:9'!D24)</f>
        <v>62.161284999999999</v>
      </c>
      <c r="E29" s="21">
        <f>MAX('1:9'!E24)</f>
        <v>2.7565240000000002</v>
      </c>
      <c r="F29" s="21">
        <f>MAX('1:9'!F24)</f>
        <v>-0.283472</v>
      </c>
      <c r="G29" s="28">
        <f t="shared" si="0"/>
        <v>9</v>
      </c>
      <c r="H29" s="38"/>
      <c r="J29" s="11">
        <v>9632</v>
      </c>
      <c r="K29" s="44">
        <f>'1'!D24</f>
        <v>62.078361999999998</v>
      </c>
      <c r="L29" s="44">
        <f>'2'!D24</f>
        <v>62.116973999999999</v>
      </c>
      <c r="M29" s="44">
        <f>'3'!D24</f>
        <v>62.1203</v>
      </c>
      <c r="N29" s="44">
        <f>'4'!D24</f>
        <v>62.106850000000001</v>
      </c>
      <c r="O29" s="44">
        <f>'5'!D24</f>
        <v>62.126179</v>
      </c>
      <c r="P29" s="44">
        <f>'6'!D24</f>
        <v>62.152081000000003</v>
      </c>
      <c r="Q29" s="44">
        <f>'7'!D24</f>
        <v>62.155406999999997</v>
      </c>
      <c r="R29" s="44">
        <f>'8'!D24</f>
        <v>62.141956</v>
      </c>
      <c r="S29" s="44">
        <f>'9'!D24</f>
        <v>62.161284999999999</v>
      </c>
      <c r="U29" s="22">
        <v>9632</v>
      </c>
      <c r="V29" s="21">
        <f>MIN('1:9'!B24)</f>
        <v>-0.77667399999999998</v>
      </c>
      <c r="W29" s="21">
        <f>MIN('1:9'!C24)</f>
        <v>-1.2469870000000001</v>
      </c>
      <c r="X29" s="21">
        <f>MIN('1:9'!D24)</f>
        <v>62.078361999999998</v>
      </c>
      <c r="Y29" s="21">
        <f>MIN('1:9'!E24)</f>
        <v>-2.3052920000000001</v>
      </c>
      <c r="Z29" s="21">
        <f>MIN('1:9'!F24)</f>
        <v>-1.104943</v>
      </c>
      <c r="AA29" s="27">
        <f t="shared" si="1"/>
        <v>1</v>
      </c>
      <c r="AB29" s="38"/>
      <c r="AD29" s="22">
        <v>9632</v>
      </c>
      <c r="AE29" s="40">
        <f t="shared" si="3"/>
        <v>0.34302809158025122</v>
      </c>
      <c r="AF29" s="40">
        <f t="shared" si="4"/>
        <v>1.4708589584334077</v>
      </c>
      <c r="AG29" s="40">
        <f t="shared" si="5"/>
        <v>1.0013357794459847</v>
      </c>
      <c r="AH29" s="46">
        <f t="shared" si="6"/>
        <v>0.50521990359333213</v>
      </c>
      <c r="AI29" s="40">
        <f t="shared" si="7"/>
        <v>1.1957374597231067</v>
      </c>
      <c r="AJ29" s="40">
        <f t="shared" si="8"/>
        <v>0.25654898035464274</v>
      </c>
      <c r="AK29" s="27">
        <f t="shared" si="9"/>
        <v>9</v>
      </c>
      <c r="AL29" s="38"/>
    </row>
    <row r="30" spans="1:38" ht="15" customHeight="1" thickBot="1" x14ac:dyDescent="0.3">
      <c r="A30" s="34">
        <v>9666</v>
      </c>
      <c r="B30" s="21">
        <f>MAX('1:9'!B25)</f>
        <v>3.9801519999999999</v>
      </c>
      <c r="C30" s="21">
        <f>MAX('1:9'!C25)</f>
        <v>-5.796246</v>
      </c>
      <c r="D30" s="21">
        <f>MAX('1:9'!D25)</f>
        <v>141.94941700000001</v>
      </c>
      <c r="E30" s="21">
        <f>MAX('1:9'!E25)</f>
        <v>11.691463000000001</v>
      </c>
      <c r="F30" s="21">
        <f>MAX('1:9'!F25)</f>
        <v>2.1051009999999999</v>
      </c>
      <c r="G30" s="28">
        <f t="shared" si="0"/>
        <v>9</v>
      </c>
      <c r="H30" s="38"/>
      <c r="J30" s="11">
        <v>9666</v>
      </c>
      <c r="K30" s="44">
        <f>'1'!D25</f>
        <v>103.96230300000001</v>
      </c>
      <c r="L30" s="44">
        <f>'2'!D25</f>
        <v>125.18248</v>
      </c>
      <c r="M30" s="44">
        <f>'3'!D25</f>
        <v>126.61895</v>
      </c>
      <c r="N30" s="44">
        <f>'4'!D25</f>
        <v>120.78976400000001</v>
      </c>
      <c r="O30" s="44">
        <f>'5'!D25</f>
        <v>130.71812399999999</v>
      </c>
      <c r="P30" s="44">
        <f>'6'!D25</f>
        <v>136.413757</v>
      </c>
      <c r="Q30" s="44">
        <f>'7'!D25</f>
        <v>137.850235</v>
      </c>
      <c r="R30" s="44">
        <f>'8'!D25</f>
        <v>132.02104199999999</v>
      </c>
      <c r="S30" s="44">
        <f>'9'!D25</f>
        <v>141.94941700000001</v>
      </c>
      <c r="T30" s="33"/>
      <c r="U30" s="34">
        <v>9666</v>
      </c>
      <c r="V30" s="21">
        <f>MIN('1:9'!B25)</f>
        <v>2.1788660000000002</v>
      </c>
      <c r="W30" s="21">
        <f>MIN('1:9'!C25)</f>
        <v>-7.5984590000000001</v>
      </c>
      <c r="X30" s="21">
        <f>MIN('1:9'!D25)</f>
        <v>103.96230300000001</v>
      </c>
      <c r="Y30" s="21">
        <f>MIN('1:9'!E25)</f>
        <v>7.9260640000000002</v>
      </c>
      <c r="Z30" s="21">
        <f>MIN('1:9'!F25)</f>
        <v>0.62615699999999996</v>
      </c>
      <c r="AA30" s="27">
        <f t="shared" si="1"/>
        <v>1</v>
      </c>
      <c r="AB30" s="38"/>
      <c r="AD30" s="34">
        <v>9666</v>
      </c>
      <c r="AE30" s="40">
        <f t="shared" si="3"/>
        <v>1.8267080215121074</v>
      </c>
      <c r="AF30" s="40">
        <f t="shared" si="4"/>
        <v>0.76281861888048619</v>
      </c>
      <c r="AG30" s="40">
        <f t="shared" si="5"/>
        <v>1.3653931560173307</v>
      </c>
      <c r="AH30" s="46">
        <f t="shared" si="6"/>
        <v>1.9026028469721685</v>
      </c>
      <c r="AI30" s="40">
        <f t="shared" si="7"/>
        <v>1.4750654297012995</v>
      </c>
      <c r="AJ30" s="40">
        <f t="shared" si="8"/>
        <v>3.3619379804106639</v>
      </c>
      <c r="AK30" s="27">
        <f t="shared" si="9"/>
        <v>9</v>
      </c>
      <c r="AL30" s="38"/>
    </row>
    <row r="31" spans="1:38" ht="15" customHeight="1" thickBot="1" x14ac:dyDescent="0.3">
      <c r="A31" s="24">
        <v>9712</v>
      </c>
      <c r="B31" s="21">
        <f>MAX('1:9'!B26)</f>
        <v>3.7818619999999998</v>
      </c>
      <c r="C31" s="21">
        <f>MAX('1:9'!C26)</f>
        <v>13.767953</v>
      </c>
      <c r="D31" s="21">
        <f>MAX('1:9'!D26)</f>
        <v>129.193985</v>
      </c>
      <c r="E31" s="21">
        <f>MAX('1:9'!E26)</f>
        <v>-15.539845</v>
      </c>
      <c r="F31" s="21">
        <f>MAX('1:9'!F26)</f>
        <v>4.6497070000000003</v>
      </c>
      <c r="G31" s="29">
        <f t="shared" si="0"/>
        <v>9</v>
      </c>
      <c r="H31" s="38"/>
      <c r="J31" s="11">
        <v>9712</v>
      </c>
      <c r="K31" s="44">
        <f>'1'!D26</f>
        <v>110.203171</v>
      </c>
      <c r="L31" s="44">
        <f>'2'!D26</f>
        <v>125.09374200000001</v>
      </c>
      <c r="M31" s="44">
        <f>'3'!D26</f>
        <v>123.685738</v>
      </c>
      <c r="N31" s="44">
        <f>'4'!D26</f>
        <v>123.199944</v>
      </c>
      <c r="O31" s="44">
        <f>'5'!D26</f>
        <v>125.57427199999999</v>
      </c>
      <c r="P31" s="44">
        <f>'6'!D26</f>
        <v>128.71345500000001</v>
      </c>
      <c r="Q31" s="44">
        <f>'7'!D26</f>
        <v>127.305458</v>
      </c>
      <c r="R31" s="44">
        <f>'8'!D26</f>
        <v>126.819664</v>
      </c>
      <c r="S31" s="44">
        <f>'9'!D26</f>
        <v>129.193985</v>
      </c>
      <c r="U31" s="24">
        <v>9712</v>
      </c>
      <c r="V31" s="21">
        <f>MIN('1:9'!B26)</f>
        <v>3.6660409999999999</v>
      </c>
      <c r="W31" s="21">
        <f>MIN('1:9'!C26)</f>
        <v>11.133621</v>
      </c>
      <c r="X31" s="21">
        <f>MIN('1:9'!D26)</f>
        <v>110.203171</v>
      </c>
      <c r="Y31" s="21">
        <f>MIN('1:9'!E26)</f>
        <v>-17.561546</v>
      </c>
      <c r="Z31" s="21">
        <f>MIN('1:9'!F26)</f>
        <v>4.3033960000000002</v>
      </c>
      <c r="AA31" s="27">
        <f t="shared" si="1"/>
        <v>1</v>
      </c>
      <c r="AB31" s="38"/>
      <c r="AD31" s="24">
        <v>9712</v>
      </c>
      <c r="AE31" s="40">
        <f t="shared" si="3"/>
        <v>1.0315929363583223</v>
      </c>
      <c r="AF31" s="40">
        <f t="shared" si="4"/>
        <v>1.2366105330871242</v>
      </c>
      <c r="AG31" s="40">
        <f t="shared" si="5"/>
        <v>1.1723254769139084</v>
      </c>
      <c r="AH31" s="46">
        <f t="shared" si="6"/>
        <v>1.4955106297673928</v>
      </c>
      <c r="AI31" s="40">
        <f t="shared" si="7"/>
        <v>0.88487909891304561</v>
      </c>
      <c r="AJ31" s="40">
        <f t="shared" si="8"/>
        <v>1.0804738862052203</v>
      </c>
      <c r="AK31" s="27">
        <f t="shared" si="9"/>
        <v>9</v>
      </c>
      <c r="AL31" s="38"/>
    </row>
    <row r="32" spans="1:38" ht="15" customHeight="1" thickBot="1" x14ac:dyDescent="0.3">
      <c r="A32" s="22">
        <v>9748</v>
      </c>
      <c r="B32" s="21">
        <f>MAX('1:9'!B27)</f>
        <v>-9.3824319999999997</v>
      </c>
      <c r="C32" s="21">
        <f>MAX('1:9'!C27)</f>
        <v>-5.1183860000000001</v>
      </c>
      <c r="D32" s="21">
        <f>MAX('1:9'!D27)</f>
        <v>97.558716000000004</v>
      </c>
      <c r="E32" s="21">
        <f>MAX('1:9'!E27)</f>
        <v>12.032807</v>
      </c>
      <c r="F32" s="21">
        <f>MAX('1:9'!F27)</f>
        <v>-5.0626949999999997</v>
      </c>
      <c r="G32" s="28">
        <f t="shared" si="0"/>
        <v>5</v>
      </c>
      <c r="H32" s="38"/>
      <c r="J32" s="11">
        <v>9748</v>
      </c>
      <c r="K32" s="44">
        <f>'1'!D27</f>
        <v>89.769592000000003</v>
      </c>
      <c r="L32" s="44">
        <f>'2'!D27</f>
        <v>97.045806999999996</v>
      </c>
      <c r="M32" s="44">
        <f>'3'!D27</f>
        <v>96.992576999999997</v>
      </c>
      <c r="N32" s="44">
        <f>'4'!D27</f>
        <v>96.494606000000005</v>
      </c>
      <c r="O32" s="44">
        <f>'5'!D27</f>
        <v>97.558716000000004</v>
      </c>
      <c r="P32" s="44">
        <f>'6'!D27</f>
        <v>90.930976999999999</v>
      </c>
      <c r="Q32" s="44">
        <f>'7'!D27</f>
        <v>90.877753999999996</v>
      </c>
      <c r="R32" s="44">
        <f>'8'!D27</f>
        <v>90.379776000000007</v>
      </c>
      <c r="S32" s="44">
        <f>'9'!D27</f>
        <v>91.443893000000003</v>
      </c>
      <c r="U32" s="22">
        <v>9748</v>
      </c>
      <c r="V32" s="21">
        <f>MIN('1:9'!B27)</f>
        <v>-10.421271000000001</v>
      </c>
      <c r="W32" s="21">
        <f>MIN('1:9'!C27)</f>
        <v>-6.0518929999999997</v>
      </c>
      <c r="X32" s="21">
        <f>MIN('1:9'!D27)</f>
        <v>89.769592000000003</v>
      </c>
      <c r="Y32" s="21">
        <f>MIN('1:9'!E27)</f>
        <v>10.717371999999999</v>
      </c>
      <c r="Z32" s="21">
        <f>MIN('1:9'!F27)</f>
        <v>-5.7950010000000001</v>
      </c>
      <c r="AA32" s="27">
        <f t="shared" si="1"/>
        <v>1</v>
      </c>
      <c r="AB32" s="38"/>
      <c r="AD32" s="22">
        <v>9748</v>
      </c>
      <c r="AE32" s="40">
        <f t="shared" si="3"/>
        <v>0.90031551813593547</v>
      </c>
      <c r="AF32" s="40">
        <f t="shared" si="4"/>
        <v>0.84574958612123519</v>
      </c>
      <c r="AG32" s="40">
        <f t="shared" si="5"/>
        <v>1.0867679559020387</v>
      </c>
      <c r="AH32" s="46">
        <f t="shared" si="6"/>
        <v>0.82751019732660203</v>
      </c>
      <c r="AI32" s="40">
        <f t="shared" si="7"/>
        <v>1.1227385780767898</v>
      </c>
      <c r="AJ32" s="40">
        <f t="shared" si="8"/>
        <v>0.87363142819129791</v>
      </c>
      <c r="AK32" s="27">
        <f t="shared" si="9"/>
        <v>5</v>
      </c>
      <c r="AL32" s="38"/>
    </row>
    <row r="33" spans="1:38" ht="15" customHeight="1" thickBot="1" x14ac:dyDescent="0.3">
      <c r="A33" s="36">
        <v>12391</v>
      </c>
      <c r="B33" s="21">
        <f>MAX('1:9'!B28)</f>
        <v>3.0831529999999998</v>
      </c>
      <c r="C33" s="21">
        <f>MAX('1:9'!C28)</f>
        <v>19.068624</v>
      </c>
      <c r="D33" s="21">
        <f>MAX('1:9'!D28)</f>
        <v>75.735793999999999</v>
      </c>
      <c r="E33" s="21">
        <f>MAX('1:9'!E28)</f>
        <v>-1.6455139999999999</v>
      </c>
      <c r="F33" s="21">
        <f>MAX('1:9'!F28)</f>
        <v>1.9512609999999999</v>
      </c>
      <c r="G33" s="30">
        <f t="shared" si="0"/>
        <v>8</v>
      </c>
      <c r="H33" s="38"/>
      <c r="J33" s="11">
        <v>12391</v>
      </c>
      <c r="K33" s="44">
        <f>'1'!D28</f>
        <v>53.315842000000004</v>
      </c>
      <c r="L33" s="44">
        <f>'2'!D28</f>
        <v>70.486473000000004</v>
      </c>
      <c r="M33" s="44">
        <f>'3'!D28</f>
        <v>70.429077000000007</v>
      </c>
      <c r="N33" s="44">
        <f>'4'!D28</f>
        <v>75.735313000000005</v>
      </c>
      <c r="O33" s="44">
        <f>'5'!D28</f>
        <v>65.515998999999994</v>
      </c>
      <c r="P33" s="44">
        <f>'6'!D28</f>
        <v>70.486960999999994</v>
      </c>
      <c r="Q33" s="44">
        <f>'7'!D28</f>
        <v>70.429558</v>
      </c>
      <c r="R33" s="44">
        <f>'8'!D28</f>
        <v>75.735793999999999</v>
      </c>
      <c r="S33" s="44">
        <f>'9'!D28</f>
        <v>65.516486999999998</v>
      </c>
      <c r="T33" s="33"/>
      <c r="U33" s="36">
        <v>12391</v>
      </c>
      <c r="V33" s="21">
        <f>MIN('1:9'!B28)</f>
        <v>0.63243700000000003</v>
      </c>
      <c r="W33" s="21">
        <f>MIN('1:9'!C28)</f>
        <v>16.929048999999999</v>
      </c>
      <c r="X33" s="21">
        <f>MIN('1:9'!D28)</f>
        <v>53.315842000000004</v>
      </c>
      <c r="Y33" s="21">
        <f>MIN('1:9'!E28)</f>
        <v>-6.4421340000000002</v>
      </c>
      <c r="Z33" s="21">
        <f>MIN('1:9'!F28)</f>
        <v>-0.30296800000000002</v>
      </c>
      <c r="AA33" s="27">
        <f t="shared" si="1"/>
        <v>1</v>
      </c>
      <c r="AB33" s="38"/>
      <c r="AD33" s="36">
        <v>12391</v>
      </c>
      <c r="AE33" s="40">
        <f t="shared" si="3"/>
        <v>4.8750357743142789</v>
      </c>
      <c r="AF33" s="40">
        <f t="shared" si="4"/>
        <v>1.126384831185733</v>
      </c>
      <c r="AG33" s="40">
        <f t="shared" si="5"/>
        <v>1.4205120121707915</v>
      </c>
      <c r="AH33" s="46">
        <f t="shared" si="6"/>
        <v>7.8002677577009161</v>
      </c>
      <c r="AI33" s="40">
        <f t="shared" si="7"/>
        <v>0.25542995535330371</v>
      </c>
      <c r="AJ33" s="40">
        <f t="shared" si="8"/>
        <v>6.4404854638113589</v>
      </c>
      <c r="AK33" s="27">
        <f t="shared" si="9"/>
        <v>8</v>
      </c>
      <c r="AL33" s="38"/>
    </row>
    <row r="34" spans="1:38" ht="15" customHeight="1" thickBot="1" x14ac:dyDescent="0.3">
      <c r="A34" s="23">
        <v>12432</v>
      </c>
      <c r="B34" s="21">
        <f>MAX('1:9'!B29)</f>
        <v>1.1475120000000001</v>
      </c>
      <c r="C34" s="21">
        <f>MAX('1:9'!C29)</f>
        <v>-1.5603629999999999</v>
      </c>
      <c r="D34" s="21">
        <f>MAX('1:9'!D29)</f>
        <v>63.343345999999997</v>
      </c>
      <c r="E34" s="21">
        <f>MAX('1:9'!E29)</f>
        <v>6.802219</v>
      </c>
      <c r="F34" s="21">
        <f>MAX('1:9'!F29)</f>
        <v>1.104187</v>
      </c>
      <c r="G34" s="31">
        <f t="shared" si="0"/>
        <v>6</v>
      </c>
      <c r="H34" s="39"/>
      <c r="J34" s="11">
        <v>12432</v>
      </c>
      <c r="K34" s="44">
        <f>'1'!D29</f>
        <v>63.303390999999998</v>
      </c>
      <c r="L34" s="44">
        <f>'2'!D29</f>
        <v>63.338593000000003</v>
      </c>
      <c r="M34" s="44">
        <f>'3'!D29</f>
        <v>63.275813999999997</v>
      </c>
      <c r="N34" s="44">
        <f>'4'!D29</f>
        <v>63.311065999999997</v>
      </c>
      <c r="O34" s="44">
        <f>'5'!D29</f>
        <v>63.294131999999998</v>
      </c>
      <c r="P34" s="44">
        <f>'6'!D29</f>
        <v>63.343345999999997</v>
      </c>
      <c r="Q34" s="44">
        <f>'7'!D29</f>
        <v>63.280563000000001</v>
      </c>
      <c r="R34" s="44">
        <f>'8'!D29</f>
        <v>63.315818999999998</v>
      </c>
      <c r="S34" s="44">
        <f>'9'!D29</f>
        <v>63.298884999999999</v>
      </c>
      <c r="U34" s="23">
        <v>12432</v>
      </c>
      <c r="V34" s="21">
        <f>MIN('1:9'!B29)</f>
        <v>0.58500200000000002</v>
      </c>
      <c r="W34" s="21">
        <f>MIN('1:9'!C29)</f>
        <v>-4.9568899999999996</v>
      </c>
      <c r="X34" s="21">
        <f>MIN('1:9'!D29)</f>
        <v>63.275813999999997</v>
      </c>
      <c r="Y34" s="21">
        <f>MIN('1:9'!E29)</f>
        <v>1.390601</v>
      </c>
      <c r="Z34" s="21">
        <f>MIN('1:9'!F29)</f>
        <v>0.194517</v>
      </c>
      <c r="AA34" s="27">
        <f t="shared" si="1"/>
        <v>3</v>
      </c>
      <c r="AB34" s="39"/>
      <c r="AD34" s="23">
        <v>12432</v>
      </c>
      <c r="AE34" s="40">
        <f t="shared" si="3"/>
        <v>1.9615522681973738</v>
      </c>
      <c r="AF34" s="40">
        <f t="shared" si="4"/>
        <v>0.31478669084849575</v>
      </c>
      <c r="AG34" s="40">
        <f t="shared" si="5"/>
        <v>1.0010672640260305</v>
      </c>
      <c r="AH34" s="46">
        <f t="shared" si="6"/>
        <v>0.61812955153462013</v>
      </c>
      <c r="AI34" s="40">
        <f t="shared" si="7"/>
        <v>4.8915677466074019</v>
      </c>
      <c r="AJ34" s="40">
        <f t="shared" si="8"/>
        <v>5.6765578329914614</v>
      </c>
      <c r="AK34" s="27">
        <f t="shared" si="9"/>
        <v>6</v>
      </c>
      <c r="AL34" s="39"/>
    </row>
    <row r="35" spans="1:38" ht="15" customHeight="1" thickBot="1" x14ac:dyDescent="0.3">
      <c r="A35" s="25">
        <v>12471</v>
      </c>
      <c r="B35" s="26">
        <f>MAX('1:9'!B30)</f>
        <v>1.2312959999999999</v>
      </c>
      <c r="C35" s="26">
        <f>MAX('1:9'!C30)</f>
        <v>1.74773</v>
      </c>
      <c r="D35" s="26">
        <f>MAX('1:9'!D30)</f>
        <v>62.802132</v>
      </c>
      <c r="E35" s="26">
        <f>MAX('1:9'!E30)</f>
        <v>2.7823039999999999</v>
      </c>
      <c r="F35" s="26">
        <f>MAX('1:9'!F30)</f>
        <v>1.1993339999999999</v>
      </c>
      <c r="G35" s="30">
        <f t="shared" si="0"/>
        <v>8</v>
      </c>
      <c r="H35" s="37" t="s">
        <v>25</v>
      </c>
      <c r="J35" s="11">
        <v>12471</v>
      </c>
      <c r="K35" s="44">
        <f>'1'!D30</f>
        <v>62.726841</v>
      </c>
      <c r="L35" s="44">
        <f>'2'!D30</f>
        <v>62.760505999999999</v>
      </c>
      <c r="M35" s="44">
        <f>'3'!D30</f>
        <v>62.766005999999997</v>
      </c>
      <c r="N35" s="44">
        <f>'4'!D30</f>
        <v>62.773040999999999</v>
      </c>
      <c r="O35" s="44">
        <f>'5'!D30</f>
        <v>62.749026999999998</v>
      </c>
      <c r="P35" s="44">
        <f>'6'!D30</f>
        <v>62.789593000000004</v>
      </c>
      <c r="Q35" s="44">
        <f>'7'!D30</f>
        <v>62.795096999999998</v>
      </c>
      <c r="R35" s="44">
        <f>'8'!D30</f>
        <v>62.802132</v>
      </c>
      <c r="S35" s="44">
        <f>'9'!D30</f>
        <v>62.778117999999999</v>
      </c>
      <c r="U35" s="25">
        <v>12471</v>
      </c>
      <c r="V35" s="26">
        <f>MIN('1:9'!B30)</f>
        <v>0.65488999999999997</v>
      </c>
      <c r="W35" s="26">
        <f>MIN('1:9'!C30)</f>
        <v>-1.365828</v>
      </c>
      <c r="X35" s="26">
        <f>MIN('1:9'!D30)</f>
        <v>62.726841</v>
      </c>
      <c r="Y35" s="26">
        <f>MIN('1:9'!E30)</f>
        <v>-2.3270080000000002</v>
      </c>
      <c r="Z35" s="26">
        <f>MIN('1:9'!F30)</f>
        <v>0.26631300000000002</v>
      </c>
      <c r="AA35" s="27">
        <f t="shared" si="1"/>
        <v>1</v>
      </c>
      <c r="AB35" s="37" t="s">
        <v>25</v>
      </c>
      <c r="AD35" s="25">
        <v>12471</v>
      </c>
      <c r="AE35" s="40">
        <f t="shared" si="3"/>
        <v>1.8801569729267511</v>
      </c>
      <c r="AF35" s="40">
        <f t="shared" si="4"/>
        <v>1.279612074141107</v>
      </c>
      <c r="AG35" s="40">
        <f t="shared" si="5"/>
        <v>1.00120029956554</v>
      </c>
      <c r="AH35" s="46">
        <f t="shared" si="6"/>
        <v>2.4087593304304846</v>
      </c>
      <c r="AI35" s="40">
        <f t="shared" si="7"/>
        <v>1.1956572560128713</v>
      </c>
      <c r="AJ35" s="40">
        <f t="shared" si="8"/>
        <v>4.5034752340291302</v>
      </c>
      <c r="AK35" s="27">
        <f t="shared" si="9"/>
        <v>8</v>
      </c>
      <c r="AL35" s="37" t="s">
        <v>25</v>
      </c>
    </row>
    <row r="36" spans="1:38" ht="15" customHeight="1" thickBot="1" x14ac:dyDescent="0.3">
      <c r="A36" s="34">
        <v>12505</v>
      </c>
      <c r="B36" s="26">
        <f>MAX('1:9'!B31)</f>
        <v>-1.854584</v>
      </c>
      <c r="C36" s="26">
        <f>MAX('1:9'!C31)</f>
        <v>-2.9086910000000001</v>
      </c>
      <c r="D36" s="26">
        <f>MAX('1:9'!D31)</f>
        <v>148.97970599999999</v>
      </c>
      <c r="E36" s="26">
        <f>MAX('1:9'!E31)</f>
        <v>9.7391279999999991</v>
      </c>
      <c r="F36" s="26">
        <f>MAX('1:9'!F31)</f>
        <v>-0.72252400000000006</v>
      </c>
      <c r="G36" s="28">
        <f t="shared" si="0"/>
        <v>8</v>
      </c>
      <c r="H36" s="38"/>
      <c r="J36" s="11">
        <v>12505</v>
      </c>
      <c r="K36" s="44">
        <f>'1'!D31</f>
        <v>111.556862</v>
      </c>
      <c r="L36" s="44">
        <f>'2'!D31</f>
        <v>131.85913099999999</v>
      </c>
      <c r="M36" s="44">
        <f>'3'!D31</f>
        <v>133.64454699999999</v>
      </c>
      <c r="N36" s="44">
        <f>'4'!D31</f>
        <v>137.811035</v>
      </c>
      <c r="O36" s="44">
        <f>'5'!D31</f>
        <v>128.02346800000001</v>
      </c>
      <c r="P36" s="44">
        <f>'6'!D31</f>
        <v>143.02780200000001</v>
      </c>
      <c r="Q36" s="44">
        <f>'7'!D31</f>
        <v>144.813232</v>
      </c>
      <c r="R36" s="44">
        <f>'8'!D31</f>
        <v>148.97970599999999</v>
      </c>
      <c r="S36" s="44">
        <f>'9'!D31</f>
        <v>139.19215399999999</v>
      </c>
      <c r="T36" s="33"/>
      <c r="U36" s="34">
        <v>12505</v>
      </c>
      <c r="V36" s="26">
        <f>MIN('1:9'!B31)</f>
        <v>-3.6961499999999998</v>
      </c>
      <c r="W36" s="26">
        <f>MIN('1:9'!C31)</f>
        <v>-4.7176489999999998</v>
      </c>
      <c r="X36" s="26">
        <f>MIN('1:9'!D31)</f>
        <v>111.556862</v>
      </c>
      <c r="Y36" s="26">
        <f>MIN('1:9'!E31)</f>
        <v>6.0135360000000002</v>
      </c>
      <c r="Z36" s="26">
        <f>MIN('1:9'!F31)</f>
        <v>-2.196434</v>
      </c>
      <c r="AA36" s="27">
        <f t="shared" si="1"/>
        <v>1</v>
      </c>
      <c r="AB36" s="38"/>
      <c r="AD36" s="34">
        <v>12505</v>
      </c>
      <c r="AE36" s="40">
        <f t="shared" si="3"/>
        <v>0.50176102160356051</v>
      </c>
      <c r="AF36" s="40">
        <f t="shared" si="4"/>
        <v>0.61655519518302448</v>
      </c>
      <c r="AG36" s="40">
        <f t="shared" si="5"/>
        <v>1.3354598124138701</v>
      </c>
      <c r="AH36" s="46">
        <f t="shared" si="6"/>
        <v>0.41314234086981705</v>
      </c>
      <c r="AI36" s="40">
        <f t="shared" si="7"/>
        <v>1.6195343305502783</v>
      </c>
      <c r="AJ36" s="40">
        <f t="shared" si="8"/>
        <v>0.32895320323761151</v>
      </c>
      <c r="AK36" s="27">
        <f t="shared" si="9"/>
        <v>8</v>
      </c>
      <c r="AL36" s="38"/>
    </row>
    <row r="37" spans="1:38" ht="15" customHeight="1" thickBot="1" x14ac:dyDescent="0.3">
      <c r="A37" s="22">
        <v>12551</v>
      </c>
      <c r="B37" s="26">
        <f>MAX('1:9'!B32)</f>
        <v>-3.4731580000000002</v>
      </c>
      <c r="C37" s="26">
        <f>MAX('1:9'!C32)</f>
        <v>12.400660999999999</v>
      </c>
      <c r="D37" s="26">
        <f>MAX('1:9'!D32)</f>
        <v>133.105255</v>
      </c>
      <c r="E37" s="26">
        <f>MAX('1:9'!E32)</f>
        <v>-11.576095</v>
      </c>
      <c r="F37" s="26">
        <f>MAX('1:9'!F32)</f>
        <v>-3.4180809999999999</v>
      </c>
      <c r="G37" s="28">
        <f t="shared" si="0"/>
        <v>8</v>
      </c>
      <c r="H37" s="38"/>
      <c r="J37" s="11">
        <v>12551</v>
      </c>
      <c r="K37" s="44">
        <f>'1'!D32</f>
        <v>114.116302</v>
      </c>
      <c r="L37" s="44">
        <f>'2'!D32</f>
        <v>128.96766700000001</v>
      </c>
      <c r="M37" s="44">
        <f>'3'!D32</f>
        <v>127.66270400000001</v>
      </c>
      <c r="N37" s="44">
        <f>'4'!D32</f>
        <v>129.51011700000001</v>
      </c>
      <c r="O37" s="44">
        <f>'5'!D32</f>
        <v>127.13751999999999</v>
      </c>
      <c r="P37" s="44">
        <f>'6'!D32</f>
        <v>132.56281999999999</v>
      </c>
      <c r="Q37" s="44">
        <f>'7'!D32</f>
        <v>131.257858</v>
      </c>
      <c r="R37" s="44">
        <f>'8'!D32</f>
        <v>133.105255</v>
      </c>
      <c r="S37" s="44">
        <f>'9'!D32</f>
        <v>130.73266599999999</v>
      </c>
      <c r="U37" s="22">
        <v>12551</v>
      </c>
      <c r="V37" s="26">
        <f>MIN('1:9'!B32)</f>
        <v>-3.653057</v>
      </c>
      <c r="W37" s="26">
        <f>MIN('1:9'!C32)</f>
        <v>9.5649850000000001</v>
      </c>
      <c r="X37" s="26">
        <f>MIN('1:9'!D32)</f>
        <v>114.116302</v>
      </c>
      <c r="Y37" s="26">
        <f>MIN('1:9'!E32)</f>
        <v>-13.905841000000001</v>
      </c>
      <c r="Z37" s="26">
        <f>MIN('1:9'!F32)</f>
        <v>-3.8793820000000001</v>
      </c>
      <c r="AA37" s="27">
        <f t="shared" si="1"/>
        <v>1</v>
      </c>
      <c r="AB37" s="38"/>
      <c r="AD37" s="22">
        <v>12551</v>
      </c>
      <c r="AE37" s="40">
        <f t="shared" si="3"/>
        <v>0.95075384807847241</v>
      </c>
      <c r="AF37" s="40">
        <f t="shared" si="4"/>
        <v>1.2964642390970815</v>
      </c>
      <c r="AG37" s="40">
        <f t="shared" si="5"/>
        <v>1.1664000030425101</v>
      </c>
      <c r="AH37" s="46">
        <f t="shared" si="6"/>
        <v>1.4377260637737546</v>
      </c>
      <c r="AI37" s="40">
        <f t="shared" si="7"/>
        <v>0.83246277589395712</v>
      </c>
      <c r="AJ37" s="40">
        <f t="shared" si="8"/>
        <v>0.88108904975070768</v>
      </c>
      <c r="AK37" s="27">
        <f t="shared" si="9"/>
        <v>8</v>
      </c>
      <c r="AL37" s="38"/>
    </row>
    <row r="38" spans="1:38" ht="15" customHeight="1" thickBot="1" x14ac:dyDescent="0.3">
      <c r="A38" s="22">
        <v>12587</v>
      </c>
      <c r="B38" s="26">
        <f>MAX('1:9'!B33)</f>
        <v>1.454634</v>
      </c>
      <c r="C38" s="26">
        <f>MAX('1:9'!C33)</f>
        <v>-11.858945</v>
      </c>
      <c r="D38" s="26">
        <f>MAX('1:9'!D33)</f>
        <v>90.797470000000004</v>
      </c>
      <c r="E38" s="26">
        <f>MAX('1:9'!E33)</f>
        <v>14.019733</v>
      </c>
      <c r="F38" s="26">
        <f>MAX('1:9'!F33)</f>
        <v>1.3786499999999999</v>
      </c>
      <c r="G38" s="28">
        <f t="shared" si="0"/>
        <v>4</v>
      </c>
      <c r="H38" s="38"/>
      <c r="J38" s="11">
        <v>12587</v>
      </c>
      <c r="K38" s="44">
        <f>'1'!D33</f>
        <v>82.679832000000005</v>
      </c>
      <c r="L38" s="44">
        <f>'2'!D33</f>
        <v>90.284447</v>
      </c>
      <c r="M38" s="44">
        <f>'3'!D33</f>
        <v>90.078079000000002</v>
      </c>
      <c r="N38" s="44">
        <f>'4'!D33</f>
        <v>90.797470000000004</v>
      </c>
      <c r="O38" s="44">
        <f>'5'!D33</f>
        <v>89.587035999999998</v>
      </c>
      <c r="P38" s="44">
        <f>'6'!D33</f>
        <v>83.971847999999994</v>
      </c>
      <c r="Q38" s="44">
        <f>'7'!D33</f>
        <v>83.765472000000003</v>
      </c>
      <c r="R38" s="44">
        <f>'8'!D33</f>
        <v>84.484870999999998</v>
      </c>
      <c r="S38" s="44">
        <f>'9'!D33</f>
        <v>83.274437000000006</v>
      </c>
      <c r="U38" s="22">
        <v>12587</v>
      </c>
      <c r="V38" s="26">
        <f>MIN('1:9'!B33)</f>
        <v>0.31065900000000002</v>
      </c>
      <c r="W38" s="26">
        <f>MIN('1:9'!C33)</f>
        <v>-12.779396</v>
      </c>
      <c r="X38" s="26">
        <f>MIN('1:9'!D33)</f>
        <v>82.679832000000005</v>
      </c>
      <c r="Y38" s="26">
        <f>MIN('1:9'!E33)</f>
        <v>11.830223999999999</v>
      </c>
      <c r="Z38" s="26">
        <f>MIN('1:9'!F33)</f>
        <v>0.52449900000000005</v>
      </c>
      <c r="AA38" s="27">
        <f t="shared" si="1"/>
        <v>1</v>
      </c>
      <c r="AB38" s="38"/>
      <c r="AD38" s="22">
        <v>12587</v>
      </c>
      <c r="AE38" s="40">
        <f t="shared" si="3"/>
        <v>4.6824138363929579</v>
      </c>
      <c r="AF38" s="40">
        <f t="shared" si="4"/>
        <v>0.92797382599302813</v>
      </c>
      <c r="AG38" s="40">
        <f t="shared" si="5"/>
        <v>1.0981815976597533</v>
      </c>
      <c r="AH38" s="46">
        <f t="shared" si="6"/>
        <v>4.771771986369119</v>
      </c>
      <c r="AI38" s="40">
        <f t="shared" si="7"/>
        <v>1.1850775606615733</v>
      </c>
      <c r="AJ38" s="40">
        <f t="shared" si="8"/>
        <v>2.6285083479663447</v>
      </c>
      <c r="AK38" s="27">
        <f t="shared" si="9"/>
        <v>4</v>
      </c>
      <c r="AL38" s="38"/>
    </row>
    <row r="39" spans="1:38" ht="30" customHeight="1" thickBot="1" x14ac:dyDescent="0.3">
      <c r="A39" s="35">
        <v>15233</v>
      </c>
      <c r="B39" s="26">
        <f>MAX('1:9'!B34)</f>
        <v>0.73300799999999999</v>
      </c>
      <c r="C39" s="26">
        <f>MAX('1:9'!C34)</f>
        <v>8.5216290000000008</v>
      </c>
      <c r="D39" s="26">
        <f>MAX('1:9'!D34)</f>
        <v>53.021889000000002</v>
      </c>
      <c r="E39" s="26">
        <f>MAX('1:9'!E34)</f>
        <v>-6.0971219999999997</v>
      </c>
      <c r="F39" s="26">
        <f>MAX('1:9'!F34)</f>
        <v>0.35426600000000003</v>
      </c>
      <c r="G39" s="28">
        <f t="shared" si="0"/>
        <v>6</v>
      </c>
      <c r="H39" s="38"/>
      <c r="J39" s="11">
        <v>15233</v>
      </c>
      <c r="K39" s="44">
        <f>'1'!D34</f>
        <v>40.576411999999998</v>
      </c>
      <c r="L39" s="44">
        <f>'2'!D34</f>
        <v>52.058841999999999</v>
      </c>
      <c r="M39" s="44">
        <f>'3'!D34</f>
        <v>51.448577999999998</v>
      </c>
      <c r="N39" s="44">
        <f>'4'!D34</f>
        <v>51.501922999999998</v>
      </c>
      <c r="O39" s="44">
        <f>'5'!D34</f>
        <v>52.033729999999998</v>
      </c>
      <c r="P39" s="44">
        <f>'6'!D34</f>
        <v>53.021889000000002</v>
      </c>
      <c r="Q39" s="44">
        <f>'7'!D34</f>
        <v>52.411625000000001</v>
      </c>
      <c r="R39" s="44">
        <f>'8'!D34</f>
        <v>52.464970000000001</v>
      </c>
      <c r="S39" s="44">
        <f>'9'!D34</f>
        <v>52.996777000000002</v>
      </c>
      <c r="T39" s="33"/>
      <c r="U39" s="35">
        <v>15233</v>
      </c>
      <c r="V39" s="26">
        <f>MIN('1:9'!B34)</f>
        <v>-0.51304499999999997</v>
      </c>
      <c r="W39" s="26">
        <f>MIN('1:9'!C34)</f>
        <v>6.7064339999999998</v>
      </c>
      <c r="X39" s="26">
        <f>MIN('1:9'!D34)</f>
        <v>40.576411999999998</v>
      </c>
      <c r="Y39" s="26">
        <f>MIN('1:9'!E34)</f>
        <v>-6.9134669999999998</v>
      </c>
      <c r="Z39" s="26">
        <f>MIN('1:9'!F34)</f>
        <v>-0.65016700000000005</v>
      </c>
      <c r="AA39" s="27">
        <f t="shared" si="1"/>
        <v>1</v>
      </c>
      <c r="AB39" s="38"/>
      <c r="AD39" s="35">
        <v>15233</v>
      </c>
      <c r="AE39" s="40">
        <f t="shared" si="3"/>
        <v>1.4287401689910242</v>
      </c>
      <c r="AF39" s="40">
        <f t="shared" si="4"/>
        <v>1.2706647079506039</v>
      </c>
      <c r="AG39" s="40">
        <f t="shared" si="5"/>
        <v>1.3067170404322592</v>
      </c>
      <c r="AH39" s="46">
        <f t="shared" si="6"/>
        <v>2.3722790715406625</v>
      </c>
      <c r="AI39" s="40">
        <f t="shared" si="7"/>
        <v>0.88191959258646924</v>
      </c>
      <c r="AJ39" s="40">
        <f t="shared" si="8"/>
        <v>0.54488462195097564</v>
      </c>
      <c r="AK39" s="27">
        <f t="shared" si="9"/>
        <v>6</v>
      </c>
      <c r="AL39" s="38"/>
    </row>
    <row r="40" spans="1:38" ht="15" customHeight="1" thickBot="1" x14ac:dyDescent="0.3">
      <c r="A40" s="22">
        <v>15278</v>
      </c>
      <c r="B40" s="26">
        <f>MAX('1:9'!B35)</f>
        <v>-8.2722809999999996</v>
      </c>
      <c r="C40" s="26">
        <f>MAX('1:9'!C35)</f>
        <v>-0.40215800000000002</v>
      </c>
      <c r="D40" s="26">
        <f>MAX('1:9'!D35)</f>
        <v>47.414391000000002</v>
      </c>
      <c r="E40" s="26">
        <f>MAX('1:9'!E35)</f>
        <v>2.4899710000000002</v>
      </c>
      <c r="F40" s="26">
        <f>MAX('1:9'!F35)</f>
        <v>-8.1561769999999996</v>
      </c>
      <c r="G40" s="28">
        <f t="shared" si="0"/>
        <v>9</v>
      </c>
      <c r="H40" s="38"/>
      <c r="J40" s="11">
        <v>15278</v>
      </c>
      <c r="K40" s="44">
        <f>'1'!D35</f>
        <v>46.735382000000001</v>
      </c>
      <c r="L40" s="44">
        <f>'2'!D35</f>
        <v>46.963115999999999</v>
      </c>
      <c r="M40" s="44">
        <f>'3'!D35</f>
        <v>46.907932000000002</v>
      </c>
      <c r="N40" s="44">
        <f>'4'!D35</f>
        <v>46.827922999999998</v>
      </c>
      <c r="O40" s="44">
        <f>'5'!D35</f>
        <v>47.087851999999998</v>
      </c>
      <c r="P40" s="44">
        <f>'6'!D35</f>
        <v>47.289653999999999</v>
      </c>
      <c r="Q40" s="44">
        <f>'7'!D35</f>
        <v>47.234470000000002</v>
      </c>
      <c r="R40" s="44">
        <f>'8'!D35</f>
        <v>47.154460999999998</v>
      </c>
      <c r="S40" s="44">
        <f>'9'!D35</f>
        <v>47.414391000000002</v>
      </c>
      <c r="U40" s="22">
        <v>15278</v>
      </c>
      <c r="V40" s="26">
        <f>MIN('1:9'!B35)</f>
        <v>-8.6673770000000001</v>
      </c>
      <c r="W40" s="26">
        <f>MIN('1:9'!C35)</f>
        <v>-1.162641</v>
      </c>
      <c r="X40" s="26">
        <f>MIN('1:9'!D35)</f>
        <v>46.735382000000001</v>
      </c>
      <c r="Y40" s="26">
        <f>MIN('1:9'!E35)</f>
        <v>0.54403199999999996</v>
      </c>
      <c r="Z40" s="26">
        <f>MIN('1:9'!F35)</f>
        <v>-8.8110529999999994</v>
      </c>
      <c r="AA40" s="27">
        <f t="shared" si="1"/>
        <v>1</v>
      </c>
      <c r="AB40" s="38"/>
      <c r="AD40" s="22">
        <v>15278</v>
      </c>
      <c r="AE40" s="40">
        <f t="shared" si="3"/>
        <v>0.95441573615639419</v>
      </c>
      <c r="AF40" s="40">
        <f t="shared" si="4"/>
        <v>0.34590041121894033</v>
      </c>
      <c r="AG40" s="40">
        <f t="shared" si="5"/>
        <v>1.0145287996148187</v>
      </c>
      <c r="AH40" s="46">
        <f t="shared" si="6"/>
        <v>0.33492922884402665</v>
      </c>
      <c r="AI40" s="40">
        <f t="shared" si="7"/>
        <v>4.5768833450973476</v>
      </c>
      <c r="AJ40" s="40">
        <f t="shared" si="8"/>
        <v>0.92567562583042007</v>
      </c>
      <c r="AK40" s="27">
        <f t="shared" si="9"/>
        <v>9</v>
      </c>
      <c r="AL40" s="38"/>
    </row>
    <row r="41" spans="1:38" ht="15" customHeight="1" thickBot="1" x14ac:dyDescent="0.3">
      <c r="A41" s="22">
        <v>15317</v>
      </c>
      <c r="B41" s="26">
        <f>MAX('1:9'!B36)</f>
        <v>-8.1366429999999994</v>
      </c>
      <c r="C41" s="26">
        <f>MAX('1:9'!C36)</f>
        <v>0.52057500000000001</v>
      </c>
      <c r="D41" s="26">
        <f>MAX('1:9'!D36)</f>
        <v>47.217154999999998</v>
      </c>
      <c r="E41" s="26">
        <f>MAX('1:9'!E36)</f>
        <v>0.817805</v>
      </c>
      <c r="F41" s="26">
        <f>MAX('1:9'!F36)</f>
        <v>-7.979501</v>
      </c>
      <c r="G41" s="28">
        <f t="shared" ref="G41:G60" si="10">MATCH(D41,K41:S41,)</f>
        <v>9</v>
      </c>
      <c r="H41" s="38"/>
      <c r="J41" s="11">
        <v>15317</v>
      </c>
      <c r="K41" s="44">
        <f>'1'!D36</f>
        <v>46.493084000000003</v>
      </c>
      <c r="L41" s="44">
        <f>'2'!D36</f>
        <v>46.715758999999998</v>
      </c>
      <c r="M41" s="44">
        <f>'3'!D36</f>
        <v>46.705993999999997</v>
      </c>
      <c r="N41" s="44">
        <f>'4'!D36</f>
        <v>46.601795000000003</v>
      </c>
      <c r="O41" s="44">
        <f>'5'!D36</f>
        <v>46.868977000000001</v>
      </c>
      <c r="P41" s="44">
        <f>'6'!D36</f>
        <v>47.063938</v>
      </c>
      <c r="Q41" s="44">
        <f>'7'!D36</f>
        <v>47.054172999999999</v>
      </c>
      <c r="R41" s="44">
        <f>'8'!D36</f>
        <v>46.949973999999997</v>
      </c>
      <c r="S41" s="44">
        <f>'9'!D36</f>
        <v>47.217154999999998</v>
      </c>
      <c r="U41" s="22">
        <v>15317</v>
      </c>
      <c r="V41" s="26">
        <f>MIN('1:9'!B36)</f>
        <v>-8.5470959999999998</v>
      </c>
      <c r="W41" s="26">
        <f>MIN('1:9'!C36)</f>
        <v>-0.15582299999999999</v>
      </c>
      <c r="X41" s="26">
        <f>MIN('1:9'!D36)</f>
        <v>46.493084000000003</v>
      </c>
      <c r="Y41" s="26">
        <f>MIN('1:9'!E36)</f>
        <v>-0.98119500000000004</v>
      </c>
      <c r="Z41" s="26">
        <f>MIN('1:9'!F36)</f>
        <v>-8.6690470000000008</v>
      </c>
      <c r="AA41" s="27">
        <f t="shared" ref="AA41:AA60" si="11">MATCH(X41,K41:S41,)</f>
        <v>1</v>
      </c>
      <c r="AB41" s="38"/>
      <c r="AD41" s="22">
        <v>15317</v>
      </c>
      <c r="AE41" s="40">
        <f t="shared" si="3"/>
        <v>0.95197749036631851</v>
      </c>
      <c r="AF41" s="40">
        <f t="shared" si="4"/>
        <v>3.3408097649255888</v>
      </c>
      <c r="AG41" s="40">
        <f t="shared" si="5"/>
        <v>1.015573735654963</v>
      </c>
      <c r="AH41" s="46">
        <f t="shared" si="6"/>
        <v>3.2299060261750907</v>
      </c>
      <c r="AI41" s="40">
        <f t="shared" si="7"/>
        <v>0.8334785644036099</v>
      </c>
      <c r="AJ41" s="40">
        <f t="shared" si="8"/>
        <v>0.9204588462837956</v>
      </c>
      <c r="AK41" s="27">
        <f t="shared" si="9"/>
        <v>9</v>
      </c>
      <c r="AL41" s="38"/>
    </row>
    <row r="42" spans="1:38" ht="15" customHeight="1" thickBot="1" x14ac:dyDescent="0.3">
      <c r="A42" s="34">
        <v>15351</v>
      </c>
      <c r="B42" s="26">
        <f>MAX('1:9'!B37)</f>
        <v>-1.412032</v>
      </c>
      <c r="C42" s="26">
        <f>MAX('1:9'!C37)</f>
        <v>-7.1752099999999999</v>
      </c>
      <c r="D42" s="26">
        <f>MAX('1:9'!D37)</f>
        <v>93.466781999999995</v>
      </c>
      <c r="E42" s="26">
        <f>MAX('1:9'!E37)</f>
        <v>10.888052</v>
      </c>
      <c r="F42" s="26">
        <f>MAX('1:9'!F37)</f>
        <v>0.30988399999999999</v>
      </c>
      <c r="G42" s="28">
        <f t="shared" si="10"/>
        <v>7</v>
      </c>
      <c r="H42" s="38"/>
      <c r="J42" s="11">
        <v>15351</v>
      </c>
      <c r="K42" s="44">
        <f>'1'!D37</f>
        <v>67.148398999999998</v>
      </c>
      <c r="L42" s="44">
        <f>'2'!D37</f>
        <v>81.637816999999998</v>
      </c>
      <c r="M42" s="44">
        <f>'3'!D37</f>
        <v>82.647362000000001</v>
      </c>
      <c r="N42" s="44">
        <f>'4'!D37</f>
        <v>82.377159000000006</v>
      </c>
      <c r="O42" s="44">
        <f>'5'!D37</f>
        <v>81.969382999999993</v>
      </c>
      <c r="P42" s="44">
        <f>'6'!D37</f>
        <v>92.457237000000006</v>
      </c>
      <c r="Q42" s="44">
        <f>'7'!D37</f>
        <v>93.466781999999995</v>
      </c>
      <c r="R42" s="44">
        <f>'8'!D37</f>
        <v>93.196579</v>
      </c>
      <c r="S42" s="44">
        <f>'9'!D37</f>
        <v>92.788803000000001</v>
      </c>
      <c r="T42" s="33"/>
      <c r="U42" s="34">
        <v>15351</v>
      </c>
      <c r="V42" s="26">
        <f>MIN('1:9'!B37)</f>
        <v>-3.438742</v>
      </c>
      <c r="W42" s="26">
        <f>MIN('1:9'!C37)</f>
        <v>-9.1331950000000006</v>
      </c>
      <c r="X42" s="26">
        <f>MIN('1:9'!D37)</f>
        <v>67.148398999999998</v>
      </c>
      <c r="Y42" s="26">
        <f>MIN('1:9'!E37)</f>
        <v>7.5081720000000001</v>
      </c>
      <c r="Z42" s="26">
        <f>MIN('1:9'!F37)</f>
        <v>-1.0768450000000001</v>
      </c>
      <c r="AA42" s="27">
        <f t="shared" si="11"/>
        <v>1</v>
      </c>
      <c r="AB42" s="38"/>
      <c r="AD42" s="34">
        <v>15351</v>
      </c>
      <c r="AE42" s="40">
        <f t="shared" si="3"/>
        <v>0.4106245830597352</v>
      </c>
      <c r="AF42" s="40">
        <f t="shared" si="4"/>
        <v>0.78561883327794924</v>
      </c>
      <c r="AG42" s="40">
        <f t="shared" si="5"/>
        <v>1.3919435666664219</v>
      </c>
      <c r="AH42" s="46">
        <f t="shared" si="6"/>
        <v>0.44903320787750162</v>
      </c>
      <c r="AI42" s="40">
        <f t="shared" si="7"/>
        <v>1.4501601721430994</v>
      </c>
      <c r="AJ42" s="40">
        <f t="shared" si="8"/>
        <v>0.28777029191759257</v>
      </c>
      <c r="AK42" s="27">
        <f t="shared" si="9"/>
        <v>7</v>
      </c>
      <c r="AL42" s="38"/>
    </row>
    <row r="43" spans="1:38" ht="15" customHeight="1" thickBot="1" x14ac:dyDescent="0.3">
      <c r="A43" s="22">
        <v>15397</v>
      </c>
      <c r="B43" s="26">
        <f>MAX('1:9'!B38)</f>
        <v>3.013093</v>
      </c>
      <c r="C43" s="26">
        <f>MAX('1:9'!C38)</f>
        <v>15.35937</v>
      </c>
      <c r="D43" s="26">
        <f>MAX('1:9'!D38)</f>
        <v>113.079857</v>
      </c>
      <c r="E43" s="26">
        <f>MAX('1:9'!E38)</f>
        <v>-14.609717</v>
      </c>
      <c r="F43" s="26">
        <f>MAX('1:9'!F38)</f>
        <v>3.6544729999999999</v>
      </c>
      <c r="G43" s="28">
        <f t="shared" si="10"/>
        <v>6</v>
      </c>
      <c r="H43" s="38"/>
      <c r="J43" s="11">
        <v>15397</v>
      </c>
      <c r="K43" s="44">
        <f>'1'!D38</f>
        <v>94.116614999999996</v>
      </c>
      <c r="L43" s="44">
        <f>'2'!D38</f>
        <v>109.434532</v>
      </c>
      <c r="M43" s="44">
        <f>'3'!D38</f>
        <v>108.387238</v>
      </c>
      <c r="N43" s="44">
        <f>'4'!D38</f>
        <v>108.915733</v>
      </c>
      <c r="O43" s="44">
        <f>'5'!D38</f>
        <v>108.91443599999999</v>
      </c>
      <c r="P43" s="44">
        <f>'6'!D38</f>
        <v>113.079857</v>
      </c>
      <c r="Q43" s="44">
        <f>'7'!D38</f>
        <v>112.032562</v>
      </c>
      <c r="R43" s="44">
        <f>'8'!D38</f>
        <v>112.561058</v>
      </c>
      <c r="S43" s="44">
        <f>'9'!D38</f>
        <v>112.559769</v>
      </c>
      <c r="U43" s="22">
        <v>15397</v>
      </c>
      <c r="V43" s="26">
        <f>MIN('1:9'!B38)</f>
        <v>2.8634200000000001</v>
      </c>
      <c r="W43" s="26">
        <f>MIN('1:9'!C38)</f>
        <v>12.782242</v>
      </c>
      <c r="X43" s="26">
        <f>MIN('1:9'!D38)</f>
        <v>94.116614999999996</v>
      </c>
      <c r="Y43" s="26">
        <f>MIN('1:9'!E38)</f>
        <v>-16.936972000000001</v>
      </c>
      <c r="Z43" s="26">
        <f>MIN('1:9'!F38)</f>
        <v>3.2847219999999999</v>
      </c>
      <c r="AA43" s="27">
        <f t="shared" si="11"/>
        <v>1</v>
      </c>
      <c r="AB43" s="38"/>
      <c r="AD43" s="22">
        <v>15397</v>
      </c>
      <c r="AE43" s="40">
        <f t="shared" si="3"/>
        <v>1.0522707112473895</v>
      </c>
      <c r="AF43" s="40">
        <f t="shared" si="4"/>
        <v>1.2016178382477816</v>
      </c>
      <c r="AG43" s="40">
        <f t="shared" si="5"/>
        <v>1.2014866556771087</v>
      </c>
      <c r="AH43" s="46">
        <f t="shared" si="6"/>
        <v>1.5191924767210092</v>
      </c>
      <c r="AI43" s="40">
        <f t="shared" si="7"/>
        <v>0.86259320733363665</v>
      </c>
      <c r="AJ43" s="40">
        <f t="shared" si="8"/>
        <v>1.1125669082497698</v>
      </c>
      <c r="AK43" s="27">
        <f t="shared" si="9"/>
        <v>6</v>
      </c>
      <c r="AL43" s="38"/>
    </row>
    <row r="44" spans="1:38" ht="15" customHeight="1" thickBot="1" x14ac:dyDescent="0.3">
      <c r="A44" s="22">
        <v>15433</v>
      </c>
      <c r="B44" s="26">
        <f>MAX('1:9'!B39)</f>
        <v>6.668628</v>
      </c>
      <c r="C44" s="26">
        <f>MAX('1:9'!C39)</f>
        <v>-7.41059</v>
      </c>
      <c r="D44" s="26">
        <f>MAX('1:9'!D39)</f>
        <v>83.797386000000003</v>
      </c>
      <c r="E44" s="26">
        <f>MAX('1:9'!E39)</f>
        <v>10.434426</v>
      </c>
      <c r="F44" s="26">
        <f>MAX('1:9'!F39)</f>
        <v>4.3030939999999998</v>
      </c>
      <c r="G44" s="28">
        <f t="shared" si="10"/>
        <v>4</v>
      </c>
      <c r="H44" s="38"/>
      <c r="J44" s="11">
        <v>15433</v>
      </c>
      <c r="K44" s="44">
        <f>'1'!D39</f>
        <v>76.014313000000001</v>
      </c>
      <c r="L44" s="44">
        <f>'2'!D39</f>
        <v>83.730247000000006</v>
      </c>
      <c r="M44" s="44">
        <f>'3'!D39</f>
        <v>83.719925000000003</v>
      </c>
      <c r="N44" s="44">
        <f>'4'!D39</f>
        <v>83.797386000000003</v>
      </c>
      <c r="O44" s="44">
        <f>'5'!D39</f>
        <v>83.674377000000007</v>
      </c>
      <c r="P44" s="44">
        <f>'6'!D39</f>
        <v>77.166015999999999</v>
      </c>
      <c r="Q44" s="44">
        <f>'7'!D39</f>
        <v>77.155692999999999</v>
      </c>
      <c r="R44" s="44">
        <f>'8'!D39</f>
        <v>77.233153999999999</v>
      </c>
      <c r="S44" s="44">
        <f>'9'!D39</f>
        <v>77.110146</v>
      </c>
      <c r="U44" s="22">
        <v>15433</v>
      </c>
      <c r="V44" s="26">
        <f>MIN('1:9'!B39)</f>
        <v>5.1400180000000004</v>
      </c>
      <c r="W44" s="26">
        <f>MIN('1:9'!C39)</f>
        <v>-8.3067650000000004</v>
      </c>
      <c r="X44" s="26">
        <f>MIN('1:9'!D39)</f>
        <v>76.014313000000001</v>
      </c>
      <c r="Y44" s="26">
        <f>MIN('1:9'!E39)</f>
        <v>8.4941420000000001</v>
      </c>
      <c r="Z44" s="26">
        <f>MIN('1:9'!F39)</f>
        <v>3.2361789999999999</v>
      </c>
      <c r="AA44" s="27">
        <f t="shared" si="11"/>
        <v>1</v>
      </c>
      <c r="AB44" s="38"/>
      <c r="AD44" s="22">
        <v>15433</v>
      </c>
      <c r="AE44" s="40">
        <f t="shared" si="3"/>
        <v>1.2973939001770032</v>
      </c>
      <c r="AF44" s="40">
        <f t="shared" si="4"/>
        <v>0.89211504117427176</v>
      </c>
      <c r="AG44" s="40">
        <f t="shared" si="5"/>
        <v>1.102389572342777</v>
      </c>
      <c r="AH44" s="46">
        <f t="shared" si="6"/>
        <v>1.2759328237865211</v>
      </c>
      <c r="AI44" s="40">
        <f t="shared" si="7"/>
        <v>1.2284261317976555</v>
      </c>
      <c r="AJ44" s="40">
        <f t="shared" si="8"/>
        <v>1.3296835558230864</v>
      </c>
      <c r="AK44" s="27">
        <f t="shared" si="9"/>
        <v>4</v>
      </c>
      <c r="AL44" s="38"/>
    </row>
    <row r="45" spans="1:38" ht="15" customHeight="1" thickBot="1" x14ac:dyDescent="0.3">
      <c r="A45" s="22">
        <v>16464</v>
      </c>
      <c r="B45" s="26">
        <f>MAX('1:9'!B40)</f>
        <v>2.877224</v>
      </c>
      <c r="C45" s="26">
        <f>MAX('1:9'!C40)</f>
        <v>3.3015310000000002</v>
      </c>
      <c r="D45" s="26">
        <f>MAX('1:9'!D40)</f>
        <v>41.645091999999998</v>
      </c>
      <c r="E45" s="26">
        <f>MAX('1:9'!E40)</f>
        <v>-2.2508240000000002</v>
      </c>
      <c r="F45" s="26">
        <f>MAX('1:9'!F40)</f>
        <v>2.0843530000000001</v>
      </c>
      <c r="G45" s="28">
        <f t="shared" si="10"/>
        <v>8</v>
      </c>
      <c r="H45" s="38"/>
      <c r="J45" s="11">
        <v>16464</v>
      </c>
      <c r="K45" s="44">
        <f>'1'!D40</f>
        <v>30.911839000000001</v>
      </c>
      <c r="L45" s="44">
        <f>'2'!D40</f>
        <v>36.188277999999997</v>
      </c>
      <c r="M45" s="44">
        <f>'3'!D40</f>
        <v>36.260539999999999</v>
      </c>
      <c r="N45" s="44">
        <f>'4'!D40</f>
        <v>36.405738999999997</v>
      </c>
      <c r="O45" s="44">
        <f>'5'!D40</f>
        <v>36.052791999999997</v>
      </c>
      <c r="P45" s="44">
        <f>'6'!D40</f>
        <v>41.427630999999998</v>
      </c>
      <c r="Q45" s="44">
        <f>'7'!D40</f>
        <v>41.499893</v>
      </c>
      <c r="R45" s="44">
        <f>'8'!D40</f>
        <v>41.645091999999998</v>
      </c>
      <c r="S45" s="44">
        <f>'9'!D40</f>
        <v>41.292144999999998</v>
      </c>
      <c r="U45" s="22">
        <v>16464</v>
      </c>
      <c r="V45" s="26">
        <f>MIN('1:9'!B40)</f>
        <v>1.398498</v>
      </c>
      <c r="W45" s="26">
        <f>MIN('1:9'!C40)</f>
        <v>1.8480399999999999</v>
      </c>
      <c r="X45" s="26">
        <f>MIN('1:9'!D40)</f>
        <v>30.911839000000001</v>
      </c>
      <c r="Y45" s="26">
        <f>MIN('1:9'!E40)</f>
        <v>-3.6874340000000001</v>
      </c>
      <c r="Z45" s="26">
        <f>MIN('1:9'!F40)</f>
        <v>1.079914</v>
      </c>
      <c r="AA45" s="27">
        <f t="shared" si="11"/>
        <v>1</v>
      </c>
      <c r="AB45" s="38"/>
      <c r="AD45" s="22">
        <v>16464</v>
      </c>
      <c r="AE45" s="40">
        <f t="shared" si="3"/>
        <v>2.0573672611616178</v>
      </c>
      <c r="AF45" s="40">
        <f t="shared" si="4"/>
        <v>1.7865040799982685</v>
      </c>
      <c r="AG45" s="40">
        <f t="shared" si="5"/>
        <v>1.3472214318921627</v>
      </c>
      <c r="AH45" s="46">
        <f t="shared" si="6"/>
        <v>4.951705645057606</v>
      </c>
      <c r="AI45" s="40">
        <f t="shared" si="7"/>
        <v>0.61040387434731036</v>
      </c>
      <c r="AJ45" s="40">
        <f t="shared" si="8"/>
        <v>1.9301101754398962</v>
      </c>
      <c r="AK45" s="27">
        <f t="shared" si="9"/>
        <v>8</v>
      </c>
      <c r="AL45" s="38"/>
    </row>
    <row r="46" spans="1:38" ht="15" customHeight="1" thickBot="1" x14ac:dyDescent="0.3">
      <c r="A46" s="22">
        <v>16504</v>
      </c>
      <c r="B46" s="26">
        <f>MAX('1:9'!B41)</f>
        <v>4.9522380000000004</v>
      </c>
      <c r="C46" s="26">
        <f>MAX('1:9'!C41)</f>
        <v>-4.2514999999999997E-2</v>
      </c>
      <c r="D46" s="26">
        <f>MAX('1:9'!D41)</f>
        <v>55.557479999999998</v>
      </c>
      <c r="E46" s="26">
        <f>MAX('1:9'!E41)</f>
        <v>1.9373629999999999</v>
      </c>
      <c r="F46" s="26">
        <f>MAX('1:9'!F41)</f>
        <v>5.6180279999999998</v>
      </c>
      <c r="G46" s="28">
        <f t="shared" si="10"/>
        <v>9</v>
      </c>
      <c r="H46" s="38"/>
      <c r="J46" s="11">
        <v>16504</v>
      </c>
      <c r="K46" s="44">
        <f>'1'!D41</f>
        <v>37.970740999999997</v>
      </c>
      <c r="L46" s="44">
        <f>'2'!D41</f>
        <v>43.843487000000003</v>
      </c>
      <c r="M46" s="44">
        <f>'3'!D41</f>
        <v>43.854323999999998</v>
      </c>
      <c r="N46" s="44">
        <f>'4'!D41</f>
        <v>42.906326</v>
      </c>
      <c r="O46" s="44">
        <f>'5'!D41</f>
        <v>45.310237999999998</v>
      </c>
      <c r="P46" s="44">
        <f>'6'!D41</f>
        <v>54.090724999999999</v>
      </c>
      <c r="Q46" s="44">
        <f>'7'!D41</f>
        <v>54.101565999999998</v>
      </c>
      <c r="R46" s="44">
        <f>'8'!D41</f>
        <v>53.153568</v>
      </c>
      <c r="S46" s="44">
        <f>'9'!D41</f>
        <v>55.557479999999998</v>
      </c>
      <c r="U46" s="22">
        <v>16504</v>
      </c>
      <c r="V46" s="26">
        <f>MIN('1:9'!B41)</f>
        <v>4.5304630000000001</v>
      </c>
      <c r="W46" s="26">
        <f>MIN('1:9'!C41)</f>
        <v>-0.70428500000000005</v>
      </c>
      <c r="X46" s="26">
        <f>MIN('1:9'!D41)</f>
        <v>37.970740999999997</v>
      </c>
      <c r="Y46" s="26">
        <f>MIN('1:9'!E41)</f>
        <v>0.16293299999999999</v>
      </c>
      <c r="Z46" s="26">
        <f>MIN('1:9'!F41)</f>
        <v>4.8918730000000004</v>
      </c>
      <c r="AA46" s="27">
        <f t="shared" si="11"/>
        <v>1</v>
      </c>
      <c r="AB46" s="38"/>
      <c r="AD46" s="22">
        <v>16504</v>
      </c>
      <c r="AE46" s="40">
        <f t="shared" si="3"/>
        <v>1.0930975487494325</v>
      </c>
      <c r="AF46" s="40">
        <f t="shared" si="4"/>
        <v>6.0366186983962448E-2</v>
      </c>
      <c r="AG46" s="40">
        <f t="shared" si="5"/>
        <v>1.4631655463347424</v>
      </c>
      <c r="AH46" s="46">
        <f t="shared" si="6"/>
        <v>9.6548633443690773E-2</v>
      </c>
      <c r="AI46" s="40">
        <f t="shared" si="7"/>
        <v>11.890550103416741</v>
      </c>
      <c r="AJ46" s="40">
        <f t="shared" si="8"/>
        <v>1.1484410981233568</v>
      </c>
      <c r="AK46" s="27">
        <f t="shared" si="9"/>
        <v>9</v>
      </c>
      <c r="AL46" s="38"/>
    </row>
    <row r="47" spans="1:38" ht="15" customHeight="1" thickBot="1" x14ac:dyDescent="0.3">
      <c r="A47" s="22">
        <v>16537</v>
      </c>
      <c r="B47" s="26">
        <f>MAX('1:9'!B42)</f>
        <v>5.1882650000000003</v>
      </c>
      <c r="C47" s="26">
        <f>MAX('1:9'!C42)</f>
        <v>0.54120400000000002</v>
      </c>
      <c r="D47" s="26">
        <f>MAX('1:9'!D42)</f>
        <v>58.339615000000002</v>
      </c>
      <c r="E47" s="26">
        <f>MAX('1:9'!E42)</f>
        <v>0.70805499999999999</v>
      </c>
      <c r="F47" s="26">
        <f>MAX('1:9'!F42)</f>
        <v>5.89818</v>
      </c>
      <c r="G47" s="28">
        <f t="shared" si="10"/>
        <v>9</v>
      </c>
      <c r="H47" s="38"/>
      <c r="J47" s="11">
        <v>16537</v>
      </c>
      <c r="K47" s="44">
        <f>'1'!D42</f>
        <v>40.672558000000002</v>
      </c>
      <c r="L47" s="44">
        <f>'2'!D42</f>
        <v>46.529091000000001</v>
      </c>
      <c r="M47" s="44">
        <f>'3'!D42</f>
        <v>46.595267999999997</v>
      </c>
      <c r="N47" s="44">
        <f>'4'!D42</f>
        <v>45.600501999999999</v>
      </c>
      <c r="O47" s="44">
        <f>'5'!D42</f>
        <v>48.048324999999998</v>
      </c>
      <c r="P47" s="44">
        <f>'6'!D42</f>
        <v>56.820385000000002</v>
      </c>
      <c r="Q47" s="44">
        <f>'7'!D42</f>
        <v>56.886561999999998</v>
      </c>
      <c r="R47" s="44">
        <f>'8'!D42</f>
        <v>55.891795999999999</v>
      </c>
      <c r="S47" s="44">
        <f>'9'!D42</f>
        <v>58.339615000000002</v>
      </c>
      <c r="U47" s="22">
        <v>16537</v>
      </c>
      <c r="V47" s="26">
        <f>MIN('1:9'!B42)</f>
        <v>4.7486360000000003</v>
      </c>
      <c r="W47" s="26">
        <f>MIN('1:9'!C42)</f>
        <v>-7.4510000000000007E-2</v>
      </c>
      <c r="X47" s="26">
        <f>MIN('1:9'!D42)</f>
        <v>40.672558000000002</v>
      </c>
      <c r="Y47" s="26">
        <f>MIN('1:9'!E42)</f>
        <v>-0.96355900000000005</v>
      </c>
      <c r="Z47" s="26">
        <f>MIN('1:9'!F42)</f>
        <v>5.1332000000000004</v>
      </c>
      <c r="AA47" s="27">
        <f t="shared" si="11"/>
        <v>1</v>
      </c>
      <c r="AB47" s="38"/>
      <c r="AD47" s="22">
        <v>16537</v>
      </c>
      <c r="AE47" s="40">
        <f t="shared" si="3"/>
        <v>1.092580058778984</v>
      </c>
      <c r="AF47" s="40">
        <f t="shared" si="4"/>
        <v>7.2635082539256475</v>
      </c>
      <c r="AG47" s="40">
        <f t="shared" si="5"/>
        <v>1.4343729007651793</v>
      </c>
      <c r="AH47" s="46">
        <f t="shared" si="6"/>
        <v>11.383132097523131</v>
      </c>
      <c r="AI47" s="40">
        <f t="shared" si="7"/>
        <v>0.73483305121948939</v>
      </c>
      <c r="AJ47" s="40">
        <f t="shared" si="8"/>
        <v>1.1490259487259409</v>
      </c>
      <c r="AK47" s="27">
        <f t="shared" si="9"/>
        <v>9</v>
      </c>
      <c r="AL47" s="38"/>
    </row>
    <row r="48" spans="1:38" ht="15" customHeight="1" thickBot="1" x14ac:dyDescent="0.3">
      <c r="A48" s="22">
        <v>16568</v>
      </c>
      <c r="B48" s="26">
        <f>MAX('1:9'!B43)</f>
        <v>3.220863</v>
      </c>
      <c r="C48" s="26">
        <f>MAX('1:9'!C43)</f>
        <v>-2.0222639999999998</v>
      </c>
      <c r="D48" s="26">
        <f>MAX('1:9'!D43)</f>
        <v>64.034119000000004</v>
      </c>
      <c r="E48" s="26">
        <f>MAX('1:9'!E43)</f>
        <v>4.1538769999999996</v>
      </c>
      <c r="F48" s="26">
        <f>MAX('1:9'!F43)</f>
        <v>2.2555160000000001</v>
      </c>
      <c r="G48" s="28">
        <f t="shared" si="10"/>
        <v>7</v>
      </c>
      <c r="H48" s="38"/>
      <c r="J48" s="11">
        <v>16568</v>
      </c>
      <c r="K48" s="44">
        <f>'1'!D43</f>
        <v>50.210121000000001</v>
      </c>
      <c r="L48" s="44">
        <f>'2'!D43</f>
        <v>56.250503999999999</v>
      </c>
      <c r="M48" s="44">
        <f>'3'!D43</f>
        <v>56.616382999999999</v>
      </c>
      <c r="N48" s="44">
        <f>'4'!D43</f>
        <v>56.560809999999996</v>
      </c>
      <c r="O48" s="44">
        <f>'5'!D43</f>
        <v>56.303829</v>
      </c>
      <c r="P48" s="44">
        <f>'6'!D43</f>
        <v>63.668242999999997</v>
      </c>
      <c r="Q48" s="44">
        <f>'7'!D43</f>
        <v>64.034119000000004</v>
      </c>
      <c r="R48" s="44">
        <f>'8'!D43</f>
        <v>63.978549999999998</v>
      </c>
      <c r="S48" s="44">
        <f>'9'!D43</f>
        <v>63.721569000000002</v>
      </c>
      <c r="U48" s="22">
        <v>16568</v>
      </c>
      <c r="V48" s="26">
        <f>MIN('1:9'!B43)</f>
        <v>1.491614</v>
      </c>
      <c r="W48" s="26">
        <f>MIN('1:9'!C43)</f>
        <v>-2.9292449999999999</v>
      </c>
      <c r="X48" s="26">
        <f>MIN('1:9'!D43)</f>
        <v>50.210121000000001</v>
      </c>
      <c r="Y48" s="26">
        <f>MIN('1:9'!E43)</f>
        <v>2.9135070000000001</v>
      </c>
      <c r="Z48" s="26">
        <f>MIN('1:9'!F43)</f>
        <v>1.0269729999999999</v>
      </c>
      <c r="AA48" s="27">
        <f t="shared" si="11"/>
        <v>1</v>
      </c>
      <c r="AB48" s="38"/>
      <c r="AD48" s="22">
        <v>16568</v>
      </c>
      <c r="AE48" s="40">
        <f t="shared" si="3"/>
        <v>2.159314004829668</v>
      </c>
      <c r="AF48" s="40">
        <f t="shared" si="4"/>
        <v>0.69037038554303243</v>
      </c>
      <c r="AG48" s="40">
        <f t="shared" si="5"/>
        <v>1.2753229373814894</v>
      </c>
      <c r="AH48" s="46">
        <f t="shared" si="6"/>
        <v>1.9011576248726811</v>
      </c>
      <c r="AI48" s="40">
        <f t="shared" si="7"/>
        <v>1.4257309146674435</v>
      </c>
      <c r="AJ48" s="40">
        <f t="shared" si="8"/>
        <v>2.1962758514586072</v>
      </c>
      <c r="AK48" s="27">
        <f t="shared" si="9"/>
        <v>7</v>
      </c>
      <c r="AL48" s="38"/>
    </row>
    <row r="49" spans="1:38" ht="15" customHeight="1" thickBot="1" x14ac:dyDescent="0.3">
      <c r="A49" s="22">
        <v>18666</v>
      </c>
      <c r="B49" s="26">
        <f>MAX('1:9'!B44)</f>
        <v>4.2157960000000001</v>
      </c>
      <c r="C49" s="26">
        <f>MAX('1:9'!C44)</f>
        <v>1.754348</v>
      </c>
      <c r="D49" s="26">
        <f>MAX('1:9'!D44)</f>
        <v>51.308520999999999</v>
      </c>
      <c r="E49" s="26">
        <f>MAX('1:9'!E44)</f>
        <v>-2.4223379999999999</v>
      </c>
      <c r="F49" s="26">
        <f>MAX('1:9'!F44)</f>
        <v>2.7635740000000002</v>
      </c>
      <c r="G49" s="28">
        <f t="shared" si="10"/>
        <v>8</v>
      </c>
      <c r="H49" s="38"/>
      <c r="J49" s="11">
        <v>18666</v>
      </c>
      <c r="K49" s="44">
        <f>'1'!D44</f>
        <v>40.550387999999998</v>
      </c>
      <c r="L49" s="44">
        <f>'2'!D44</f>
        <v>45.074699000000003</v>
      </c>
      <c r="M49" s="44">
        <f>'3'!D44</f>
        <v>45.093513000000002</v>
      </c>
      <c r="N49" s="44">
        <f>'4'!D44</f>
        <v>45.108176999999998</v>
      </c>
      <c r="O49" s="44">
        <f>'5'!D44</f>
        <v>45.081543000000003</v>
      </c>
      <c r="P49" s="44">
        <f>'6'!D44</f>
        <v>51.275042999999997</v>
      </c>
      <c r="Q49" s="44">
        <f>'7'!D44</f>
        <v>51.293858</v>
      </c>
      <c r="R49" s="44">
        <f>'8'!D44</f>
        <v>51.308520999999999</v>
      </c>
      <c r="S49" s="44">
        <f>'9'!D44</f>
        <v>51.281886999999998</v>
      </c>
      <c r="U49" s="22">
        <v>18666</v>
      </c>
      <c r="V49" s="26">
        <f>MIN('1:9'!B44)</f>
        <v>2.9598089999999999</v>
      </c>
      <c r="W49" s="26">
        <f>MIN('1:9'!C44)</f>
        <v>1.076214</v>
      </c>
      <c r="X49" s="26">
        <f>MIN('1:9'!D44)</f>
        <v>40.550387999999998</v>
      </c>
      <c r="Y49" s="26">
        <f>MIN('1:9'!E44)</f>
        <v>-3.811207</v>
      </c>
      <c r="Z49" s="26">
        <f>MIN('1:9'!F44)</f>
        <v>1.8797489999999999</v>
      </c>
      <c r="AA49" s="27">
        <f t="shared" si="11"/>
        <v>1</v>
      </c>
      <c r="AB49" s="38"/>
      <c r="AD49" s="22">
        <v>18666</v>
      </c>
      <c r="AE49" s="40">
        <f t="shared" si="3"/>
        <v>1.4243473143030514</v>
      </c>
      <c r="AF49" s="40">
        <f t="shared" si="4"/>
        <v>1.630110740057275</v>
      </c>
      <c r="AG49" s="40">
        <f t="shared" si="5"/>
        <v>1.2653028375462154</v>
      </c>
      <c r="AH49" s="46">
        <f t="shared" si="6"/>
        <v>2.9378356175863085</v>
      </c>
      <c r="AI49" s="40">
        <f t="shared" si="7"/>
        <v>0.63558290064013834</v>
      </c>
      <c r="AJ49" s="40">
        <f t="shared" si="8"/>
        <v>1.4701824552107756</v>
      </c>
      <c r="AK49" s="27">
        <f t="shared" si="9"/>
        <v>8</v>
      </c>
      <c r="AL49" s="38"/>
    </row>
    <row r="50" spans="1:38" ht="15" customHeight="1" thickBot="1" x14ac:dyDescent="0.3">
      <c r="A50" s="22">
        <v>18704</v>
      </c>
      <c r="B50" s="26">
        <f>MAX('1:9'!B45)</f>
        <v>2.60697</v>
      </c>
      <c r="C50" s="26">
        <f>MAX('1:9'!C45)</f>
        <v>0.72636400000000001</v>
      </c>
      <c r="D50" s="26">
        <f>MAX('1:9'!D45)</f>
        <v>81.704277000000005</v>
      </c>
      <c r="E50" s="26">
        <f>MAX('1:9'!E45)</f>
        <v>0.614402</v>
      </c>
      <c r="F50" s="26">
        <f>MAX('1:9'!F45)</f>
        <v>3.221117</v>
      </c>
      <c r="G50" s="28">
        <f t="shared" si="10"/>
        <v>8</v>
      </c>
      <c r="H50" s="38"/>
      <c r="J50" s="11">
        <v>18704</v>
      </c>
      <c r="K50" s="44">
        <f>'1'!D45</f>
        <v>57.172381999999999</v>
      </c>
      <c r="L50" s="44">
        <f>'2'!D45</f>
        <v>67.100020999999998</v>
      </c>
      <c r="M50" s="44">
        <f>'3'!D45</f>
        <v>67.080710999999994</v>
      </c>
      <c r="N50" s="44">
        <f>'4'!D45</f>
        <v>68.158103999999994</v>
      </c>
      <c r="O50" s="44">
        <f>'5'!D45</f>
        <v>65.468613000000005</v>
      </c>
      <c r="P50" s="44">
        <f>'6'!D45</f>
        <v>80.646193999999994</v>
      </c>
      <c r="Q50" s="44">
        <f>'7'!D45</f>
        <v>80.626884000000004</v>
      </c>
      <c r="R50" s="44">
        <f>'8'!D45</f>
        <v>81.704277000000005</v>
      </c>
      <c r="S50" s="44">
        <f>'9'!D45</f>
        <v>79.014792999999997</v>
      </c>
      <c r="U50" s="22">
        <v>18704</v>
      </c>
      <c r="V50" s="26">
        <f>MIN('1:9'!B45)</f>
        <v>2.335699</v>
      </c>
      <c r="W50" s="26">
        <f>MIN('1:9'!C45)</f>
        <v>0.25427</v>
      </c>
      <c r="X50" s="26">
        <f>MIN('1:9'!D45)</f>
        <v>57.172381999999999</v>
      </c>
      <c r="Y50" s="26">
        <f>MIN('1:9'!E45)</f>
        <v>-0.53289200000000003</v>
      </c>
      <c r="Z50" s="26">
        <f>MIN('1:9'!F45)</f>
        <v>2.5530650000000001</v>
      </c>
      <c r="AA50" s="27">
        <f t="shared" si="11"/>
        <v>1</v>
      </c>
      <c r="AB50" s="38"/>
      <c r="AD50" s="22">
        <v>18704</v>
      </c>
      <c r="AE50" s="40">
        <f t="shared" si="3"/>
        <v>1.1161412493647511</v>
      </c>
      <c r="AF50" s="40">
        <f t="shared" si="4"/>
        <v>2.8566641758760372</v>
      </c>
      <c r="AG50" s="40">
        <f t="shared" si="5"/>
        <v>1.4290864599624344</v>
      </c>
      <c r="AH50" s="46">
        <f t="shared" si="6"/>
        <v>4.5565574646000595</v>
      </c>
      <c r="AI50" s="40">
        <f t="shared" si="7"/>
        <v>1.1529578225982</v>
      </c>
      <c r="AJ50" s="40">
        <f t="shared" si="8"/>
        <v>1.2616666634026159</v>
      </c>
      <c r="AK50" s="27">
        <f t="shared" si="9"/>
        <v>8</v>
      </c>
      <c r="AL50" s="38"/>
    </row>
    <row r="51" spans="1:38" ht="15" customHeight="1" thickBot="1" x14ac:dyDescent="0.3">
      <c r="A51" s="22">
        <v>18731</v>
      </c>
      <c r="B51" s="26">
        <f>MAX('1:9'!B46)</f>
        <v>2.8592170000000001</v>
      </c>
      <c r="C51" s="26">
        <f>MAX('1:9'!C46)</f>
        <v>0.112093</v>
      </c>
      <c r="D51" s="26">
        <f>MAX('1:9'!D46)</f>
        <v>86.418976000000001</v>
      </c>
      <c r="E51" s="26">
        <f>MAX('1:9'!E46)</f>
        <v>0.66787700000000005</v>
      </c>
      <c r="F51" s="26">
        <f>MAX('1:9'!F46)</f>
        <v>3.4978020000000001</v>
      </c>
      <c r="G51" s="28">
        <f t="shared" si="10"/>
        <v>8</v>
      </c>
      <c r="H51" s="38"/>
      <c r="J51" s="11">
        <v>18731</v>
      </c>
      <c r="K51" s="44">
        <f>'1'!D46</f>
        <v>63.604759000000001</v>
      </c>
      <c r="L51" s="44">
        <f>'2'!D46</f>
        <v>73.007744000000002</v>
      </c>
      <c r="M51" s="44">
        <f>'3'!D46</f>
        <v>72.980109999999996</v>
      </c>
      <c r="N51" s="44">
        <f>'4'!D46</f>
        <v>74.077087000000006</v>
      </c>
      <c r="O51" s="44">
        <f>'5'!D46</f>
        <v>71.338356000000005</v>
      </c>
      <c r="P51" s="44">
        <f>'6'!D46</f>
        <v>85.349632</v>
      </c>
      <c r="Q51" s="44">
        <f>'7'!D46</f>
        <v>85.321999000000005</v>
      </c>
      <c r="R51" s="44">
        <f>'8'!D46</f>
        <v>86.418976000000001</v>
      </c>
      <c r="S51" s="44">
        <f>'9'!D46</f>
        <v>83.680244000000002</v>
      </c>
      <c r="U51" s="22">
        <v>18731</v>
      </c>
      <c r="V51" s="26">
        <f>MIN('1:9'!B46)</f>
        <v>2.5885639999999999</v>
      </c>
      <c r="W51" s="26">
        <f>MIN('1:9'!C46)</f>
        <v>-0.21476500000000001</v>
      </c>
      <c r="X51" s="26">
        <f>MIN('1:9'!D46)</f>
        <v>63.604759000000001</v>
      </c>
      <c r="Y51" s="26">
        <f>MIN('1:9'!E46)</f>
        <v>-0.33132600000000001</v>
      </c>
      <c r="Z51" s="26">
        <f>MIN('1:9'!F46)</f>
        <v>2.8294730000000001</v>
      </c>
      <c r="AA51" s="27">
        <f t="shared" si="11"/>
        <v>1</v>
      </c>
      <c r="AB51" s="38"/>
      <c r="AD51" s="22">
        <v>18731</v>
      </c>
      <c r="AE51" s="40">
        <f t="shared" si="3"/>
        <v>1.1045571985085167</v>
      </c>
      <c r="AF51" s="40">
        <f t="shared" si="4"/>
        <v>0.52193327590622307</v>
      </c>
      <c r="AG51" s="40">
        <f t="shared" si="5"/>
        <v>1.3586872642658705</v>
      </c>
      <c r="AH51" s="46">
        <f t="shared" si="6"/>
        <v>0.78329021465839588</v>
      </c>
      <c r="AI51" s="40">
        <f t="shared" si="7"/>
        <v>2.0157699667397067</v>
      </c>
      <c r="AJ51" s="40">
        <f t="shared" si="8"/>
        <v>1.2362026426829307</v>
      </c>
      <c r="AK51" s="27">
        <f t="shared" si="9"/>
        <v>8</v>
      </c>
      <c r="AL51" s="38"/>
    </row>
    <row r="52" spans="1:38" ht="15" customHeight="1" thickBot="1" x14ac:dyDescent="0.3">
      <c r="A52" s="22">
        <v>18760</v>
      </c>
      <c r="B52" s="26">
        <f>MAX('1:9'!B47)</f>
        <v>4.1918519999999999</v>
      </c>
      <c r="C52" s="26">
        <f>MAX('1:9'!C47)</f>
        <v>-3.7882690000000001</v>
      </c>
      <c r="D52" s="26">
        <f>MAX('1:9'!D47)</f>
        <v>104.76815000000001</v>
      </c>
      <c r="E52" s="26">
        <f>MAX('1:9'!E47)</f>
        <v>7.7240380000000002</v>
      </c>
      <c r="F52" s="26">
        <f>MAX('1:9'!F47)</f>
        <v>2.8596439999999999</v>
      </c>
      <c r="G52" s="28">
        <f t="shared" si="10"/>
        <v>7</v>
      </c>
      <c r="H52" s="38"/>
      <c r="J52" s="11">
        <v>18760</v>
      </c>
      <c r="K52" s="44">
        <f>'1'!D47</f>
        <v>81.079268999999996</v>
      </c>
      <c r="L52" s="44">
        <f>'2'!D47</f>
        <v>89.936820999999995</v>
      </c>
      <c r="M52" s="44">
        <f>'3'!D47</f>
        <v>90.185333</v>
      </c>
      <c r="N52" s="44">
        <f>'4'!D47</f>
        <v>90.049789000000004</v>
      </c>
      <c r="O52" s="44">
        <f>'5'!D47</f>
        <v>90.095680000000002</v>
      </c>
      <c r="P52" s="44">
        <f>'6'!D47</f>
        <v>104.519638</v>
      </c>
      <c r="Q52" s="44">
        <f>'7'!D47</f>
        <v>104.76815000000001</v>
      </c>
      <c r="R52" s="44">
        <f>'8'!D47</f>
        <v>104.63260699999999</v>
      </c>
      <c r="S52" s="44">
        <f>'9'!D47</f>
        <v>104.67849699999999</v>
      </c>
      <c r="U52" s="22">
        <v>18760</v>
      </c>
      <c r="V52" s="26">
        <f>MIN('1:9'!B47)</f>
        <v>2.6260810000000001</v>
      </c>
      <c r="W52" s="26">
        <f>MIN('1:9'!C47)</f>
        <v>-4.6038439999999996</v>
      </c>
      <c r="X52" s="26">
        <f>MIN('1:9'!D47)</f>
        <v>81.079268999999996</v>
      </c>
      <c r="Y52" s="26">
        <f>MIN('1:9'!E47)</f>
        <v>5.2119340000000003</v>
      </c>
      <c r="Z52" s="26">
        <f>MIN('1:9'!F47)</f>
        <v>1.6989890000000001</v>
      </c>
      <c r="AA52" s="27">
        <f t="shared" si="11"/>
        <v>1</v>
      </c>
      <c r="AB52" s="38"/>
      <c r="AD52" s="22">
        <v>18760</v>
      </c>
      <c r="AE52" s="40">
        <f t="shared" si="3"/>
        <v>1.596238653720125</v>
      </c>
      <c r="AF52" s="40">
        <f t="shared" si="4"/>
        <v>0.82284912347160344</v>
      </c>
      <c r="AG52" s="40">
        <f t="shared" si="5"/>
        <v>1.2921693953604838</v>
      </c>
      <c r="AH52" s="46">
        <f t="shared" si="6"/>
        <v>1.6972174362042247</v>
      </c>
      <c r="AI52" s="40">
        <f t="shared" si="7"/>
        <v>1.4819907542958142</v>
      </c>
      <c r="AJ52" s="40">
        <f t="shared" si="8"/>
        <v>1.6831445053499461</v>
      </c>
      <c r="AK52" s="27">
        <f t="shared" si="9"/>
        <v>7</v>
      </c>
      <c r="AL52" s="38"/>
    </row>
    <row r="53" spans="1:38" ht="15" customHeight="1" thickBot="1" x14ac:dyDescent="0.3">
      <c r="A53" s="22">
        <v>18808</v>
      </c>
      <c r="B53" s="26">
        <f>MAX('1:9'!B48)</f>
        <v>-7.7529000000000003</v>
      </c>
      <c r="C53" s="26">
        <f>MAX('1:9'!C48)</f>
        <v>6.5194080000000003</v>
      </c>
      <c r="D53" s="26">
        <f>MAX('1:9'!D48)</f>
        <v>120.366501</v>
      </c>
      <c r="E53" s="26">
        <f>MAX('1:9'!E48)</f>
        <v>-5.9527890000000001</v>
      </c>
      <c r="F53" s="26">
        <f>MAX('1:9'!F48)</f>
        <v>-6.8677789999999996</v>
      </c>
      <c r="G53" s="28">
        <f t="shared" si="10"/>
        <v>6</v>
      </c>
      <c r="H53" s="38"/>
      <c r="J53" s="11">
        <v>18808</v>
      </c>
      <c r="K53" s="44">
        <f>'1'!D48</f>
        <v>104.99778000000001</v>
      </c>
      <c r="L53" s="44">
        <f>'2'!D48</f>
        <v>118.847961</v>
      </c>
      <c r="M53" s="44">
        <f>'3'!D48</f>
        <v>118.75691999999999</v>
      </c>
      <c r="N53" s="44">
        <f>'4'!D48</f>
        <v>118.81102799999999</v>
      </c>
      <c r="O53" s="44">
        <f>'5'!D48</f>
        <v>118.803017</v>
      </c>
      <c r="P53" s="44">
        <f>'6'!D48</f>
        <v>120.366501</v>
      </c>
      <c r="Q53" s="44">
        <f>'7'!D48</f>
        <v>120.275452</v>
      </c>
      <c r="R53" s="44">
        <f>'8'!D48</f>
        <v>120.329567</v>
      </c>
      <c r="S53" s="44">
        <f>'9'!D48</f>
        <v>120.321556</v>
      </c>
      <c r="U53" s="22">
        <v>18808</v>
      </c>
      <c r="V53" s="26">
        <f>MIN('1:9'!B48)</f>
        <v>-7.8963710000000003</v>
      </c>
      <c r="W53" s="26">
        <f>MIN('1:9'!C48)</f>
        <v>5.0802449999999997</v>
      </c>
      <c r="X53" s="26">
        <f>MIN('1:9'!D48)</f>
        <v>104.99778000000001</v>
      </c>
      <c r="Y53" s="26">
        <f>MIN('1:9'!E48)</f>
        <v>-8.1140039999999996</v>
      </c>
      <c r="Z53" s="26">
        <f>MIN('1:9'!F48)</f>
        <v>-7.224126</v>
      </c>
      <c r="AA53" s="27">
        <f t="shared" si="11"/>
        <v>1</v>
      </c>
      <c r="AB53" s="38"/>
      <c r="AD53" s="22">
        <v>18808</v>
      </c>
      <c r="AE53" s="40">
        <f t="shared" si="3"/>
        <v>0.98183076757665011</v>
      </c>
      <c r="AF53" s="40">
        <f t="shared" si="4"/>
        <v>1.2832861407274652</v>
      </c>
      <c r="AG53" s="40">
        <f t="shared" si="5"/>
        <v>1.1463718661480271</v>
      </c>
      <c r="AH53" s="46">
        <f t="shared" si="6"/>
        <v>1.4443939499125977</v>
      </c>
      <c r="AI53" s="40">
        <f t="shared" si="7"/>
        <v>0.73364383354999585</v>
      </c>
      <c r="AJ53" s="40">
        <f t="shared" si="8"/>
        <v>0.95067264884361091</v>
      </c>
      <c r="AK53" s="27">
        <f t="shared" si="9"/>
        <v>6</v>
      </c>
      <c r="AL53" s="38"/>
    </row>
    <row r="54" spans="1:38" ht="15" customHeight="1" thickBot="1" x14ac:dyDescent="0.3">
      <c r="A54" s="22">
        <v>18844</v>
      </c>
      <c r="B54" s="26">
        <f>MAX('1:9'!B49)</f>
        <v>2.5226670000000002</v>
      </c>
      <c r="C54" s="26">
        <f>MAX('1:9'!C49)</f>
        <v>-7.588711</v>
      </c>
      <c r="D54" s="26">
        <f>MAX('1:9'!D49)</f>
        <v>74.109329000000002</v>
      </c>
      <c r="E54" s="26">
        <f>MAX('1:9'!E49)</f>
        <v>10.658063</v>
      </c>
      <c r="F54" s="26">
        <f>MAX('1:9'!F49)</f>
        <v>3.0054029999999998</v>
      </c>
      <c r="G54" s="28">
        <f t="shared" si="10"/>
        <v>2</v>
      </c>
      <c r="H54" s="38"/>
      <c r="J54" s="11">
        <v>18844</v>
      </c>
      <c r="K54" s="44">
        <f>'1'!D49</f>
        <v>66.816322</v>
      </c>
      <c r="L54" s="44">
        <f>'2'!D49</f>
        <v>74.109329000000002</v>
      </c>
      <c r="M54" s="44">
        <f>'3'!D49</f>
        <v>73.930344000000005</v>
      </c>
      <c r="N54" s="44">
        <f>'4'!D49</f>
        <v>74.044051999999994</v>
      </c>
      <c r="O54" s="44">
        <f>'5'!D49</f>
        <v>74.008919000000006</v>
      </c>
      <c r="P54" s="44">
        <f>'6'!D49</f>
        <v>68.119484</v>
      </c>
      <c r="Q54" s="44">
        <f>'7'!D49</f>
        <v>67.940490999999994</v>
      </c>
      <c r="R54" s="44">
        <f>'8'!D49</f>
        <v>68.054198999999997</v>
      </c>
      <c r="S54" s="44">
        <f>'9'!D49</f>
        <v>68.019073000000006</v>
      </c>
      <c r="U54" s="22">
        <v>18844</v>
      </c>
      <c r="V54" s="26">
        <f>MIN('1:9'!B49)</f>
        <v>1.1332629999999999</v>
      </c>
      <c r="W54" s="26">
        <f>MIN('1:9'!C49)</f>
        <v>-8.6241559999999993</v>
      </c>
      <c r="X54" s="26">
        <f>MIN('1:9'!D49)</f>
        <v>66.816322</v>
      </c>
      <c r="Y54" s="26">
        <f>MIN('1:9'!E49)</f>
        <v>8.9095750000000002</v>
      </c>
      <c r="Z54" s="26">
        <f>MIN('1:9'!F49)</f>
        <v>1.860439</v>
      </c>
      <c r="AA54" s="27">
        <f t="shared" si="11"/>
        <v>1</v>
      </c>
      <c r="AB54" s="38"/>
      <c r="AD54" s="22">
        <v>18844</v>
      </c>
      <c r="AE54" s="40">
        <f t="shared" si="3"/>
        <v>2.2260207912902832</v>
      </c>
      <c r="AF54" s="40">
        <f t="shared" si="4"/>
        <v>0.87993665698997103</v>
      </c>
      <c r="AG54" s="40">
        <f t="shared" si="5"/>
        <v>1.1091500816222719</v>
      </c>
      <c r="AH54" s="46">
        <f t="shared" si="6"/>
        <v>2.1725558119395014</v>
      </c>
      <c r="AI54" s="40">
        <f t="shared" si="7"/>
        <v>1.1962481936568243</v>
      </c>
      <c r="AJ54" s="40">
        <f t="shared" si="8"/>
        <v>1.6154267890535512</v>
      </c>
      <c r="AK54" s="27">
        <f t="shared" si="9"/>
        <v>2</v>
      </c>
      <c r="AL54" s="38"/>
    </row>
    <row r="55" spans="1:38" ht="15" customHeight="1" thickBot="1" x14ac:dyDescent="0.3">
      <c r="A55" s="22">
        <v>21291</v>
      </c>
      <c r="B55" s="26">
        <f>MAX('1:9'!B50)</f>
        <v>0.64376699999999998</v>
      </c>
      <c r="C55" s="26">
        <f>MAX('1:9'!C50)</f>
        <v>2.4187949999999998</v>
      </c>
      <c r="D55" s="26">
        <f>MAX('1:9'!D50)</f>
        <v>32.962874999999997</v>
      </c>
      <c r="E55" s="26">
        <f>MAX('1:9'!E50)</f>
        <v>1.4363999999999999</v>
      </c>
      <c r="F55" s="26">
        <f>MAX('1:9'!F50)</f>
        <v>0.77956599999999998</v>
      </c>
      <c r="G55" s="28">
        <f t="shared" si="10"/>
        <v>7</v>
      </c>
      <c r="H55" s="38"/>
      <c r="J55" s="11">
        <v>21291</v>
      </c>
      <c r="K55" s="44">
        <f>'1'!D50</f>
        <v>27.832343999999999</v>
      </c>
      <c r="L55" s="44">
        <f>'2'!D50</f>
        <v>29.809913999999999</v>
      </c>
      <c r="M55" s="44">
        <f>'3'!D50</f>
        <v>32.313445999999999</v>
      </c>
      <c r="N55" s="44">
        <f>'4'!D50</f>
        <v>31.434031000000001</v>
      </c>
      <c r="O55" s="44">
        <f>'5'!D50</f>
        <v>30.607548000000001</v>
      </c>
      <c r="P55" s="44">
        <f>'6'!D50</f>
        <v>30.459340999999998</v>
      </c>
      <c r="Q55" s="44">
        <f>'7'!D50</f>
        <v>32.962874999999997</v>
      </c>
      <c r="R55" s="44">
        <f>'8'!D50</f>
        <v>32.083458</v>
      </c>
      <c r="S55" s="44">
        <f>'9'!D50</f>
        <v>31.256976999999999</v>
      </c>
      <c r="U55" s="22">
        <v>21291</v>
      </c>
      <c r="V55" s="26">
        <f>MIN('1:9'!B50)</f>
        <v>-0.68836699999999995</v>
      </c>
      <c r="W55" s="26">
        <f>MIN('1:9'!C50)</f>
        <v>-0.217392</v>
      </c>
      <c r="X55" s="26">
        <f>MIN('1:9'!D50)</f>
        <v>27.832343999999999</v>
      </c>
      <c r="Y55" s="26">
        <f>MIN('1:9'!E50)</f>
        <v>-0.77877200000000002</v>
      </c>
      <c r="Z55" s="26">
        <f>MIN('1:9'!F50)</f>
        <v>-0.13028999999999999</v>
      </c>
      <c r="AA55" s="27">
        <f t="shared" si="11"/>
        <v>1</v>
      </c>
      <c r="AB55" s="38"/>
      <c r="AD55" s="22">
        <v>21291</v>
      </c>
      <c r="AE55" s="40">
        <f t="shared" si="3"/>
        <v>0.93520898009346765</v>
      </c>
      <c r="AF55" s="40">
        <f t="shared" si="4"/>
        <v>11.126421395451533</v>
      </c>
      <c r="AG55" s="40">
        <f t="shared" si="5"/>
        <v>1.1843370073321886</v>
      </c>
      <c r="AH55" s="46">
        <f t="shared" si="6"/>
        <v>12.323653318748653</v>
      </c>
      <c r="AI55" s="40">
        <f t="shared" si="7"/>
        <v>1.8444422757880354</v>
      </c>
      <c r="AJ55" s="40">
        <f t="shared" si="8"/>
        <v>5.9833141453680252</v>
      </c>
      <c r="AK55" s="27">
        <f t="shared" si="9"/>
        <v>7</v>
      </c>
      <c r="AL55" s="38"/>
    </row>
    <row r="56" spans="1:38" ht="15" customHeight="1" thickBot="1" x14ac:dyDescent="0.3">
      <c r="A56" s="22">
        <v>21329</v>
      </c>
      <c r="B56" s="26">
        <f>MAX('1:9'!B51)</f>
        <v>-0.54437500000000005</v>
      </c>
      <c r="C56" s="26">
        <f>MAX('1:9'!C51)</f>
        <v>-0.81125000000000003</v>
      </c>
      <c r="D56" s="26">
        <f>MAX('1:9'!D51)</f>
        <v>56.640163000000001</v>
      </c>
      <c r="E56" s="26">
        <f>MAX('1:9'!E51)</f>
        <v>3.1125639999999999</v>
      </c>
      <c r="F56" s="26">
        <f>MAX('1:9'!F51)</f>
        <v>-3.2397209999999999</v>
      </c>
      <c r="G56" s="28">
        <f t="shared" si="10"/>
        <v>9</v>
      </c>
      <c r="H56" s="38"/>
      <c r="J56" s="11">
        <v>21329</v>
      </c>
      <c r="K56" s="44">
        <f>'1'!D51</f>
        <v>50.269249000000002</v>
      </c>
      <c r="L56" s="44">
        <f>'2'!D51</f>
        <v>55.582583999999997</v>
      </c>
      <c r="M56" s="44">
        <f>'3'!D51</f>
        <v>55.388786000000003</v>
      </c>
      <c r="N56" s="44">
        <f>'4'!D51</f>
        <v>55.388278999999997</v>
      </c>
      <c r="O56" s="44">
        <f>'5'!D51</f>
        <v>55.592613</v>
      </c>
      <c r="P56" s="44">
        <f>'6'!D51</f>
        <v>56.630135000000003</v>
      </c>
      <c r="Q56" s="44">
        <f>'7'!D51</f>
        <v>56.436337000000002</v>
      </c>
      <c r="R56" s="44">
        <f>'8'!D51</f>
        <v>56.435828999999998</v>
      </c>
      <c r="S56" s="44">
        <f>'9'!D51</f>
        <v>56.640163000000001</v>
      </c>
      <c r="U56" s="22">
        <v>21329</v>
      </c>
      <c r="V56" s="26">
        <f>MIN('1:9'!B51)</f>
        <v>-1.035431</v>
      </c>
      <c r="W56" s="26">
        <f>MIN('1:9'!C51)</f>
        <v>-4.4637149999999997</v>
      </c>
      <c r="X56" s="26">
        <f>MIN('1:9'!D51)</f>
        <v>50.269249000000002</v>
      </c>
      <c r="Y56" s="26">
        <f>MIN('1:9'!E51)</f>
        <v>0.59538400000000002</v>
      </c>
      <c r="Z56" s="26">
        <f>MIN('1:9'!F51)</f>
        <v>-3.9649139999999998</v>
      </c>
      <c r="AA56" s="27">
        <f t="shared" si="11"/>
        <v>1</v>
      </c>
      <c r="AB56" s="38"/>
      <c r="AD56" s="22">
        <v>21329</v>
      </c>
      <c r="AE56" s="40">
        <f t="shared" si="3"/>
        <v>0.52574724921312965</v>
      </c>
      <c r="AF56" s="40">
        <f t="shared" si="4"/>
        <v>0.18174323405504161</v>
      </c>
      <c r="AG56" s="40">
        <f t="shared" si="5"/>
        <v>1.1267358101968064</v>
      </c>
      <c r="AH56" s="46">
        <f t="shared" si="6"/>
        <v>0.1076607394479102</v>
      </c>
      <c r="AI56" s="40">
        <f t="shared" si="7"/>
        <v>5.2278260752724286</v>
      </c>
      <c r="AJ56" s="40">
        <f t="shared" si="8"/>
        <v>0.81709742001970287</v>
      </c>
      <c r="AK56" s="27">
        <f t="shared" si="9"/>
        <v>9</v>
      </c>
      <c r="AL56" s="38"/>
    </row>
    <row r="57" spans="1:38" ht="15" customHeight="1" thickBot="1" x14ac:dyDescent="0.3">
      <c r="A57" s="22">
        <v>21363</v>
      </c>
      <c r="B57" s="26">
        <f>MAX('1:9'!B52)</f>
        <v>-1.0073430000000001</v>
      </c>
      <c r="C57" s="26">
        <f>MAX('1:9'!C52)</f>
        <v>1.0991690000000001</v>
      </c>
      <c r="D57" s="26">
        <f>MAX('1:9'!D52)</f>
        <v>59.023814999999999</v>
      </c>
      <c r="E57" s="26">
        <f>MAX('1:9'!E52)</f>
        <v>1.910765</v>
      </c>
      <c r="F57" s="26">
        <f>MAX('1:9'!F52)</f>
        <v>-3.657877</v>
      </c>
      <c r="G57" s="28">
        <f t="shared" si="10"/>
        <v>9</v>
      </c>
      <c r="H57" s="38"/>
      <c r="J57" s="11">
        <v>21363</v>
      </c>
      <c r="K57" s="44">
        <f>'1'!D52</f>
        <v>52.787917999999998</v>
      </c>
      <c r="L57" s="44">
        <f>'2'!D52</f>
        <v>57.902949999999997</v>
      </c>
      <c r="M57" s="44">
        <f>'3'!D52</f>
        <v>57.980671000000001</v>
      </c>
      <c r="N57" s="44">
        <f>'4'!D52</f>
        <v>57.867660999999998</v>
      </c>
      <c r="O57" s="44">
        <f>'5'!D52</f>
        <v>58.026974000000003</v>
      </c>
      <c r="P57" s="44">
        <f>'6'!D52</f>
        <v>58.899791999999998</v>
      </c>
      <c r="Q57" s="44">
        <f>'7'!D52</f>
        <v>58.977516000000001</v>
      </c>
      <c r="R57" s="44">
        <f>'8'!D52</f>
        <v>58.864502000000002</v>
      </c>
      <c r="S57" s="44">
        <f>'9'!D52</f>
        <v>59.023814999999999</v>
      </c>
      <c r="U57" s="22">
        <v>21363</v>
      </c>
      <c r="V57" s="26">
        <f>MIN('1:9'!B52)</f>
        <v>-1.491601</v>
      </c>
      <c r="W57" s="26">
        <f>MIN('1:9'!C52)</f>
        <v>-2.7240389999999999</v>
      </c>
      <c r="X57" s="26">
        <f>MIN('1:9'!D52)</f>
        <v>52.787917999999998</v>
      </c>
      <c r="Y57" s="26">
        <f>MIN('1:9'!E52)</f>
        <v>-0.73760599999999998</v>
      </c>
      <c r="Z57" s="26">
        <f>MIN('1:9'!F52)</f>
        <v>-4.3905630000000002</v>
      </c>
      <c r="AA57" s="27">
        <f t="shared" si="11"/>
        <v>1</v>
      </c>
      <c r="AB57" s="38"/>
      <c r="AD57" s="22">
        <v>21363</v>
      </c>
      <c r="AE57" s="40">
        <f t="shared" si="3"/>
        <v>0.67534347322105581</v>
      </c>
      <c r="AF57" s="40">
        <f t="shared" si="4"/>
        <v>0.40350707166821037</v>
      </c>
      <c r="AG57" s="40">
        <f t="shared" si="5"/>
        <v>1.1181311412963852</v>
      </c>
      <c r="AH57" s="46">
        <f t="shared" si="6"/>
        <v>0.30469729635783105</v>
      </c>
      <c r="AI57" s="40">
        <f t="shared" si="7"/>
        <v>2.5904954677700562</v>
      </c>
      <c r="AJ57" s="40">
        <f t="shared" si="8"/>
        <v>0.83312254032113875</v>
      </c>
      <c r="AK57" s="27">
        <f t="shared" si="9"/>
        <v>9</v>
      </c>
      <c r="AL57" s="38"/>
    </row>
    <row r="58" spans="1:38" ht="15" customHeight="1" thickBot="1" x14ac:dyDescent="0.3">
      <c r="A58" s="22">
        <v>21399</v>
      </c>
      <c r="B58" s="26">
        <f>MAX('1:9'!B53)</f>
        <v>4.2300250000000004</v>
      </c>
      <c r="C58" s="26">
        <f>MAX('1:9'!C53)</f>
        <v>0.79347699999999999</v>
      </c>
      <c r="D58" s="26">
        <f>MAX('1:9'!D53)</f>
        <v>63.625618000000003</v>
      </c>
      <c r="E58" s="26">
        <f>MAX('1:9'!E53)</f>
        <v>3.097353</v>
      </c>
      <c r="F58" s="26">
        <f>MAX('1:9'!F53)</f>
        <v>2.3827099999999999</v>
      </c>
      <c r="G58" s="28">
        <f t="shared" si="10"/>
        <v>8</v>
      </c>
      <c r="H58" s="38"/>
      <c r="J58" s="11">
        <v>21399</v>
      </c>
      <c r="K58" s="44">
        <f>'1'!D53</f>
        <v>56.193812999999999</v>
      </c>
      <c r="L58" s="44">
        <f>'2'!D53</f>
        <v>61.347800999999997</v>
      </c>
      <c r="M58" s="44">
        <f>'3'!D53</f>
        <v>61.256664000000001</v>
      </c>
      <c r="N58" s="44">
        <f>'4'!D53</f>
        <v>61.663933</v>
      </c>
      <c r="O58" s="44">
        <f>'5'!D53</f>
        <v>60.736916000000001</v>
      </c>
      <c r="P58" s="44">
        <f>'6'!D53</f>
        <v>63.309483</v>
      </c>
      <c r="Q58" s="44">
        <f>'7'!D53</f>
        <v>63.218349000000003</v>
      </c>
      <c r="R58" s="44">
        <f>'8'!D53</f>
        <v>63.625618000000003</v>
      </c>
      <c r="S58" s="44">
        <f>'9'!D53</f>
        <v>62.698600999999996</v>
      </c>
      <c r="U58" s="22">
        <v>21399</v>
      </c>
      <c r="V58" s="26">
        <f>MIN('1:9'!B53)</f>
        <v>2.4193899999999999</v>
      </c>
      <c r="W58" s="26">
        <f>MIN('1:9'!C53)</f>
        <v>-3.9357229999999999</v>
      </c>
      <c r="X58" s="26">
        <f>MIN('1:9'!D53)</f>
        <v>56.193812999999999</v>
      </c>
      <c r="Y58" s="26">
        <f>MIN('1:9'!E53)</f>
        <v>-0.23145299999999999</v>
      </c>
      <c r="Z58" s="26">
        <f>MIN('1:9'!F53)</f>
        <v>1.1728860000000001</v>
      </c>
      <c r="AA58" s="27">
        <f t="shared" si="11"/>
        <v>1</v>
      </c>
      <c r="AB58" s="38"/>
      <c r="AD58" s="22">
        <v>21399</v>
      </c>
      <c r="AE58" s="40">
        <f t="shared" si="3"/>
        <v>1.7483849234724458</v>
      </c>
      <c r="AF58" s="40">
        <f t="shared" si="4"/>
        <v>0.20160895469523643</v>
      </c>
      <c r="AG58" s="40">
        <f t="shared" si="5"/>
        <v>1.1322530827370623</v>
      </c>
      <c r="AH58" s="46">
        <f t="shared" si="6"/>
        <v>0.39910795347561673</v>
      </c>
      <c r="AI58" s="40">
        <f t="shared" si="7"/>
        <v>13.382211507303859</v>
      </c>
      <c r="AJ58" s="40">
        <f t="shared" si="8"/>
        <v>2.0314932568041564</v>
      </c>
      <c r="AK58" s="27">
        <f t="shared" si="9"/>
        <v>8</v>
      </c>
      <c r="AL58" s="38"/>
    </row>
    <row r="59" spans="1:38" ht="15" customHeight="1" thickBot="1" x14ac:dyDescent="0.3">
      <c r="A59" s="22">
        <v>21443</v>
      </c>
      <c r="B59" s="26">
        <f>MAX('1:9'!B54)</f>
        <v>7.0028439999999996</v>
      </c>
      <c r="C59" s="26">
        <f>MAX('1:9'!C54)</f>
        <v>10.580695</v>
      </c>
      <c r="D59" s="26">
        <f>MAX('1:9'!D54)</f>
        <v>71.061110999999997</v>
      </c>
      <c r="E59" s="26">
        <f>MAX('1:9'!E54)</f>
        <v>-3.3833880000000001</v>
      </c>
      <c r="F59" s="26">
        <f>MAX('1:9'!F54)</f>
        <v>1.3344769999999999</v>
      </c>
      <c r="G59" s="28">
        <f t="shared" si="10"/>
        <v>2</v>
      </c>
      <c r="H59" s="38"/>
      <c r="J59" s="11">
        <v>21443</v>
      </c>
      <c r="K59" s="44">
        <f>'1'!D54</f>
        <v>65.078193999999996</v>
      </c>
      <c r="L59" s="44">
        <f>'2'!D54</f>
        <v>71.061110999999997</v>
      </c>
      <c r="M59" s="44">
        <f>'3'!D54</f>
        <v>70.912796</v>
      </c>
      <c r="N59" s="44">
        <f>'4'!D54</f>
        <v>70.965255999999997</v>
      </c>
      <c r="O59" s="44">
        <f>'5'!D54</f>
        <v>70.973136999999994</v>
      </c>
      <c r="P59" s="44">
        <f>'6'!D54</f>
        <v>70.214850999999996</v>
      </c>
      <c r="Q59" s="44">
        <f>'7'!D54</f>
        <v>70.066535999999999</v>
      </c>
      <c r="R59" s="44">
        <f>'8'!D54</f>
        <v>70.118995999999996</v>
      </c>
      <c r="S59" s="44">
        <f>'9'!D54</f>
        <v>70.126876999999993</v>
      </c>
      <c r="U59" s="22">
        <v>21443</v>
      </c>
      <c r="V59" s="26">
        <f>MIN('1:9'!B54)</f>
        <v>6.5847030000000002</v>
      </c>
      <c r="W59" s="26">
        <f>MIN('1:9'!C54)</f>
        <v>6.9361829999999998</v>
      </c>
      <c r="X59" s="26">
        <f>MIN('1:9'!D54)</f>
        <v>65.078193999999996</v>
      </c>
      <c r="Y59" s="26">
        <f>MIN('1:9'!E54)</f>
        <v>-5.9187310000000002</v>
      </c>
      <c r="Z59" s="26">
        <f>MIN('1:9'!F54)</f>
        <v>0.78526200000000002</v>
      </c>
      <c r="AA59" s="27">
        <f t="shared" si="11"/>
        <v>1</v>
      </c>
      <c r="AB59" s="38"/>
      <c r="AD59" s="22">
        <v>21443</v>
      </c>
      <c r="AE59" s="40">
        <f t="shared" si="3"/>
        <v>1.0635018770018936</v>
      </c>
      <c r="AF59" s="40">
        <f t="shared" si="4"/>
        <v>1.5254348104714077</v>
      </c>
      <c r="AG59" s="40">
        <f t="shared" si="5"/>
        <v>1.0919342813969299</v>
      </c>
      <c r="AH59" s="46">
        <f t="shared" si="6"/>
        <v>1.7714480248522309</v>
      </c>
      <c r="AI59" s="40">
        <f t="shared" si="7"/>
        <v>0.57164077907916411</v>
      </c>
      <c r="AJ59" s="40">
        <f t="shared" si="8"/>
        <v>1.6994035111848018</v>
      </c>
      <c r="AK59" s="27">
        <f t="shared" si="9"/>
        <v>2</v>
      </c>
      <c r="AL59" s="38"/>
    </row>
    <row r="60" spans="1:38" ht="15" customHeight="1" thickBot="1" x14ac:dyDescent="0.3">
      <c r="A60" s="23">
        <v>21486</v>
      </c>
      <c r="B60" s="26">
        <f>MAX('1:9'!B55)</f>
        <v>1.540135</v>
      </c>
      <c r="C60" s="26">
        <f>MAX('1:9'!C55)</f>
        <v>-2.0386329999999999</v>
      </c>
      <c r="D60" s="26">
        <f>MAX('1:9'!D55)</f>
        <v>46.948996999999999</v>
      </c>
      <c r="E60" s="26">
        <f>MAX('1:9'!E55)</f>
        <v>0.78844599999999998</v>
      </c>
      <c r="F60" s="26">
        <f>MAX('1:9'!F55)</f>
        <v>2.4631919999999998</v>
      </c>
      <c r="G60" s="31">
        <f t="shared" si="10"/>
        <v>2</v>
      </c>
      <c r="H60" s="39"/>
      <c r="J60" s="11">
        <v>21486</v>
      </c>
      <c r="K60" s="44">
        <f>'1'!D55</f>
        <v>42.057274</v>
      </c>
      <c r="L60" s="44">
        <f>'2'!D55</f>
        <v>46.948996999999999</v>
      </c>
      <c r="M60" s="44">
        <f>'3'!D55</f>
        <v>44.864055999999998</v>
      </c>
      <c r="N60" s="44">
        <f>'4'!D55</f>
        <v>46.144066000000002</v>
      </c>
      <c r="O60" s="44">
        <f>'5'!D55</f>
        <v>45.723151999999999</v>
      </c>
      <c r="P60" s="44">
        <f>'6'!D55</f>
        <v>44.173157000000003</v>
      </c>
      <c r="Q60" s="44">
        <f>'7'!D55</f>
        <v>42.088214999999998</v>
      </c>
      <c r="R60" s="44">
        <f>'8'!D55</f>
        <v>43.368225000000002</v>
      </c>
      <c r="S60" s="44">
        <f>'9'!D55</f>
        <v>42.947310999999999</v>
      </c>
      <c r="U60" s="23">
        <v>21486</v>
      </c>
      <c r="V60" s="26">
        <f>MIN('1:9'!B55)</f>
        <v>0.35829100000000003</v>
      </c>
      <c r="W60" s="26">
        <f>MIN('1:9'!C55)</f>
        <v>-5.0592620000000004</v>
      </c>
      <c r="X60" s="26">
        <f>MIN('1:9'!D55)</f>
        <v>42.057274</v>
      </c>
      <c r="Y60" s="26">
        <f>MIN('1:9'!E55)</f>
        <v>-1.5182720000000001</v>
      </c>
      <c r="Z60" s="26">
        <f>MIN('1:9'!F55)</f>
        <v>1.4759100000000001</v>
      </c>
      <c r="AA60" s="27">
        <f t="shared" si="11"/>
        <v>1</v>
      </c>
      <c r="AB60" s="39"/>
      <c r="AD60" s="23">
        <v>21486</v>
      </c>
      <c r="AE60" s="40">
        <f t="shared" si="3"/>
        <v>4.2985589925507472</v>
      </c>
      <c r="AF60" s="40">
        <f t="shared" si="4"/>
        <v>0.40295066750842312</v>
      </c>
      <c r="AG60" s="40">
        <f t="shared" si="5"/>
        <v>1.1163109858237603</v>
      </c>
      <c r="AH60" s="46">
        <f t="shared" si="6"/>
        <v>1.9335703131451007</v>
      </c>
      <c r="AI60" s="40">
        <f t="shared" si="7"/>
        <v>0.51930484129325971</v>
      </c>
      <c r="AJ60" s="40">
        <f t="shared" si="8"/>
        <v>1.668931032380023</v>
      </c>
      <c r="AK60" s="27">
        <f t="shared" si="9"/>
        <v>2</v>
      </c>
      <c r="AL60" s="39"/>
    </row>
    <row r="61" spans="1:38" ht="15" customHeight="1" x14ac:dyDescent="0.25"/>
    <row r="62" spans="1:38" ht="15" customHeight="1" x14ac:dyDescent="0.25"/>
    <row r="63" spans="1:38" ht="15" customHeight="1" x14ac:dyDescent="0.25"/>
    <row r="64" spans="1:38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</sheetData>
  <mergeCells count="1">
    <mergeCell ref="AH7:AH8"/>
  </mergeCells>
  <printOptions gridLines="1"/>
  <pageMargins left="0.75" right="0.75" top="1" bottom="1" header="0.5" footer="0.5"/>
  <pageSetup paperSize="9" orientation="portrait" horizontalDpi="1200" verticalDpi="12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OutlineSymbols="0" workbookViewId="0">
      <selection activeCell="F41" sqref="F41"/>
    </sheetView>
  </sheetViews>
  <sheetFormatPr defaultRowHeight="12.75" customHeight="1" x14ac:dyDescent="0.25"/>
  <cols>
    <col min="1" max="1" width="8" customWidth="1"/>
    <col min="8" max="8" width="7" customWidth="1"/>
  </cols>
  <sheetData>
    <row r="1" spans="1:9" ht="1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25">
      <c r="A2" s="5"/>
      <c r="B2" s="7" t="s">
        <v>0</v>
      </c>
      <c r="C2" s="9"/>
      <c r="D2" s="9"/>
      <c r="E2" s="9"/>
      <c r="F2" s="9"/>
      <c r="G2" s="10"/>
      <c r="H2" s="5"/>
      <c r="I2" s="5"/>
    </row>
    <row r="3" spans="1:9" ht="30" customHeight="1" x14ac:dyDescent="0.25">
      <c r="A3" s="6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6" t="s">
        <v>8</v>
      </c>
      <c r="I3" s="6" t="s">
        <v>9</v>
      </c>
    </row>
    <row r="4" spans="1:9" ht="15" customHeight="1" x14ac:dyDescent="0.25">
      <c r="A4" s="11">
        <v>841</v>
      </c>
      <c r="B4" s="2">
        <v>5.9821</v>
      </c>
      <c r="C4" s="2">
        <v>6.0295439999999996</v>
      </c>
      <c r="D4" s="2">
        <v>25.772396000000001</v>
      </c>
      <c r="E4" s="2">
        <v>1.706888</v>
      </c>
      <c r="F4" s="2">
        <v>5.9962000000000001E-2</v>
      </c>
      <c r="G4" s="2">
        <v>0</v>
      </c>
      <c r="H4" s="1">
        <v>1</v>
      </c>
      <c r="I4" s="3" t="s">
        <v>10</v>
      </c>
    </row>
    <row r="5" spans="1:9" ht="15" customHeight="1" x14ac:dyDescent="0.25">
      <c r="A5" s="11">
        <v>874</v>
      </c>
      <c r="B5" s="2">
        <v>16.528233</v>
      </c>
      <c r="C5" s="2">
        <v>-7.6307640000000001</v>
      </c>
      <c r="D5" s="2">
        <v>47.300972000000002</v>
      </c>
      <c r="E5" s="2">
        <v>5.080514</v>
      </c>
      <c r="F5" s="2">
        <v>6.0764610000000001</v>
      </c>
      <c r="G5" s="2">
        <v>0</v>
      </c>
      <c r="H5" s="1">
        <v>1</v>
      </c>
      <c r="I5" s="3" t="s">
        <v>10</v>
      </c>
    </row>
    <row r="6" spans="1:9" ht="15" customHeight="1" x14ac:dyDescent="0.25">
      <c r="A6" s="11">
        <v>907</v>
      </c>
      <c r="B6" s="2">
        <v>16.278797000000001</v>
      </c>
      <c r="C6" s="2">
        <v>-1.558578</v>
      </c>
      <c r="D6" s="2">
        <v>46.832386</v>
      </c>
      <c r="E6" s="2">
        <v>1.802489</v>
      </c>
      <c r="F6" s="2">
        <v>5.9300009999999999</v>
      </c>
      <c r="G6" s="2">
        <v>0</v>
      </c>
      <c r="H6" s="1">
        <v>1</v>
      </c>
      <c r="I6" s="3" t="s">
        <v>10</v>
      </c>
    </row>
    <row r="7" spans="1:9" ht="15" customHeight="1" x14ac:dyDescent="0.25">
      <c r="A7" s="11">
        <v>938</v>
      </c>
      <c r="B7" s="2">
        <v>0.985703</v>
      </c>
      <c r="C7" s="2">
        <v>2.3470249999999999</v>
      </c>
      <c r="D7" s="2">
        <v>62.966285999999997</v>
      </c>
      <c r="E7" s="2">
        <v>1.5685659999999999</v>
      </c>
      <c r="F7" s="2">
        <v>-0.27067600000000003</v>
      </c>
      <c r="G7" s="2">
        <v>0</v>
      </c>
      <c r="H7" s="1">
        <v>1</v>
      </c>
      <c r="I7" s="3" t="s">
        <v>10</v>
      </c>
    </row>
    <row r="8" spans="1:9" ht="15" customHeight="1" x14ac:dyDescent="0.25">
      <c r="A8" s="11">
        <v>984</v>
      </c>
      <c r="B8" s="2">
        <v>-14.877015999999999</v>
      </c>
      <c r="C8" s="2">
        <v>17.169257999999999</v>
      </c>
      <c r="D8" s="2">
        <v>71.404815999999997</v>
      </c>
      <c r="E8" s="2">
        <v>-9.1120830000000002</v>
      </c>
      <c r="F8" s="2">
        <v>-7.5767049999999996</v>
      </c>
      <c r="G8" s="2">
        <v>0</v>
      </c>
      <c r="H8" s="1">
        <v>1</v>
      </c>
      <c r="I8" s="3" t="s">
        <v>10</v>
      </c>
    </row>
    <row r="9" spans="1:9" ht="15" customHeight="1" x14ac:dyDescent="0.25">
      <c r="A9" s="11">
        <v>1029</v>
      </c>
      <c r="B9" s="2">
        <v>-8.84192</v>
      </c>
      <c r="C9" s="2">
        <v>-1.3661859999999999</v>
      </c>
      <c r="D9" s="2">
        <v>47.133595</v>
      </c>
      <c r="E9" s="2">
        <v>-0.66616399999999998</v>
      </c>
      <c r="F9" s="2">
        <v>-7.758464</v>
      </c>
      <c r="G9" s="2">
        <v>0</v>
      </c>
      <c r="H9" s="1">
        <v>1</v>
      </c>
      <c r="I9" s="3" t="s">
        <v>10</v>
      </c>
    </row>
    <row r="10" spans="1:9" ht="15" customHeight="1" x14ac:dyDescent="0.25">
      <c r="A10" s="11">
        <v>3728</v>
      </c>
      <c r="B10" s="2">
        <v>-6.4814439999999998</v>
      </c>
      <c r="C10" s="2">
        <v>17.313198</v>
      </c>
      <c r="D10" s="2">
        <v>54.408465999999997</v>
      </c>
      <c r="E10" s="2">
        <v>-3.86348</v>
      </c>
      <c r="F10" s="2">
        <v>-4.5749750000000002</v>
      </c>
      <c r="G10" s="2">
        <v>0</v>
      </c>
      <c r="H10" s="1">
        <v>1</v>
      </c>
      <c r="I10" s="3" t="s">
        <v>10</v>
      </c>
    </row>
    <row r="11" spans="1:9" ht="15" customHeight="1" x14ac:dyDescent="0.25">
      <c r="A11" s="11">
        <v>3769</v>
      </c>
      <c r="B11" s="2">
        <v>-2.11083</v>
      </c>
      <c r="C11" s="2">
        <v>-3.1578059999999999</v>
      </c>
      <c r="D11" s="2">
        <v>63.286926000000001</v>
      </c>
      <c r="E11" s="2">
        <v>4.0627760000000004</v>
      </c>
      <c r="F11" s="2">
        <v>-3.0510790000000001</v>
      </c>
      <c r="G11" s="2">
        <v>0</v>
      </c>
      <c r="H11" s="1">
        <v>1</v>
      </c>
      <c r="I11" s="3" t="s">
        <v>10</v>
      </c>
    </row>
    <row r="12" spans="1:9" ht="15" customHeight="1" x14ac:dyDescent="0.25">
      <c r="A12" s="11">
        <v>3808</v>
      </c>
      <c r="B12" s="2">
        <v>-2.0744889999999998</v>
      </c>
      <c r="C12" s="2">
        <v>-0.304039</v>
      </c>
      <c r="D12" s="2">
        <v>62.836109</v>
      </c>
      <c r="E12" s="2">
        <v>0.99906799999999996</v>
      </c>
      <c r="F12" s="2">
        <v>-2.985249</v>
      </c>
      <c r="G12" s="2">
        <v>0</v>
      </c>
      <c r="H12" s="1">
        <v>1</v>
      </c>
      <c r="I12" s="3" t="s">
        <v>10</v>
      </c>
    </row>
    <row r="13" spans="1:9" ht="15" customHeight="1" x14ac:dyDescent="0.25">
      <c r="A13" s="11">
        <v>3842</v>
      </c>
      <c r="B13" s="2">
        <v>-4.3009539999999999</v>
      </c>
      <c r="C13" s="2">
        <v>-5.9061750000000002</v>
      </c>
      <c r="D13" s="2">
        <v>107.01151299999999</v>
      </c>
      <c r="E13" s="2">
        <v>8.6755139999999997</v>
      </c>
      <c r="F13" s="2">
        <v>-3.1488429999999998</v>
      </c>
      <c r="G13" s="2">
        <v>0</v>
      </c>
      <c r="H13" s="1">
        <v>1</v>
      </c>
      <c r="I13" s="3" t="s">
        <v>10</v>
      </c>
    </row>
    <row r="14" spans="1:9" ht="15" customHeight="1" x14ac:dyDescent="0.25">
      <c r="A14" s="11">
        <v>3888</v>
      </c>
      <c r="B14" s="2">
        <v>0.60060000000000002</v>
      </c>
      <c r="C14" s="2">
        <v>5.0558889999999996</v>
      </c>
      <c r="D14" s="2">
        <v>90.576851000000005</v>
      </c>
      <c r="E14" s="2">
        <v>-7.0368170000000001</v>
      </c>
      <c r="F14" s="2">
        <v>-3.9155000000000002E-2</v>
      </c>
      <c r="G14" s="2">
        <v>0</v>
      </c>
      <c r="H14" s="1">
        <v>1</v>
      </c>
      <c r="I14" s="3" t="s">
        <v>10</v>
      </c>
    </row>
    <row r="15" spans="1:9" ht="15" customHeight="1" x14ac:dyDescent="0.25">
      <c r="A15" s="11">
        <v>3924</v>
      </c>
      <c r="B15" s="2">
        <v>9.5378000000000004E-2</v>
      </c>
      <c r="C15" s="2">
        <v>6.5881910000000001</v>
      </c>
      <c r="D15" s="2">
        <v>54.747852000000002</v>
      </c>
      <c r="E15" s="2">
        <v>0.69015899999999997</v>
      </c>
      <c r="F15" s="2">
        <v>-0.86091399999999996</v>
      </c>
      <c r="G15" s="2">
        <v>0</v>
      </c>
      <c r="H15" s="1">
        <v>1</v>
      </c>
      <c r="I15" s="3" t="s">
        <v>10</v>
      </c>
    </row>
    <row r="16" spans="1:9" ht="15" customHeight="1" x14ac:dyDescent="0.25">
      <c r="A16" s="11">
        <v>6641</v>
      </c>
      <c r="B16" s="2">
        <v>-2.6045910000000001</v>
      </c>
      <c r="C16" s="2">
        <v>17.518139000000001</v>
      </c>
      <c r="D16" s="2">
        <v>52.036934000000002</v>
      </c>
      <c r="E16" s="2">
        <v>-3.1721300000000001</v>
      </c>
      <c r="F16" s="2">
        <v>-2.03437</v>
      </c>
      <c r="G16" s="2">
        <v>0</v>
      </c>
      <c r="H16" s="1">
        <v>1</v>
      </c>
      <c r="I16" s="3" t="s">
        <v>10</v>
      </c>
    </row>
    <row r="17" spans="1:9" ht="15" customHeight="1" x14ac:dyDescent="0.25">
      <c r="A17" s="11">
        <v>6682</v>
      </c>
      <c r="B17" s="2">
        <v>-0.91374999999999995</v>
      </c>
      <c r="C17" s="2">
        <v>-3.4887069999999998</v>
      </c>
      <c r="D17" s="2">
        <v>62.599274000000001</v>
      </c>
      <c r="E17" s="2">
        <v>4.4461279999999999</v>
      </c>
      <c r="F17" s="2">
        <v>-1.4445209999999999</v>
      </c>
      <c r="G17" s="2">
        <v>0</v>
      </c>
      <c r="H17" s="1">
        <v>1</v>
      </c>
      <c r="I17" s="3" t="s">
        <v>10</v>
      </c>
    </row>
    <row r="18" spans="1:9" ht="15" customHeight="1" x14ac:dyDescent="0.25">
      <c r="A18" s="11">
        <v>6721</v>
      </c>
      <c r="B18" s="2">
        <v>-0.88104300000000002</v>
      </c>
      <c r="C18" s="2">
        <v>0.14152699999999999</v>
      </c>
      <c r="D18" s="2">
        <v>62.239479000000003</v>
      </c>
      <c r="E18" s="2">
        <v>0.51353199999999999</v>
      </c>
      <c r="F18" s="2">
        <v>-1.4465460000000001</v>
      </c>
      <c r="G18" s="2">
        <v>0</v>
      </c>
      <c r="H18" s="1">
        <v>1</v>
      </c>
      <c r="I18" s="3" t="s">
        <v>10</v>
      </c>
    </row>
    <row r="19" spans="1:9" ht="15" customHeight="1" x14ac:dyDescent="0.25">
      <c r="A19" s="11">
        <v>6755</v>
      </c>
      <c r="B19" s="2">
        <v>-4.8854439999999997</v>
      </c>
      <c r="C19" s="2">
        <v>-9.5082009999999997</v>
      </c>
      <c r="D19" s="2">
        <v>95.461319000000003</v>
      </c>
      <c r="E19" s="2">
        <v>10.616822000000001</v>
      </c>
      <c r="F19" s="2">
        <v>-3.1294400000000002</v>
      </c>
      <c r="G19" s="2">
        <v>0</v>
      </c>
      <c r="H19" s="1">
        <v>1</v>
      </c>
      <c r="I19" s="3" t="s">
        <v>10</v>
      </c>
    </row>
    <row r="20" spans="1:9" ht="15" customHeight="1" x14ac:dyDescent="0.25">
      <c r="A20" s="11">
        <v>6801</v>
      </c>
      <c r="B20" s="2">
        <v>-0.491313</v>
      </c>
      <c r="C20" s="2">
        <v>12.473243</v>
      </c>
      <c r="D20" s="2">
        <v>95.653060999999994</v>
      </c>
      <c r="E20" s="2">
        <v>-16.556175</v>
      </c>
      <c r="F20" s="2">
        <v>-1.0481579999999999</v>
      </c>
      <c r="G20" s="2">
        <v>0</v>
      </c>
      <c r="H20" s="1">
        <v>1</v>
      </c>
      <c r="I20" s="3" t="s">
        <v>10</v>
      </c>
    </row>
    <row r="21" spans="1:9" ht="15" customHeight="1" x14ac:dyDescent="0.25">
      <c r="A21" s="11">
        <v>6837</v>
      </c>
      <c r="B21" s="2">
        <v>-5.6495509999999998</v>
      </c>
      <c r="C21" s="2">
        <v>4.2483339999999998</v>
      </c>
      <c r="D21" s="2">
        <v>83.397362000000001</v>
      </c>
      <c r="E21" s="2">
        <v>4.3672589999999998</v>
      </c>
      <c r="F21" s="2">
        <v>-4.1705180000000004</v>
      </c>
      <c r="G21" s="2">
        <v>0</v>
      </c>
      <c r="H21" s="1">
        <v>1</v>
      </c>
      <c r="I21" s="3" t="s">
        <v>10</v>
      </c>
    </row>
    <row r="22" spans="1:9" ht="15" customHeight="1" x14ac:dyDescent="0.25">
      <c r="A22" s="11">
        <v>9552</v>
      </c>
      <c r="B22" s="2">
        <v>-0.88980899999999996</v>
      </c>
      <c r="C22" s="2">
        <v>17.470666999999999</v>
      </c>
      <c r="D22" s="2">
        <v>52.287799999999997</v>
      </c>
      <c r="E22" s="2">
        <v>-3.052076</v>
      </c>
      <c r="F22" s="2">
        <v>-0.60443100000000005</v>
      </c>
      <c r="G22" s="2">
        <v>0</v>
      </c>
      <c r="H22" s="1">
        <v>1</v>
      </c>
      <c r="I22" s="3" t="s">
        <v>10</v>
      </c>
    </row>
    <row r="23" spans="1:9" ht="15" customHeight="1" x14ac:dyDescent="0.25">
      <c r="A23" s="11">
        <v>9593</v>
      </c>
      <c r="B23" s="2">
        <v>-0.37772499999999998</v>
      </c>
      <c r="C23" s="2">
        <v>-3.458866</v>
      </c>
      <c r="D23" s="2">
        <v>62.543742999999999</v>
      </c>
      <c r="E23" s="2">
        <v>4.4055650000000002</v>
      </c>
      <c r="F23" s="2">
        <v>-0.57453100000000001</v>
      </c>
      <c r="G23" s="2">
        <v>0</v>
      </c>
      <c r="H23" s="1">
        <v>1</v>
      </c>
      <c r="I23" s="3" t="s">
        <v>10</v>
      </c>
    </row>
    <row r="24" spans="1:9" ht="15" customHeight="1" x14ac:dyDescent="0.25">
      <c r="A24" s="11">
        <v>9632</v>
      </c>
      <c r="B24" s="2">
        <v>-0.52195800000000003</v>
      </c>
      <c r="C24" s="2">
        <v>0.12864500000000001</v>
      </c>
      <c r="D24" s="2">
        <v>62.078361999999998</v>
      </c>
      <c r="E24" s="2">
        <v>0.396511</v>
      </c>
      <c r="F24" s="2">
        <v>-0.69462199999999996</v>
      </c>
      <c r="G24" s="2">
        <v>0</v>
      </c>
      <c r="H24" s="1">
        <v>1</v>
      </c>
      <c r="I24" s="3" t="s">
        <v>10</v>
      </c>
    </row>
    <row r="25" spans="1:9" ht="15" customHeight="1" x14ac:dyDescent="0.25">
      <c r="A25" s="11">
        <v>9666</v>
      </c>
      <c r="B25" s="2">
        <v>3.0859899999999998</v>
      </c>
      <c r="C25" s="2">
        <v>-5.796246</v>
      </c>
      <c r="D25" s="2">
        <v>103.96230300000001</v>
      </c>
      <c r="E25" s="2">
        <v>7.9260640000000002</v>
      </c>
      <c r="F25" s="2">
        <v>1.3405389999999999</v>
      </c>
      <c r="G25" s="2">
        <v>0</v>
      </c>
      <c r="H25" s="1">
        <v>1</v>
      </c>
      <c r="I25" s="3" t="s">
        <v>10</v>
      </c>
    </row>
    <row r="26" spans="1:9" ht="15" customHeight="1" x14ac:dyDescent="0.25">
      <c r="A26" s="11">
        <v>9712</v>
      </c>
      <c r="B26" s="2">
        <v>3.7167059999999998</v>
      </c>
      <c r="C26" s="2">
        <v>12.017222</v>
      </c>
      <c r="D26" s="2">
        <v>110.203171</v>
      </c>
      <c r="E26" s="2">
        <v>-16.090446</v>
      </c>
      <c r="F26" s="2">
        <v>4.4472420000000001</v>
      </c>
      <c r="G26" s="2">
        <v>0</v>
      </c>
      <c r="H26" s="1">
        <v>1</v>
      </c>
      <c r="I26" s="3" t="s">
        <v>10</v>
      </c>
    </row>
    <row r="27" spans="1:9" ht="15" customHeight="1" x14ac:dyDescent="0.25">
      <c r="A27" s="11">
        <v>9748</v>
      </c>
      <c r="B27" s="2">
        <v>-9.8199939999999994</v>
      </c>
      <c r="C27" s="2">
        <v>-6.0518929999999997</v>
      </c>
      <c r="D27" s="2">
        <v>89.769592000000003</v>
      </c>
      <c r="E27" s="2">
        <v>11.541853</v>
      </c>
      <c r="F27" s="2">
        <v>-5.4685589999999999</v>
      </c>
      <c r="G27" s="2">
        <v>0</v>
      </c>
      <c r="H27" s="1">
        <v>1</v>
      </c>
      <c r="I27" s="3" t="s">
        <v>10</v>
      </c>
    </row>
    <row r="28" spans="1:9" ht="15" customHeight="1" x14ac:dyDescent="0.25">
      <c r="A28" s="11">
        <v>12391</v>
      </c>
      <c r="B28" s="2">
        <v>1.747503</v>
      </c>
      <c r="C28" s="2">
        <v>17.678383</v>
      </c>
      <c r="D28" s="2">
        <v>53.315842000000004</v>
      </c>
      <c r="E28" s="2">
        <v>-3.4957410000000002</v>
      </c>
      <c r="F28" s="2">
        <v>0.84737700000000005</v>
      </c>
      <c r="G28" s="2">
        <v>0</v>
      </c>
      <c r="H28" s="1">
        <v>1</v>
      </c>
      <c r="I28" s="3" t="s">
        <v>10</v>
      </c>
    </row>
    <row r="29" spans="1:9" ht="15" customHeight="1" x14ac:dyDescent="0.25">
      <c r="A29" s="11">
        <v>12432</v>
      </c>
      <c r="B29" s="2">
        <v>0.84312100000000001</v>
      </c>
      <c r="C29" s="2">
        <v>-3.2659410000000002</v>
      </c>
      <c r="D29" s="2">
        <v>63.303390999999998</v>
      </c>
      <c r="E29" s="2">
        <v>4.1430829999999998</v>
      </c>
      <c r="F29" s="2">
        <v>0.60515600000000003</v>
      </c>
      <c r="G29" s="2">
        <v>0</v>
      </c>
      <c r="H29" s="1">
        <v>1</v>
      </c>
      <c r="I29" s="3" t="s">
        <v>10</v>
      </c>
    </row>
    <row r="30" spans="1:9" ht="15" customHeight="1" x14ac:dyDescent="0.25">
      <c r="A30" s="11">
        <v>12471</v>
      </c>
      <c r="B30" s="2">
        <v>0.91220599999999996</v>
      </c>
      <c r="C30" s="2">
        <v>2.7764E-2</v>
      </c>
      <c r="D30" s="2">
        <v>62.726841</v>
      </c>
      <c r="E30" s="2">
        <v>0.395202</v>
      </c>
      <c r="F30" s="2">
        <v>0.67544099999999996</v>
      </c>
      <c r="G30" s="2">
        <v>0</v>
      </c>
      <c r="H30" s="1">
        <v>1</v>
      </c>
      <c r="I30" s="3" t="s">
        <v>10</v>
      </c>
    </row>
    <row r="31" spans="1:9" ht="15" customHeight="1" x14ac:dyDescent="0.25">
      <c r="A31" s="11">
        <v>12505</v>
      </c>
      <c r="B31" s="2">
        <v>-2.7629609999999998</v>
      </c>
      <c r="C31" s="2">
        <v>-2.9086910000000001</v>
      </c>
      <c r="D31" s="2">
        <v>111.556862</v>
      </c>
      <c r="E31" s="2">
        <v>6.0135360000000002</v>
      </c>
      <c r="F31" s="2">
        <v>-1.445892</v>
      </c>
      <c r="G31" s="2">
        <v>0</v>
      </c>
      <c r="H31" s="1">
        <v>1</v>
      </c>
      <c r="I31" s="3" t="s">
        <v>10</v>
      </c>
    </row>
    <row r="32" spans="1:9" ht="15" customHeight="1" x14ac:dyDescent="0.25">
      <c r="A32" s="11">
        <v>12551</v>
      </c>
      <c r="B32" s="2">
        <v>-3.5535030000000001</v>
      </c>
      <c r="C32" s="2">
        <v>10.496473</v>
      </c>
      <c r="D32" s="2">
        <v>114.116302</v>
      </c>
      <c r="E32" s="2">
        <v>-12.357251</v>
      </c>
      <c r="F32" s="2">
        <v>-3.625858</v>
      </c>
      <c r="G32" s="2">
        <v>0</v>
      </c>
      <c r="H32" s="1">
        <v>1</v>
      </c>
      <c r="I32" s="3" t="s">
        <v>10</v>
      </c>
    </row>
    <row r="33" spans="1:9" ht="15" customHeight="1" x14ac:dyDescent="0.25">
      <c r="A33" s="11">
        <v>12587</v>
      </c>
      <c r="B33" s="2">
        <v>0.89859599999999995</v>
      </c>
      <c r="C33" s="2">
        <v>-12.779396</v>
      </c>
      <c r="D33" s="2">
        <v>82.679832000000005</v>
      </c>
      <c r="E33" s="2">
        <v>12.921474</v>
      </c>
      <c r="F33" s="2">
        <v>0.96249499999999999</v>
      </c>
      <c r="G33" s="2">
        <v>0</v>
      </c>
      <c r="H33" s="1">
        <v>1</v>
      </c>
      <c r="I33" s="3" t="s">
        <v>10</v>
      </c>
    </row>
    <row r="34" spans="1:9" ht="15" customHeight="1" x14ac:dyDescent="0.25">
      <c r="A34" s="11">
        <v>15233</v>
      </c>
      <c r="B34" s="2">
        <v>0.216059</v>
      </c>
      <c r="C34" s="2">
        <v>7.3566050000000001</v>
      </c>
      <c r="D34" s="2">
        <v>40.576411999999998</v>
      </c>
      <c r="E34" s="2">
        <v>-6.0971219999999997</v>
      </c>
      <c r="F34" s="2">
        <v>3.7620000000000002E-3</v>
      </c>
      <c r="G34" s="2">
        <v>0</v>
      </c>
      <c r="H34" s="1">
        <v>1</v>
      </c>
      <c r="I34" s="3" t="s">
        <v>10</v>
      </c>
    </row>
    <row r="35" spans="1:9" ht="15" customHeight="1" x14ac:dyDescent="0.25">
      <c r="A35" s="11">
        <v>15278</v>
      </c>
      <c r="B35" s="2">
        <v>-8.6363149999999997</v>
      </c>
      <c r="C35" s="2">
        <v>-0.776528</v>
      </c>
      <c r="D35" s="2">
        <v>46.735382000000001</v>
      </c>
      <c r="E35" s="2">
        <v>1.5264310000000001</v>
      </c>
      <c r="F35" s="2">
        <v>-8.6784590000000001</v>
      </c>
      <c r="G35" s="2">
        <v>0</v>
      </c>
      <c r="H35" s="1">
        <v>1</v>
      </c>
      <c r="I35" s="3" t="s">
        <v>10</v>
      </c>
    </row>
    <row r="36" spans="1:9" ht="15" customHeight="1" x14ac:dyDescent="0.25">
      <c r="A36" s="11">
        <v>15317</v>
      </c>
      <c r="B36" s="2">
        <v>-8.5107180000000007</v>
      </c>
      <c r="C36" s="2">
        <v>0.135876</v>
      </c>
      <c r="D36" s="2">
        <v>46.493084000000003</v>
      </c>
      <c r="E36" s="2">
        <v>-1.0581E-2</v>
      </c>
      <c r="F36" s="2">
        <v>-8.5292209999999997</v>
      </c>
      <c r="G36" s="2">
        <v>0</v>
      </c>
      <c r="H36" s="1">
        <v>1</v>
      </c>
      <c r="I36" s="3" t="s">
        <v>10</v>
      </c>
    </row>
    <row r="37" spans="1:9" ht="15" customHeight="1" x14ac:dyDescent="0.25">
      <c r="A37" s="11">
        <v>15351</v>
      </c>
      <c r="B37" s="2">
        <v>-1.883408</v>
      </c>
      <c r="C37" s="2">
        <v>-7.1752099999999999</v>
      </c>
      <c r="D37" s="2">
        <v>67.148398999999998</v>
      </c>
      <c r="E37" s="2">
        <v>7.5081720000000001</v>
      </c>
      <c r="F37" s="2">
        <v>-0.213141</v>
      </c>
      <c r="G37" s="2">
        <v>0</v>
      </c>
      <c r="H37" s="1">
        <v>1</v>
      </c>
      <c r="I37" s="3" t="s">
        <v>10</v>
      </c>
    </row>
    <row r="38" spans="1:9" ht="15" customHeight="1" x14ac:dyDescent="0.25">
      <c r="A38" s="11">
        <v>15397</v>
      </c>
      <c r="B38" s="2">
        <v>2.9163169999999998</v>
      </c>
      <c r="C38" s="2">
        <v>13.620583999999999</v>
      </c>
      <c r="D38" s="2">
        <v>94.116614999999996</v>
      </c>
      <c r="E38" s="2">
        <v>-15.421331</v>
      </c>
      <c r="F38" s="2">
        <v>3.41214</v>
      </c>
      <c r="G38" s="2">
        <v>0</v>
      </c>
      <c r="H38" s="1">
        <v>1</v>
      </c>
      <c r="I38" s="3" t="s">
        <v>10</v>
      </c>
    </row>
    <row r="39" spans="1:9" ht="15" customHeight="1" x14ac:dyDescent="0.25">
      <c r="A39" s="11">
        <v>15433</v>
      </c>
      <c r="B39" s="2">
        <v>5.9176539999999997</v>
      </c>
      <c r="C39" s="2">
        <v>-8.3067650000000004</v>
      </c>
      <c r="D39" s="2">
        <v>76.014313000000001</v>
      </c>
      <c r="E39" s="2">
        <v>9.4638790000000004</v>
      </c>
      <c r="F39" s="2">
        <v>3.7778070000000001</v>
      </c>
      <c r="G39" s="2">
        <v>0</v>
      </c>
      <c r="H39" s="1">
        <v>1</v>
      </c>
      <c r="I39" s="3" t="s">
        <v>10</v>
      </c>
    </row>
    <row r="40" spans="1:9" ht="15" customHeight="1" x14ac:dyDescent="0.25">
      <c r="A40" s="11">
        <v>16464</v>
      </c>
      <c r="B40" s="2">
        <v>2.3255690000000002</v>
      </c>
      <c r="C40" s="2">
        <v>2.325647</v>
      </c>
      <c r="D40" s="2">
        <v>30.911839000000001</v>
      </c>
      <c r="E40" s="2">
        <v>-2.3519540000000001</v>
      </c>
      <c r="F40" s="2">
        <v>1.6623049999999999</v>
      </c>
      <c r="G40" s="2">
        <v>0</v>
      </c>
      <c r="H40" s="1">
        <v>1</v>
      </c>
      <c r="I40" s="3" t="s">
        <v>10</v>
      </c>
    </row>
    <row r="41" spans="1:9" ht="15" customHeight="1" x14ac:dyDescent="0.25">
      <c r="A41" s="11">
        <v>16504</v>
      </c>
      <c r="B41" s="2">
        <v>4.5543699999999996</v>
      </c>
      <c r="C41" s="2">
        <v>-0.38955800000000002</v>
      </c>
      <c r="D41" s="2">
        <v>37.970740999999997</v>
      </c>
      <c r="E41" s="2">
        <v>1.086301</v>
      </c>
      <c r="F41" s="2">
        <v>5.0207610000000003</v>
      </c>
      <c r="G41" s="2">
        <v>0</v>
      </c>
      <c r="H41" s="1">
        <v>1</v>
      </c>
      <c r="I41" s="3" t="s">
        <v>10</v>
      </c>
    </row>
    <row r="42" spans="1:9" ht="15" customHeight="1" x14ac:dyDescent="0.25">
      <c r="A42" s="11">
        <v>16537</v>
      </c>
      <c r="B42" s="2">
        <v>4.7748390000000001</v>
      </c>
      <c r="C42" s="2">
        <v>0.21179899999999999</v>
      </c>
      <c r="D42" s="2">
        <v>40.672558000000002</v>
      </c>
      <c r="E42" s="2">
        <v>-8.7434999999999999E-2</v>
      </c>
      <c r="F42" s="2">
        <v>5.2662810000000002</v>
      </c>
      <c r="G42" s="2">
        <v>0</v>
      </c>
      <c r="H42" s="1">
        <v>1</v>
      </c>
      <c r="I42" s="3" t="s">
        <v>10</v>
      </c>
    </row>
    <row r="43" spans="1:9" ht="15" customHeight="1" x14ac:dyDescent="0.25">
      <c r="A43" s="11">
        <v>16568</v>
      </c>
      <c r="B43" s="2">
        <v>2.5682619999999998</v>
      </c>
      <c r="C43" s="2">
        <v>-2.8550659999999999</v>
      </c>
      <c r="D43" s="2">
        <v>50.210121000000001</v>
      </c>
      <c r="E43" s="2">
        <v>3.3562180000000001</v>
      </c>
      <c r="F43" s="2">
        <v>1.700674</v>
      </c>
      <c r="G43" s="2">
        <v>0</v>
      </c>
      <c r="H43" s="1">
        <v>1</v>
      </c>
      <c r="I43" s="3" t="s">
        <v>10</v>
      </c>
    </row>
    <row r="44" spans="1:9" ht="15" customHeight="1" x14ac:dyDescent="0.25">
      <c r="A44" s="11">
        <v>18666</v>
      </c>
      <c r="B44" s="2">
        <v>3.6003639999999999</v>
      </c>
      <c r="C44" s="2">
        <v>1.754348</v>
      </c>
      <c r="D44" s="2">
        <v>40.550387999999998</v>
      </c>
      <c r="E44" s="2">
        <v>-3.0434380000000001</v>
      </c>
      <c r="F44" s="2">
        <v>2.312093</v>
      </c>
      <c r="G44" s="2">
        <v>0</v>
      </c>
      <c r="H44" s="1">
        <v>1</v>
      </c>
      <c r="I44" s="3" t="s">
        <v>10</v>
      </c>
    </row>
    <row r="45" spans="1:9" ht="15" customHeight="1" x14ac:dyDescent="0.25">
      <c r="A45" s="11">
        <v>18704</v>
      </c>
      <c r="B45" s="2">
        <v>2.4799730000000002</v>
      </c>
      <c r="C45" s="2">
        <v>0.25427</v>
      </c>
      <c r="D45" s="2">
        <v>57.172381999999999</v>
      </c>
      <c r="E45" s="2">
        <v>0.309778</v>
      </c>
      <c r="F45" s="2">
        <v>2.902574</v>
      </c>
      <c r="G45" s="2">
        <v>0</v>
      </c>
      <c r="H45" s="1">
        <v>1</v>
      </c>
      <c r="I45" s="3" t="s">
        <v>10</v>
      </c>
    </row>
    <row r="46" spans="1:9" ht="15" customHeight="1" x14ac:dyDescent="0.25">
      <c r="A46" s="11">
        <v>18731</v>
      </c>
      <c r="B46" s="2">
        <v>2.7252670000000001</v>
      </c>
      <c r="C46" s="2">
        <v>-7.7606999999999995E-2</v>
      </c>
      <c r="D46" s="2">
        <v>63.604759000000001</v>
      </c>
      <c r="E46" s="2">
        <v>0.2026</v>
      </c>
      <c r="F46" s="2">
        <v>3.162391</v>
      </c>
      <c r="G46" s="2">
        <v>0</v>
      </c>
      <c r="H46" s="1">
        <v>1</v>
      </c>
      <c r="I46" s="3" t="s">
        <v>10</v>
      </c>
    </row>
    <row r="47" spans="1:9" ht="15" customHeight="1" x14ac:dyDescent="0.25">
      <c r="A47" s="11">
        <v>18760</v>
      </c>
      <c r="B47" s="2">
        <v>3.113219</v>
      </c>
      <c r="C47" s="2">
        <v>-3.7882690000000001</v>
      </c>
      <c r="D47" s="2">
        <v>81.079268999999996</v>
      </c>
      <c r="E47" s="2">
        <v>5.4243030000000001</v>
      </c>
      <c r="F47" s="2">
        <v>2.0674260000000002</v>
      </c>
      <c r="G47" s="2">
        <v>0</v>
      </c>
      <c r="H47" s="1">
        <v>1</v>
      </c>
      <c r="I47" s="3" t="s">
        <v>10</v>
      </c>
    </row>
    <row r="48" spans="1:9" ht="15" customHeight="1" x14ac:dyDescent="0.25">
      <c r="A48" s="11">
        <v>18808</v>
      </c>
      <c r="B48" s="2">
        <v>-7.8586280000000004</v>
      </c>
      <c r="C48" s="2">
        <v>5.7304219999999999</v>
      </c>
      <c r="D48" s="2">
        <v>104.99778000000001</v>
      </c>
      <c r="E48" s="2">
        <v>-7.0381390000000001</v>
      </c>
      <c r="F48" s="2">
        <v>-7.144819</v>
      </c>
      <c r="G48" s="2">
        <v>0</v>
      </c>
      <c r="H48" s="1">
        <v>1</v>
      </c>
      <c r="I48" s="3" t="s">
        <v>10</v>
      </c>
    </row>
    <row r="49" spans="1:9" ht="15" customHeight="1" x14ac:dyDescent="0.25">
      <c r="A49" s="11">
        <v>18844</v>
      </c>
      <c r="B49" s="2">
        <v>1.9461299999999999</v>
      </c>
      <c r="C49" s="2">
        <v>-8.5767640000000007</v>
      </c>
      <c r="D49" s="2">
        <v>66.816322</v>
      </c>
      <c r="E49" s="2">
        <v>9.8377909999999993</v>
      </c>
      <c r="F49" s="2">
        <v>2.441875</v>
      </c>
      <c r="G49" s="2">
        <v>0</v>
      </c>
      <c r="H49" s="1">
        <v>1</v>
      </c>
      <c r="I49" s="3" t="s">
        <v>10</v>
      </c>
    </row>
    <row r="50" spans="1:9" ht="15" customHeight="1" x14ac:dyDescent="0.25">
      <c r="A50" s="11">
        <v>21291</v>
      </c>
      <c r="B50" s="2">
        <v>0.25895000000000001</v>
      </c>
      <c r="C50" s="2">
        <v>0.90066299999999999</v>
      </c>
      <c r="D50" s="2">
        <v>27.832343999999999</v>
      </c>
      <c r="E50" s="2">
        <v>0.52271800000000002</v>
      </c>
      <c r="F50" s="2">
        <v>0.46034000000000003</v>
      </c>
      <c r="G50" s="2">
        <v>0</v>
      </c>
      <c r="H50" s="1">
        <v>1</v>
      </c>
      <c r="I50" s="3" t="s">
        <v>10</v>
      </c>
    </row>
    <row r="51" spans="1:9" ht="15" customHeight="1" x14ac:dyDescent="0.25">
      <c r="A51" s="11">
        <v>21329</v>
      </c>
      <c r="B51" s="2">
        <v>-0.71978200000000003</v>
      </c>
      <c r="C51" s="2">
        <v>-2.9646059999999999</v>
      </c>
      <c r="D51" s="2">
        <v>50.269249000000002</v>
      </c>
      <c r="E51" s="2">
        <v>2.0479039999999999</v>
      </c>
      <c r="F51" s="2">
        <v>-3.3731599999999999</v>
      </c>
      <c r="G51" s="2">
        <v>0</v>
      </c>
      <c r="H51" s="1">
        <v>1</v>
      </c>
      <c r="I51" s="3" t="s">
        <v>10</v>
      </c>
    </row>
    <row r="52" spans="1:9" ht="15" customHeight="1" x14ac:dyDescent="0.25">
      <c r="A52" s="11">
        <v>21363</v>
      </c>
      <c r="B52" s="2">
        <v>-1.198021</v>
      </c>
      <c r="C52" s="2">
        <v>-0.74790599999999996</v>
      </c>
      <c r="D52" s="2">
        <v>52.787917999999998</v>
      </c>
      <c r="E52" s="2">
        <v>0.552172</v>
      </c>
      <c r="F52" s="2">
        <v>-3.810997</v>
      </c>
      <c r="G52" s="2">
        <v>0</v>
      </c>
      <c r="H52" s="1">
        <v>1</v>
      </c>
      <c r="I52" s="3" t="s">
        <v>10</v>
      </c>
    </row>
    <row r="53" spans="1:9" ht="15" customHeight="1" x14ac:dyDescent="0.25">
      <c r="A53" s="11">
        <v>21399</v>
      </c>
      <c r="B53" s="2">
        <v>3.5332720000000002</v>
      </c>
      <c r="C53" s="2">
        <v>-1.3361829999999999</v>
      </c>
      <c r="D53" s="2">
        <v>56.193812999999999</v>
      </c>
      <c r="E53" s="2">
        <v>1.18919</v>
      </c>
      <c r="F53" s="2">
        <v>1.8751279999999999</v>
      </c>
      <c r="G53" s="2">
        <v>0</v>
      </c>
      <c r="H53" s="1">
        <v>1</v>
      </c>
      <c r="I53" s="3" t="s">
        <v>10</v>
      </c>
    </row>
    <row r="54" spans="1:9" ht="15" customHeight="1" x14ac:dyDescent="0.25">
      <c r="A54" s="11">
        <v>21443</v>
      </c>
      <c r="B54" s="2">
        <v>6.8176940000000004</v>
      </c>
      <c r="C54" s="2">
        <v>9.2504729999999995</v>
      </c>
      <c r="D54" s="2">
        <v>65.078193999999996</v>
      </c>
      <c r="E54" s="2">
        <v>-4.9577770000000001</v>
      </c>
      <c r="F54" s="2">
        <v>1.2002649999999999</v>
      </c>
      <c r="G54" s="2">
        <v>0</v>
      </c>
      <c r="H54" s="1">
        <v>1</v>
      </c>
      <c r="I54" s="3" t="s">
        <v>10</v>
      </c>
    </row>
    <row r="55" spans="1:9" ht="15" customHeight="1" x14ac:dyDescent="0.25">
      <c r="A55" s="11">
        <v>21486</v>
      </c>
      <c r="B55" s="2">
        <v>1.184258</v>
      </c>
      <c r="C55" s="2">
        <v>-3.3352390000000001</v>
      </c>
      <c r="D55" s="2">
        <v>42.057274</v>
      </c>
      <c r="E55" s="2">
        <v>-0.57583700000000004</v>
      </c>
      <c r="F55" s="2">
        <v>2.0877219999999999</v>
      </c>
      <c r="G55" s="2">
        <v>0</v>
      </c>
      <c r="H55" s="1">
        <v>1</v>
      </c>
      <c r="I55" s="3" t="s">
        <v>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OutlineSymbols="0" workbookViewId="0">
      <selection activeCell="F41" sqref="F41"/>
    </sheetView>
  </sheetViews>
  <sheetFormatPr defaultRowHeight="12.75" customHeight="1" x14ac:dyDescent="0.25"/>
  <cols>
    <col min="1" max="1" width="8" customWidth="1"/>
    <col min="8" max="8" width="7" customWidth="1"/>
  </cols>
  <sheetData>
    <row r="1" spans="1:9" ht="1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25">
      <c r="A2" s="5"/>
      <c r="B2" s="7" t="s">
        <v>0</v>
      </c>
      <c r="C2" s="9"/>
      <c r="D2" s="9"/>
      <c r="E2" s="9"/>
      <c r="F2" s="9"/>
      <c r="G2" s="10"/>
      <c r="H2" s="5"/>
      <c r="I2" s="5"/>
    </row>
    <row r="3" spans="1:9" ht="30" customHeight="1" x14ac:dyDescent="0.25">
      <c r="A3" s="6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6" t="s">
        <v>8</v>
      </c>
      <c r="I3" s="6" t="s">
        <v>9</v>
      </c>
    </row>
    <row r="4" spans="1:9" ht="15" customHeight="1" x14ac:dyDescent="0.25">
      <c r="A4" s="11">
        <v>841</v>
      </c>
      <c r="B4" s="2">
        <v>5.621791</v>
      </c>
      <c r="C4" s="2">
        <v>5.437144</v>
      </c>
      <c r="D4" s="2">
        <v>28.533677999999998</v>
      </c>
      <c r="E4" s="2">
        <v>2.7394630000000002</v>
      </c>
      <c r="F4" s="2">
        <v>-0.265787</v>
      </c>
      <c r="G4" s="2">
        <v>0</v>
      </c>
      <c r="H4" s="1">
        <v>2</v>
      </c>
      <c r="I4" s="3" t="s">
        <v>10</v>
      </c>
    </row>
    <row r="5" spans="1:9" ht="15" customHeight="1" x14ac:dyDescent="0.25">
      <c r="A5" s="11">
        <v>874</v>
      </c>
      <c r="B5" s="2">
        <v>16.581897999999999</v>
      </c>
      <c r="C5" s="2">
        <v>-9.6589100000000006</v>
      </c>
      <c r="D5" s="2">
        <v>52.951027000000003</v>
      </c>
      <c r="E5" s="2">
        <v>6.5770879999999998</v>
      </c>
      <c r="F5" s="2">
        <v>6.2031999999999998</v>
      </c>
      <c r="G5" s="2">
        <v>0</v>
      </c>
      <c r="H5" s="1">
        <v>2</v>
      </c>
      <c r="I5" s="3" t="s">
        <v>10</v>
      </c>
    </row>
    <row r="6" spans="1:9" ht="15" customHeight="1" x14ac:dyDescent="0.25">
      <c r="A6" s="11">
        <v>907</v>
      </c>
      <c r="B6" s="2">
        <v>16.279173</v>
      </c>
      <c r="C6" s="2">
        <v>-3.7786569999999999</v>
      </c>
      <c r="D6" s="2">
        <v>52.441890999999998</v>
      </c>
      <c r="E6" s="2">
        <v>3.5205449999999998</v>
      </c>
      <c r="F6" s="2">
        <v>5.9688920000000003</v>
      </c>
      <c r="G6" s="2">
        <v>0</v>
      </c>
      <c r="H6" s="1">
        <v>2</v>
      </c>
      <c r="I6" s="3" t="s">
        <v>10</v>
      </c>
    </row>
    <row r="7" spans="1:9" ht="15" customHeight="1" x14ac:dyDescent="0.25">
      <c r="A7" s="11">
        <v>938</v>
      </c>
      <c r="B7" s="2">
        <v>1.7584919999999999</v>
      </c>
      <c r="C7" s="2">
        <v>0.56582200000000005</v>
      </c>
      <c r="D7" s="2">
        <v>67.471740999999994</v>
      </c>
      <c r="E7" s="2">
        <v>3.2240799999999998</v>
      </c>
      <c r="F7" s="2">
        <v>3.5985999999999997E-2</v>
      </c>
      <c r="G7" s="2">
        <v>0</v>
      </c>
      <c r="H7" s="1">
        <v>2</v>
      </c>
      <c r="I7" s="3" t="s">
        <v>10</v>
      </c>
    </row>
    <row r="8" spans="1:9" ht="15" customHeight="1" x14ac:dyDescent="0.25">
      <c r="A8" s="11">
        <v>984</v>
      </c>
      <c r="B8" s="2">
        <v>-14.769811000000001</v>
      </c>
      <c r="C8" s="2">
        <v>15.138695</v>
      </c>
      <c r="D8" s="2">
        <v>78.129981999999998</v>
      </c>
      <c r="E8" s="2">
        <v>-7.4774479999999999</v>
      </c>
      <c r="F8" s="2">
        <v>-7.3452130000000002</v>
      </c>
      <c r="G8" s="2">
        <v>0</v>
      </c>
      <c r="H8" s="1">
        <v>2</v>
      </c>
      <c r="I8" s="3" t="s">
        <v>10</v>
      </c>
    </row>
    <row r="9" spans="1:9" ht="15" customHeight="1" x14ac:dyDescent="0.25">
      <c r="A9" s="11">
        <v>1029</v>
      </c>
      <c r="B9" s="2">
        <v>-7.9945789999999999</v>
      </c>
      <c r="C9" s="2">
        <v>-3.165851</v>
      </c>
      <c r="D9" s="2">
        <v>53.342438000000001</v>
      </c>
      <c r="E9" s="2">
        <v>0.83019500000000002</v>
      </c>
      <c r="F9" s="2">
        <v>-7.1493039999999999</v>
      </c>
      <c r="G9" s="2">
        <v>0</v>
      </c>
      <c r="H9" s="1">
        <v>2</v>
      </c>
      <c r="I9" s="3" t="s">
        <v>10</v>
      </c>
    </row>
    <row r="10" spans="1:9" ht="15" customHeight="1" x14ac:dyDescent="0.25">
      <c r="A10" s="11">
        <v>3728</v>
      </c>
      <c r="B10" s="2">
        <v>-6.9781259999999996</v>
      </c>
      <c r="C10" s="2">
        <v>18.136942000000001</v>
      </c>
      <c r="D10" s="2">
        <v>72.940703999999997</v>
      </c>
      <c r="E10" s="2">
        <v>-2.9813540000000001</v>
      </c>
      <c r="F10" s="2">
        <v>-4.9906930000000003</v>
      </c>
      <c r="G10" s="2">
        <v>0</v>
      </c>
      <c r="H10" s="1">
        <v>2</v>
      </c>
      <c r="I10" s="3" t="s">
        <v>10</v>
      </c>
    </row>
    <row r="11" spans="1:9" ht="15" customHeight="1" x14ac:dyDescent="0.25">
      <c r="A11" s="11">
        <v>3769</v>
      </c>
      <c r="B11" s="2">
        <v>-2.1302789999999998</v>
      </c>
      <c r="C11" s="2">
        <v>-4.1237760000000003</v>
      </c>
      <c r="D11" s="2">
        <v>63.330677000000001</v>
      </c>
      <c r="E11" s="2">
        <v>5.5728020000000003</v>
      </c>
      <c r="F11" s="2">
        <v>-3.0734650000000001</v>
      </c>
      <c r="G11" s="2">
        <v>0</v>
      </c>
      <c r="H11" s="1">
        <v>2</v>
      </c>
      <c r="I11" s="3" t="s">
        <v>10</v>
      </c>
    </row>
    <row r="12" spans="1:9" ht="15" customHeight="1" x14ac:dyDescent="0.25">
      <c r="A12" s="11">
        <v>3808</v>
      </c>
      <c r="B12" s="2">
        <v>-2.1307670000000001</v>
      </c>
      <c r="C12" s="2">
        <v>-1.144908</v>
      </c>
      <c r="D12" s="2">
        <v>62.880333</v>
      </c>
      <c r="E12" s="2">
        <v>2.426901</v>
      </c>
      <c r="F12" s="2">
        <v>-3.0680450000000001</v>
      </c>
      <c r="G12" s="2">
        <v>0</v>
      </c>
      <c r="H12" s="1">
        <v>2</v>
      </c>
      <c r="I12" s="3" t="s">
        <v>10</v>
      </c>
    </row>
    <row r="13" spans="1:9" ht="15" customHeight="1" x14ac:dyDescent="0.25">
      <c r="A13" s="11">
        <v>3842</v>
      </c>
      <c r="B13" s="2">
        <v>-4.2677449999999997</v>
      </c>
      <c r="C13" s="2">
        <v>-6.5431860000000004</v>
      </c>
      <c r="D13" s="2">
        <v>128.34433000000001</v>
      </c>
      <c r="E13" s="2">
        <v>10.700298</v>
      </c>
      <c r="F13" s="2">
        <v>-3.231125</v>
      </c>
      <c r="G13" s="2">
        <v>0</v>
      </c>
      <c r="H13" s="1">
        <v>2</v>
      </c>
      <c r="I13" s="3" t="s">
        <v>10</v>
      </c>
    </row>
    <row r="14" spans="1:9" ht="15" customHeight="1" x14ac:dyDescent="0.25">
      <c r="A14" s="11">
        <v>3888</v>
      </c>
      <c r="B14" s="2">
        <v>0.58053699999999997</v>
      </c>
      <c r="C14" s="2">
        <v>5.1560959999999998</v>
      </c>
      <c r="D14" s="2">
        <v>105.354668</v>
      </c>
      <c r="E14" s="2">
        <v>-6.7622790000000004</v>
      </c>
      <c r="F14" s="2">
        <v>-0.104771</v>
      </c>
      <c r="G14" s="2">
        <v>0</v>
      </c>
      <c r="H14" s="1">
        <v>2</v>
      </c>
      <c r="I14" s="3" t="s">
        <v>10</v>
      </c>
    </row>
    <row r="15" spans="1:9" ht="15" customHeight="1" x14ac:dyDescent="0.25">
      <c r="A15" s="11">
        <v>3924</v>
      </c>
      <c r="B15" s="2">
        <v>0.58645199999999997</v>
      </c>
      <c r="C15" s="2">
        <v>7.5897790000000001</v>
      </c>
      <c r="D15" s="2">
        <v>62.164420999999997</v>
      </c>
      <c r="E15" s="2">
        <v>0.62807500000000005</v>
      </c>
      <c r="F15" s="2">
        <v>-0.65976500000000005</v>
      </c>
      <c r="G15" s="2">
        <v>0</v>
      </c>
      <c r="H15" s="1">
        <v>2</v>
      </c>
      <c r="I15" s="3" t="s">
        <v>10</v>
      </c>
    </row>
    <row r="16" spans="1:9" ht="15" customHeight="1" x14ac:dyDescent="0.25">
      <c r="A16" s="11">
        <v>6641</v>
      </c>
      <c r="B16" s="2">
        <v>-2.9060350000000001</v>
      </c>
      <c r="C16" s="2">
        <v>18.377061999999999</v>
      </c>
      <c r="D16" s="2">
        <v>69.144806000000003</v>
      </c>
      <c r="E16" s="2">
        <v>-1.848563</v>
      </c>
      <c r="F16" s="2">
        <v>-2.2627470000000001</v>
      </c>
      <c r="G16" s="2">
        <v>0</v>
      </c>
      <c r="H16" s="1">
        <v>2</v>
      </c>
      <c r="I16" s="3" t="s">
        <v>10</v>
      </c>
    </row>
    <row r="17" spans="1:9" ht="15" customHeight="1" x14ac:dyDescent="0.25">
      <c r="A17" s="11">
        <v>6682</v>
      </c>
      <c r="B17" s="2">
        <v>-0.92477500000000001</v>
      </c>
      <c r="C17" s="2">
        <v>-4.7312750000000001</v>
      </c>
      <c r="D17" s="2">
        <v>62.637573000000003</v>
      </c>
      <c r="E17" s="2">
        <v>6.3986980000000004</v>
      </c>
      <c r="F17" s="2">
        <v>-1.463546</v>
      </c>
      <c r="G17" s="2">
        <v>0</v>
      </c>
      <c r="H17" s="1">
        <v>2</v>
      </c>
      <c r="I17" s="3" t="s">
        <v>10</v>
      </c>
    </row>
    <row r="18" spans="1:9" ht="15" customHeight="1" x14ac:dyDescent="0.25">
      <c r="A18" s="11">
        <v>6721</v>
      </c>
      <c r="B18" s="2">
        <v>-0.90585800000000005</v>
      </c>
      <c r="C18" s="2">
        <v>-0.95169300000000001</v>
      </c>
      <c r="D18" s="2">
        <v>62.276077000000001</v>
      </c>
      <c r="E18" s="2">
        <v>2.358603</v>
      </c>
      <c r="F18" s="2">
        <v>-1.486718</v>
      </c>
      <c r="G18" s="2">
        <v>0</v>
      </c>
      <c r="H18" s="1">
        <v>2</v>
      </c>
      <c r="I18" s="3" t="s">
        <v>10</v>
      </c>
    </row>
    <row r="19" spans="1:9" ht="15" customHeight="1" x14ac:dyDescent="0.25">
      <c r="A19" s="11">
        <v>6755</v>
      </c>
      <c r="B19" s="2">
        <v>-5.0253439999999996</v>
      </c>
      <c r="C19" s="2">
        <v>-10.145490000000001</v>
      </c>
      <c r="D19" s="2">
        <v>116.26583100000001</v>
      </c>
      <c r="E19" s="2">
        <v>12.816700000000001</v>
      </c>
      <c r="F19" s="2">
        <v>-3.2319870000000002</v>
      </c>
      <c r="G19" s="2">
        <v>0</v>
      </c>
      <c r="H19" s="1">
        <v>2</v>
      </c>
      <c r="I19" s="3" t="s">
        <v>10</v>
      </c>
    </row>
    <row r="20" spans="1:9" ht="15" customHeight="1" x14ac:dyDescent="0.25">
      <c r="A20" s="11">
        <v>6801</v>
      </c>
      <c r="B20" s="2">
        <v>-0.497027</v>
      </c>
      <c r="C20" s="2">
        <v>12.586239000000001</v>
      </c>
      <c r="D20" s="2">
        <v>110.524513</v>
      </c>
      <c r="E20" s="2">
        <v>-16.193124999999998</v>
      </c>
      <c r="F20" s="2">
        <v>-1.0660000000000001</v>
      </c>
      <c r="G20" s="2">
        <v>0</v>
      </c>
      <c r="H20" s="1">
        <v>2</v>
      </c>
      <c r="I20" s="3" t="s">
        <v>10</v>
      </c>
    </row>
    <row r="21" spans="1:9" ht="15" customHeight="1" x14ac:dyDescent="0.25">
      <c r="A21" s="11">
        <v>6837</v>
      </c>
      <c r="B21" s="2">
        <v>-5.2629000000000001</v>
      </c>
      <c r="C21" s="2">
        <v>5.1380039999999996</v>
      </c>
      <c r="D21" s="2">
        <v>90.803496999999993</v>
      </c>
      <c r="E21" s="2">
        <v>4.7162639999999998</v>
      </c>
      <c r="F21" s="2">
        <v>-3.9050669999999998</v>
      </c>
      <c r="G21" s="2">
        <v>0</v>
      </c>
      <c r="H21" s="1">
        <v>2</v>
      </c>
      <c r="I21" s="3" t="s">
        <v>10</v>
      </c>
    </row>
    <row r="22" spans="1:9" ht="15" customHeight="1" x14ac:dyDescent="0.25">
      <c r="A22" s="11">
        <v>9552</v>
      </c>
      <c r="B22" s="2">
        <v>-0.94362400000000002</v>
      </c>
      <c r="C22" s="2">
        <v>18.262768000000001</v>
      </c>
      <c r="D22" s="2">
        <v>69.915465999999995</v>
      </c>
      <c r="E22" s="2">
        <v>-1.5487899999999999</v>
      </c>
      <c r="F22" s="2">
        <v>-0.58139799999999997</v>
      </c>
      <c r="G22" s="2">
        <v>0</v>
      </c>
      <c r="H22" s="1">
        <v>2</v>
      </c>
      <c r="I22" s="3" t="s">
        <v>10</v>
      </c>
    </row>
    <row r="23" spans="1:9" ht="15" customHeight="1" x14ac:dyDescent="0.25">
      <c r="A23" s="11">
        <v>9593</v>
      </c>
      <c r="B23" s="2">
        <v>-0.37281300000000001</v>
      </c>
      <c r="C23" s="2">
        <v>-4.8186299999999997</v>
      </c>
      <c r="D23" s="2">
        <v>62.583629999999999</v>
      </c>
      <c r="E23" s="2">
        <v>6.547968</v>
      </c>
      <c r="F23" s="2">
        <v>-0.56645599999999996</v>
      </c>
      <c r="G23" s="2">
        <v>0</v>
      </c>
      <c r="H23" s="1">
        <v>2</v>
      </c>
      <c r="I23" s="3" t="s">
        <v>10</v>
      </c>
    </row>
    <row r="24" spans="1:9" ht="15" customHeight="1" x14ac:dyDescent="0.25">
      <c r="A24" s="11">
        <v>9632</v>
      </c>
      <c r="B24" s="2">
        <v>-0.50784200000000002</v>
      </c>
      <c r="C24" s="2">
        <v>-1.0967990000000001</v>
      </c>
      <c r="D24" s="2">
        <v>62.116973999999999</v>
      </c>
      <c r="E24" s="2">
        <v>2.4581590000000002</v>
      </c>
      <c r="F24" s="2">
        <v>-0.67238900000000001</v>
      </c>
      <c r="G24" s="2">
        <v>0</v>
      </c>
      <c r="H24" s="1">
        <v>2</v>
      </c>
      <c r="I24" s="3" t="s">
        <v>10</v>
      </c>
    </row>
    <row r="25" spans="1:9" ht="15" customHeight="1" x14ac:dyDescent="0.25">
      <c r="A25" s="11">
        <v>9666</v>
      </c>
      <c r="B25" s="2">
        <v>3.1088040000000001</v>
      </c>
      <c r="C25" s="2">
        <v>-6.5131430000000003</v>
      </c>
      <c r="D25" s="2">
        <v>125.18248</v>
      </c>
      <c r="E25" s="2">
        <v>10.284672</v>
      </c>
      <c r="F25" s="2">
        <v>1.3804160000000001</v>
      </c>
      <c r="G25" s="2">
        <v>0</v>
      </c>
      <c r="H25" s="1">
        <v>2</v>
      </c>
      <c r="I25" s="3" t="s">
        <v>10</v>
      </c>
    </row>
    <row r="26" spans="1:9" ht="15" customHeight="1" x14ac:dyDescent="0.25">
      <c r="A26" s="11">
        <v>9712</v>
      </c>
      <c r="B26" s="2">
        <v>3.7253039999999999</v>
      </c>
      <c r="C26" s="2">
        <v>12.136043000000001</v>
      </c>
      <c r="D26" s="2">
        <v>125.09374200000001</v>
      </c>
      <c r="E26" s="2">
        <v>-15.694426999999999</v>
      </c>
      <c r="F26" s="2">
        <v>4.4798499999999999</v>
      </c>
      <c r="G26" s="2">
        <v>0</v>
      </c>
      <c r="H26" s="1">
        <v>2</v>
      </c>
      <c r="I26" s="3" t="s">
        <v>10</v>
      </c>
    </row>
    <row r="27" spans="1:9" ht="15" customHeight="1" x14ac:dyDescent="0.25">
      <c r="A27" s="11">
        <v>9748</v>
      </c>
      <c r="B27" s="2">
        <v>-9.8916400000000007</v>
      </c>
      <c r="C27" s="2">
        <v>-5.1183860000000001</v>
      </c>
      <c r="D27" s="2">
        <v>97.045806999999996</v>
      </c>
      <c r="E27" s="2">
        <v>11.748671999999999</v>
      </c>
      <c r="F27" s="2">
        <v>-5.3325820000000004</v>
      </c>
      <c r="G27" s="2">
        <v>0</v>
      </c>
      <c r="H27" s="1">
        <v>2</v>
      </c>
      <c r="I27" s="3" t="s">
        <v>10</v>
      </c>
    </row>
    <row r="28" spans="1:9" ht="15" customHeight="1" x14ac:dyDescent="0.25">
      <c r="A28" s="11">
        <v>12391</v>
      </c>
      <c r="B28" s="2">
        <v>2.0393129999999999</v>
      </c>
      <c r="C28" s="2">
        <v>18.373749</v>
      </c>
      <c r="D28" s="2">
        <v>70.486473000000004</v>
      </c>
      <c r="E28" s="2">
        <v>-1.936366</v>
      </c>
      <c r="F28" s="2">
        <v>0.95863399999999999</v>
      </c>
      <c r="G28" s="2">
        <v>0</v>
      </c>
      <c r="H28" s="1">
        <v>2</v>
      </c>
      <c r="I28" s="3" t="s">
        <v>10</v>
      </c>
    </row>
    <row r="29" spans="1:9" ht="15" customHeight="1" x14ac:dyDescent="0.25">
      <c r="A29" s="11">
        <v>12432</v>
      </c>
      <c r="B29" s="2">
        <v>0.87288299999999996</v>
      </c>
      <c r="C29" s="2">
        <v>-4.6394679999999999</v>
      </c>
      <c r="D29" s="2">
        <v>63.338593000000003</v>
      </c>
      <c r="E29" s="2">
        <v>6.3065790000000002</v>
      </c>
      <c r="F29" s="2">
        <v>0.65664900000000004</v>
      </c>
      <c r="G29" s="2">
        <v>0</v>
      </c>
      <c r="H29" s="1">
        <v>2</v>
      </c>
      <c r="I29" s="3" t="s">
        <v>10</v>
      </c>
    </row>
    <row r="30" spans="1:9" ht="15" customHeight="1" x14ac:dyDescent="0.25">
      <c r="A30" s="11">
        <v>12471</v>
      </c>
      <c r="B30" s="2">
        <v>0.96301599999999998</v>
      </c>
      <c r="C30" s="2">
        <v>-1.1989380000000001</v>
      </c>
      <c r="D30" s="2">
        <v>62.760505999999999</v>
      </c>
      <c r="E30" s="2">
        <v>2.4555880000000001</v>
      </c>
      <c r="F30" s="2">
        <v>0.76296799999999998</v>
      </c>
      <c r="G30" s="2">
        <v>0</v>
      </c>
      <c r="H30" s="1">
        <v>2</v>
      </c>
      <c r="I30" s="3" t="s">
        <v>10</v>
      </c>
    </row>
    <row r="31" spans="1:9" ht="15" customHeight="1" x14ac:dyDescent="0.25">
      <c r="A31" s="11">
        <v>12505</v>
      </c>
      <c r="B31" s="2">
        <v>-2.7166199999999998</v>
      </c>
      <c r="C31" s="2">
        <v>-3.6330279999999999</v>
      </c>
      <c r="D31" s="2">
        <v>131.85913099999999</v>
      </c>
      <c r="E31" s="2">
        <v>8.3213729999999995</v>
      </c>
      <c r="F31" s="2">
        <v>-1.4008020000000001</v>
      </c>
      <c r="G31" s="2">
        <v>0</v>
      </c>
      <c r="H31" s="1">
        <v>2</v>
      </c>
      <c r="I31" s="3" t="s">
        <v>10</v>
      </c>
    </row>
    <row r="32" spans="1:9" ht="15" customHeight="1" x14ac:dyDescent="0.25">
      <c r="A32" s="11">
        <v>12551</v>
      </c>
      <c r="B32" s="2">
        <v>-3.5601310000000002</v>
      </c>
      <c r="C32" s="2">
        <v>10.472409000000001</v>
      </c>
      <c r="D32" s="2">
        <v>128.96766700000001</v>
      </c>
      <c r="E32" s="2">
        <v>-11.576095</v>
      </c>
      <c r="F32" s="2">
        <v>-3.640333</v>
      </c>
      <c r="G32" s="2">
        <v>0</v>
      </c>
      <c r="H32" s="1">
        <v>2</v>
      </c>
      <c r="I32" s="3" t="s">
        <v>10</v>
      </c>
    </row>
    <row r="33" spans="1:9" ht="15" customHeight="1" x14ac:dyDescent="0.25">
      <c r="A33" s="11">
        <v>12587</v>
      </c>
      <c r="B33" s="2">
        <v>0.62366200000000005</v>
      </c>
      <c r="C33" s="2">
        <v>-11.858945</v>
      </c>
      <c r="D33" s="2">
        <v>90.284447</v>
      </c>
      <c r="E33" s="2">
        <v>13.733783000000001</v>
      </c>
      <c r="F33" s="2">
        <v>0.76655200000000001</v>
      </c>
      <c r="G33" s="2">
        <v>0</v>
      </c>
      <c r="H33" s="1">
        <v>2</v>
      </c>
      <c r="I33" s="3" t="s">
        <v>10</v>
      </c>
    </row>
    <row r="34" spans="1:9" ht="15" customHeight="1" x14ac:dyDescent="0.25">
      <c r="A34" s="11">
        <v>15233</v>
      </c>
      <c r="B34" s="2">
        <v>0.21534600000000001</v>
      </c>
      <c r="C34" s="2">
        <v>8.1133430000000004</v>
      </c>
      <c r="D34" s="2">
        <v>52.058841999999999</v>
      </c>
      <c r="E34" s="2">
        <v>-6.29345</v>
      </c>
      <c r="F34" s="2">
        <v>4.8536999999999997E-2</v>
      </c>
      <c r="G34" s="2">
        <v>0</v>
      </c>
      <c r="H34" s="1">
        <v>2</v>
      </c>
      <c r="I34" s="3" t="s">
        <v>10</v>
      </c>
    </row>
    <row r="35" spans="1:9" ht="15" customHeight="1" x14ac:dyDescent="0.25">
      <c r="A35" s="11">
        <v>15278</v>
      </c>
      <c r="B35" s="2">
        <v>-8.5491019999999995</v>
      </c>
      <c r="C35" s="2">
        <v>-1.084994</v>
      </c>
      <c r="D35" s="2">
        <v>46.963115999999999</v>
      </c>
      <c r="E35" s="2">
        <v>2.2983169999999999</v>
      </c>
      <c r="F35" s="2">
        <v>-8.5706109999999995</v>
      </c>
      <c r="G35" s="2">
        <v>0</v>
      </c>
      <c r="H35" s="1">
        <v>2</v>
      </c>
      <c r="I35" s="3" t="s">
        <v>10</v>
      </c>
    </row>
    <row r="36" spans="1:9" ht="15" customHeight="1" x14ac:dyDescent="0.25">
      <c r="A36" s="11">
        <v>15317</v>
      </c>
      <c r="B36" s="2">
        <v>-8.4097209999999993</v>
      </c>
      <c r="C36" s="2">
        <v>-0.121854</v>
      </c>
      <c r="D36" s="2">
        <v>46.715758999999998</v>
      </c>
      <c r="E36" s="2">
        <v>0.69682299999999997</v>
      </c>
      <c r="F36" s="2">
        <v>-8.3937600000000003</v>
      </c>
      <c r="G36" s="2">
        <v>0</v>
      </c>
      <c r="H36" s="1">
        <v>2</v>
      </c>
      <c r="I36" s="3" t="s">
        <v>10</v>
      </c>
    </row>
    <row r="37" spans="1:9" ht="15" customHeight="1" x14ac:dyDescent="0.25">
      <c r="A37" s="11">
        <v>15351</v>
      </c>
      <c r="B37" s="2">
        <v>-2.255242</v>
      </c>
      <c r="C37" s="2">
        <v>-7.9654629999999997</v>
      </c>
      <c r="D37" s="2">
        <v>81.637816999999998</v>
      </c>
      <c r="E37" s="2">
        <v>9.4805519999999994</v>
      </c>
      <c r="F37" s="2">
        <v>-0.28471200000000002</v>
      </c>
      <c r="G37" s="2">
        <v>0</v>
      </c>
      <c r="H37" s="1">
        <v>2</v>
      </c>
      <c r="I37" s="3" t="s">
        <v>10</v>
      </c>
    </row>
    <row r="38" spans="1:9" ht="15" customHeight="1" x14ac:dyDescent="0.25">
      <c r="A38" s="11">
        <v>15397</v>
      </c>
      <c r="B38" s="2">
        <v>2.9377390000000001</v>
      </c>
      <c r="C38" s="2">
        <v>13.458270000000001</v>
      </c>
      <c r="D38" s="2">
        <v>109.434532</v>
      </c>
      <c r="E38" s="2">
        <v>-14.609717</v>
      </c>
      <c r="F38" s="2">
        <v>3.4664090000000001</v>
      </c>
      <c r="G38" s="2">
        <v>0</v>
      </c>
      <c r="H38" s="1">
        <v>2</v>
      </c>
      <c r="I38" s="3" t="s">
        <v>10</v>
      </c>
    </row>
    <row r="39" spans="1:9" ht="15" customHeight="1" x14ac:dyDescent="0.25">
      <c r="A39" s="11">
        <v>15433</v>
      </c>
      <c r="B39" s="2">
        <v>5.3318960000000004</v>
      </c>
      <c r="C39" s="2">
        <v>-7.41059</v>
      </c>
      <c r="D39" s="2">
        <v>83.730247000000006</v>
      </c>
      <c r="E39" s="2">
        <v>10.144864</v>
      </c>
      <c r="F39" s="2">
        <v>3.3688220000000002</v>
      </c>
      <c r="G39" s="2">
        <v>0</v>
      </c>
      <c r="H39" s="1">
        <v>2</v>
      </c>
      <c r="I39" s="3" t="s">
        <v>10</v>
      </c>
    </row>
    <row r="40" spans="1:9" ht="15" customHeight="1" x14ac:dyDescent="0.25">
      <c r="A40" s="11">
        <v>16464</v>
      </c>
      <c r="B40" s="2">
        <v>2.381961</v>
      </c>
      <c r="C40" s="2">
        <v>2.7314020000000001</v>
      </c>
      <c r="D40" s="2">
        <v>36.188277999999997</v>
      </c>
      <c r="E40" s="2">
        <v>-2.2508240000000002</v>
      </c>
      <c r="F40" s="2">
        <v>1.803399</v>
      </c>
      <c r="G40" s="2">
        <v>0</v>
      </c>
      <c r="H40" s="1">
        <v>2</v>
      </c>
      <c r="I40" s="3" t="s">
        <v>10</v>
      </c>
    </row>
    <row r="41" spans="1:9" ht="15" customHeight="1" x14ac:dyDescent="0.25">
      <c r="A41" s="11">
        <v>16504</v>
      </c>
      <c r="B41" s="2">
        <v>4.6587820000000004</v>
      </c>
      <c r="C41" s="2">
        <v>-0.64538099999999998</v>
      </c>
      <c r="D41" s="2">
        <v>43.843487000000003</v>
      </c>
      <c r="E41" s="2">
        <v>1.768759</v>
      </c>
      <c r="F41" s="2">
        <v>5.1544239999999997</v>
      </c>
      <c r="G41" s="2">
        <v>0</v>
      </c>
      <c r="H41" s="1">
        <v>2</v>
      </c>
      <c r="I41" s="3" t="s">
        <v>10</v>
      </c>
    </row>
    <row r="42" spans="1:9" ht="15" customHeight="1" x14ac:dyDescent="0.25">
      <c r="A42" s="11">
        <v>16537</v>
      </c>
      <c r="B42" s="2">
        <v>4.8903299999999996</v>
      </c>
      <c r="C42" s="2">
        <v>-3.2726999999999999E-2</v>
      </c>
      <c r="D42" s="2">
        <v>46.529091000000001</v>
      </c>
      <c r="E42" s="2">
        <v>0.57819799999999999</v>
      </c>
      <c r="F42" s="2">
        <v>5.4256289999999998</v>
      </c>
      <c r="G42" s="2">
        <v>0</v>
      </c>
      <c r="H42" s="1">
        <v>2</v>
      </c>
      <c r="I42" s="3" t="s">
        <v>10</v>
      </c>
    </row>
    <row r="43" spans="1:9" ht="15" customHeight="1" x14ac:dyDescent="0.25">
      <c r="A43" s="11">
        <v>16568</v>
      </c>
      <c r="B43" s="2">
        <v>2.404687</v>
      </c>
      <c r="C43" s="2">
        <v>-2.3621219999999998</v>
      </c>
      <c r="D43" s="2">
        <v>56.250503999999999</v>
      </c>
      <c r="E43" s="2">
        <v>3.9590540000000001</v>
      </c>
      <c r="F43" s="2">
        <v>1.6852290000000001</v>
      </c>
      <c r="G43" s="2">
        <v>0</v>
      </c>
      <c r="H43" s="1">
        <v>2</v>
      </c>
      <c r="I43" s="3" t="s">
        <v>10</v>
      </c>
    </row>
    <row r="44" spans="1:9" ht="15" customHeight="1" x14ac:dyDescent="0.25">
      <c r="A44" s="11">
        <v>18666</v>
      </c>
      <c r="B44" s="2">
        <v>4.182944</v>
      </c>
      <c r="C44" s="2">
        <v>1.388933</v>
      </c>
      <c r="D44" s="2">
        <v>45.074699000000003</v>
      </c>
      <c r="E44" s="2">
        <v>-2.480855</v>
      </c>
      <c r="F44" s="2">
        <v>2.7254260000000001</v>
      </c>
      <c r="G44" s="2">
        <v>0</v>
      </c>
      <c r="H44" s="1">
        <v>2</v>
      </c>
      <c r="I44" s="3" t="s">
        <v>10</v>
      </c>
    </row>
    <row r="45" spans="1:9" ht="15" customHeight="1" x14ac:dyDescent="0.25">
      <c r="A45" s="11">
        <v>18704</v>
      </c>
      <c r="B45" s="2">
        <v>2.4839609999999999</v>
      </c>
      <c r="C45" s="2">
        <v>0.26720500000000003</v>
      </c>
      <c r="D45" s="2">
        <v>67.100020999999998</v>
      </c>
      <c r="E45" s="2">
        <v>0.614402</v>
      </c>
      <c r="F45" s="2">
        <v>2.9054319999999998</v>
      </c>
      <c r="G45" s="2">
        <v>0</v>
      </c>
      <c r="H45" s="1">
        <v>2</v>
      </c>
      <c r="I45" s="3" t="s">
        <v>10</v>
      </c>
    </row>
    <row r="46" spans="1:9" ht="15" customHeight="1" x14ac:dyDescent="0.25">
      <c r="A46" s="11">
        <v>18731</v>
      </c>
      <c r="B46" s="2">
        <v>2.739452</v>
      </c>
      <c r="C46" s="2">
        <v>-0.21476500000000001</v>
      </c>
      <c r="D46" s="2">
        <v>73.007744000000002</v>
      </c>
      <c r="E46" s="2">
        <v>0.66787700000000005</v>
      </c>
      <c r="F46" s="2">
        <v>3.1890269999999998</v>
      </c>
      <c r="G46" s="2">
        <v>0</v>
      </c>
      <c r="H46" s="1">
        <v>2</v>
      </c>
      <c r="I46" s="3" t="s">
        <v>10</v>
      </c>
    </row>
    <row r="47" spans="1:9" ht="15" customHeight="1" x14ac:dyDescent="0.25">
      <c r="A47" s="11">
        <v>18760</v>
      </c>
      <c r="B47" s="2">
        <v>3.4578500000000001</v>
      </c>
      <c r="C47" s="2">
        <v>-4.1325700000000003</v>
      </c>
      <c r="D47" s="2">
        <v>89.936820999999995</v>
      </c>
      <c r="E47" s="2">
        <v>6.616606</v>
      </c>
      <c r="F47" s="2">
        <v>2.3246570000000002</v>
      </c>
      <c r="G47" s="2">
        <v>0</v>
      </c>
      <c r="H47" s="1">
        <v>2</v>
      </c>
      <c r="I47" s="3" t="s">
        <v>10</v>
      </c>
    </row>
    <row r="48" spans="1:9" ht="15" customHeight="1" x14ac:dyDescent="0.25">
      <c r="A48" s="11">
        <v>18808</v>
      </c>
      <c r="B48" s="2">
        <v>-7.8287120000000003</v>
      </c>
      <c r="C48" s="2">
        <v>5.0802449999999997</v>
      </c>
      <c r="D48" s="2">
        <v>118.847961</v>
      </c>
      <c r="E48" s="2">
        <v>-5.9527890000000001</v>
      </c>
      <c r="F48" s="2">
        <v>-7.0588110000000004</v>
      </c>
      <c r="G48" s="2">
        <v>0</v>
      </c>
      <c r="H48" s="1">
        <v>2</v>
      </c>
      <c r="I48" s="3" t="s">
        <v>10</v>
      </c>
    </row>
    <row r="49" spans="1:9" ht="15" customHeight="1" x14ac:dyDescent="0.25">
      <c r="A49" s="11">
        <v>18844</v>
      </c>
      <c r="B49" s="2">
        <v>1.2152419999999999</v>
      </c>
      <c r="C49" s="2">
        <v>-7.8808689999999997</v>
      </c>
      <c r="D49" s="2">
        <v>74.109329000000002</v>
      </c>
      <c r="E49" s="2">
        <v>10.255979999999999</v>
      </c>
      <c r="F49" s="2">
        <v>2.0374029999999999</v>
      </c>
      <c r="G49" s="2">
        <v>0</v>
      </c>
      <c r="H49" s="1">
        <v>2</v>
      </c>
      <c r="I49" s="3" t="s">
        <v>10</v>
      </c>
    </row>
    <row r="50" spans="1:9" ht="15" customHeight="1" x14ac:dyDescent="0.25">
      <c r="A50" s="11">
        <v>21291</v>
      </c>
      <c r="B50" s="2">
        <v>0.64376699999999998</v>
      </c>
      <c r="C50" s="2">
        <v>-6.4680000000000001E-2</v>
      </c>
      <c r="D50" s="2">
        <v>29.809913999999999</v>
      </c>
      <c r="E50" s="2">
        <v>1.3203689999999999</v>
      </c>
      <c r="F50" s="2">
        <v>0.77956599999999998</v>
      </c>
      <c r="G50" s="2">
        <v>0</v>
      </c>
      <c r="H50" s="1">
        <v>2</v>
      </c>
      <c r="I50" s="3" t="s">
        <v>10</v>
      </c>
    </row>
    <row r="51" spans="1:9" ht="15" customHeight="1" x14ac:dyDescent="0.25">
      <c r="A51" s="11">
        <v>21329</v>
      </c>
      <c r="B51" s="2">
        <v>-0.80099799999999999</v>
      </c>
      <c r="C51" s="2">
        <v>-4.1848429999999999</v>
      </c>
      <c r="D51" s="2">
        <v>55.582583999999997</v>
      </c>
      <c r="E51" s="2">
        <v>2.914301</v>
      </c>
      <c r="F51" s="2">
        <v>-3.6029339999999999</v>
      </c>
      <c r="G51" s="2">
        <v>0</v>
      </c>
      <c r="H51" s="1">
        <v>2</v>
      </c>
      <c r="I51" s="3" t="s">
        <v>10</v>
      </c>
    </row>
    <row r="52" spans="1:9" ht="15" customHeight="1" x14ac:dyDescent="0.25">
      <c r="A52" s="11">
        <v>21363</v>
      </c>
      <c r="B52" s="2">
        <v>-1.263771</v>
      </c>
      <c r="C52" s="2">
        <v>-2.35303</v>
      </c>
      <c r="D52" s="2">
        <v>57.902949999999997</v>
      </c>
      <c r="E52" s="2">
        <v>1.6472739999999999</v>
      </c>
      <c r="F52" s="2">
        <v>-4.0182399999999996</v>
      </c>
      <c r="G52" s="2">
        <v>0</v>
      </c>
      <c r="H52" s="1">
        <v>2</v>
      </c>
      <c r="I52" s="3" t="s">
        <v>10</v>
      </c>
    </row>
    <row r="53" spans="1:9" ht="15" customHeight="1" x14ac:dyDescent="0.25">
      <c r="A53" s="11">
        <v>21399</v>
      </c>
      <c r="B53" s="2">
        <v>3.2580100000000001</v>
      </c>
      <c r="C53" s="2">
        <v>-3.2530169999999998</v>
      </c>
      <c r="D53" s="2">
        <v>61.347800999999997</v>
      </c>
      <c r="E53" s="2">
        <v>2.623472</v>
      </c>
      <c r="F53" s="2">
        <v>1.729123</v>
      </c>
      <c r="G53" s="2">
        <v>0</v>
      </c>
      <c r="H53" s="1">
        <v>2</v>
      </c>
      <c r="I53" s="3" t="s">
        <v>10</v>
      </c>
    </row>
    <row r="54" spans="1:9" ht="15" customHeight="1" x14ac:dyDescent="0.25">
      <c r="A54" s="11">
        <v>21443</v>
      </c>
      <c r="B54" s="2">
        <v>6.7538390000000001</v>
      </c>
      <c r="C54" s="2">
        <v>7.0517570000000003</v>
      </c>
      <c r="D54" s="2">
        <v>71.061110999999997</v>
      </c>
      <c r="E54" s="2">
        <v>-3.4890129999999999</v>
      </c>
      <c r="F54" s="2">
        <v>1.0038050000000001</v>
      </c>
      <c r="G54" s="2">
        <v>0</v>
      </c>
      <c r="H54" s="1">
        <v>2</v>
      </c>
      <c r="I54" s="3" t="s">
        <v>10</v>
      </c>
    </row>
    <row r="55" spans="1:9" ht="15" customHeight="1" x14ac:dyDescent="0.25">
      <c r="A55" s="11">
        <v>21486</v>
      </c>
      <c r="B55" s="2">
        <v>0.35829100000000003</v>
      </c>
      <c r="C55" s="2">
        <v>-4.6764590000000004</v>
      </c>
      <c r="D55" s="2">
        <v>46.948996999999999</v>
      </c>
      <c r="E55" s="2">
        <v>0.59705699999999995</v>
      </c>
      <c r="F55" s="2">
        <v>1.5377190000000001</v>
      </c>
      <c r="G55" s="2">
        <v>0</v>
      </c>
      <c r="H55" s="1">
        <v>2</v>
      </c>
      <c r="I55" s="3" t="s">
        <v>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OutlineSymbols="0" workbookViewId="0">
      <selection activeCell="F41" sqref="F41"/>
    </sheetView>
  </sheetViews>
  <sheetFormatPr defaultRowHeight="12.75" customHeight="1" x14ac:dyDescent="0.25"/>
  <cols>
    <col min="1" max="1" width="8" customWidth="1"/>
    <col min="8" max="8" width="7" customWidth="1"/>
  </cols>
  <sheetData>
    <row r="1" spans="1:9" ht="1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25">
      <c r="A2" s="5"/>
      <c r="B2" s="7" t="s">
        <v>0</v>
      </c>
      <c r="C2" s="9"/>
      <c r="D2" s="9"/>
      <c r="E2" s="9"/>
      <c r="F2" s="9"/>
      <c r="G2" s="10"/>
      <c r="H2" s="5"/>
      <c r="I2" s="5"/>
    </row>
    <row r="3" spans="1:9" ht="30" customHeight="1" x14ac:dyDescent="0.25">
      <c r="A3" s="6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6" t="s">
        <v>8</v>
      </c>
      <c r="I3" s="6" t="s">
        <v>9</v>
      </c>
    </row>
    <row r="4" spans="1:9" ht="15" customHeight="1" x14ac:dyDescent="0.25">
      <c r="A4" s="11">
        <v>841</v>
      </c>
      <c r="B4" s="2">
        <v>6.8860549999999998</v>
      </c>
      <c r="C4" s="2">
        <v>6.974183</v>
      </c>
      <c r="D4" s="2">
        <v>29.923603</v>
      </c>
      <c r="E4" s="2">
        <v>0.28124300000000002</v>
      </c>
      <c r="F4" s="2">
        <v>0.63191399999999998</v>
      </c>
      <c r="G4" s="2">
        <v>0</v>
      </c>
      <c r="H4" s="1">
        <v>3</v>
      </c>
      <c r="I4" s="3" t="s">
        <v>10</v>
      </c>
    </row>
    <row r="5" spans="1:9" ht="15" customHeight="1" x14ac:dyDescent="0.25">
      <c r="A5" s="11">
        <v>874</v>
      </c>
      <c r="B5" s="2">
        <v>16.560589</v>
      </c>
      <c r="C5" s="2">
        <v>-5.0939930000000002</v>
      </c>
      <c r="D5" s="2">
        <v>52.748989000000002</v>
      </c>
      <c r="E5" s="2">
        <v>3.218798</v>
      </c>
      <c r="F5" s="2">
        <v>6.1534449999999996</v>
      </c>
      <c r="G5" s="2">
        <v>0</v>
      </c>
      <c r="H5" s="1">
        <v>3</v>
      </c>
      <c r="I5" s="3" t="s">
        <v>10</v>
      </c>
    </row>
    <row r="6" spans="1:9" ht="15" customHeight="1" x14ac:dyDescent="0.25">
      <c r="A6" s="11">
        <v>907</v>
      </c>
      <c r="B6" s="2">
        <v>16.346474000000001</v>
      </c>
      <c r="C6" s="2">
        <v>1.2274339999999999</v>
      </c>
      <c r="D6" s="2">
        <v>52.533298000000002</v>
      </c>
      <c r="E6" s="2">
        <v>-0.277646</v>
      </c>
      <c r="F6" s="2">
        <v>6.0903960000000001</v>
      </c>
      <c r="G6" s="2">
        <v>0</v>
      </c>
      <c r="H6" s="1">
        <v>3</v>
      </c>
      <c r="I6" s="3" t="s">
        <v>10</v>
      </c>
    </row>
    <row r="7" spans="1:9" ht="15" customHeight="1" x14ac:dyDescent="0.25">
      <c r="A7" s="11">
        <v>938</v>
      </c>
      <c r="B7" s="2">
        <v>0.98164799999999997</v>
      </c>
      <c r="C7" s="2">
        <v>4.2869469999999996</v>
      </c>
      <c r="D7" s="2">
        <v>70.383223999999998</v>
      </c>
      <c r="E7" s="2">
        <v>0.163795</v>
      </c>
      <c r="F7" s="2">
        <v>-0.258021</v>
      </c>
      <c r="G7" s="2">
        <v>0</v>
      </c>
      <c r="H7" s="1">
        <v>3</v>
      </c>
      <c r="I7" s="3" t="s">
        <v>10</v>
      </c>
    </row>
    <row r="8" spans="1:9" ht="15" customHeight="1" x14ac:dyDescent="0.25">
      <c r="A8" s="11">
        <v>984</v>
      </c>
      <c r="B8" s="2">
        <v>-14.790903999999999</v>
      </c>
      <c r="C8" s="2">
        <v>18.827006999999998</v>
      </c>
      <c r="D8" s="2">
        <v>77.662659000000005</v>
      </c>
      <c r="E8" s="2">
        <v>-10.396388999999999</v>
      </c>
      <c r="F8" s="2">
        <v>-7.2817299999999996</v>
      </c>
      <c r="G8" s="2">
        <v>0</v>
      </c>
      <c r="H8" s="1">
        <v>3</v>
      </c>
      <c r="I8" s="3" t="s">
        <v>10</v>
      </c>
    </row>
    <row r="9" spans="1:9" ht="15" customHeight="1" x14ac:dyDescent="0.25">
      <c r="A9" s="11">
        <v>1029</v>
      </c>
      <c r="B9" s="2">
        <v>-9.0819170000000007</v>
      </c>
      <c r="C9" s="2">
        <v>0.30907200000000001</v>
      </c>
      <c r="D9" s="2">
        <v>49.324649999999998</v>
      </c>
      <c r="E9" s="2">
        <v>-1.9981739999999999</v>
      </c>
      <c r="F9" s="2">
        <v>-8.0853560000000009</v>
      </c>
      <c r="G9" s="2">
        <v>0</v>
      </c>
      <c r="H9" s="1">
        <v>3</v>
      </c>
      <c r="I9" s="3" t="s">
        <v>10</v>
      </c>
    </row>
    <row r="10" spans="1:9" ht="15" customHeight="1" x14ac:dyDescent="0.25">
      <c r="A10" s="11">
        <v>3728</v>
      </c>
      <c r="B10" s="2">
        <v>-5.5515340000000002</v>
      </c>
      <c r="C10" s="2">
        <v>16.159044000000002</v>
      </c>
      <c r="D10" s="2">
        <v>72.760452000000001</v>
      </c>
      <c r="E10" s="2">
        <v>-5.8965829999999997</v>
      </c>
      <c r="F10" s="2">
        <v>-3.9529130000000001</v>
      </c>
      <c r="G10" s="2">
        <v>0</v>
      </c>
      <c r="H10" s="1">
        <v>3</v>
      </c>
      <c r="I10" s="3" t="s">
        <v>10</v>
      </c>
    </row>
    <row r="11" spans="1:9" ht="15" customHeight="1" x14ac:dyDescent="0.25">
      <c r="A11" s="11">
        <v>3769</v>
      </c>
      <c r="B11" s="2">
        <v>-2.1380270000000001</v>
      </c>
      <c r="C11" s="2">
        <v>-1.978896</v>
      </c>
      <c r="D11" s="2">
        <v>63.276600000000002</v>
      </c>
      <c r="E11" s="2">
        <v>2.1651579999999999</v>
      </c>
      <c r="F11" s="2">
        <v>-3.0826820000000001</v>
      </c>
      <c r="G11" s="2">
        <v>0</v>
      </c>
      <c r="H11" s="1">
        <v>3</v>
      </c>
      <c r="I11" s="3" t="s">
        <v>10</v>
      </c>
    </row>
    <row r="12" spans="1:9" ht="15" customHeight="1" x14ac:dyDescent="0.25">
      <c r="A12" s="11">
        <v>3808</v>
      </c>
      <c r="B12" s="2">
        <v>-2.081534</v>
      </c>
      <c r="C12" s="2">
        <v>0.91726600000000003</v>
      </c>
      <c r="D12" s="2">
        <v>62.890732</v>
      </c>
      <c r="E12" s="2">
        <v>-0.91428399999999999</v>
      </c>
      <c r="F12" s="2">
        <v>-2.9880399999999998</v>
      </c>
      <c r="G12" s="2">
        <v>0</v>
      </c>
      <c r="H12" s="1">
        <v>3</v>
      </c>
      <c r="I12" s="3" t="s">
        <v>10</v>
      </c>
    </row>
    <row r="13" spans="1:9" ht="15" customHeight="1" x14ac:dyDescent="0.25">
      <c r="A13" s="11">
        <v>3842</v>
      </c>
      <c r="B13" s="2">
        <v>-3.805831</v>
      </c>
      <c r="C13" s="2">
        <v>-6.7797669999999997</v>
      </c>
      <c r="D13" s="2">
        <v>130.01357999999999</v>
      </c>
      <c r="E13" s="2">
        <v>9.5775980000000001</v>
      </c>
      <c r="F13" s="2">
        <v>-2.865694</v>
      </c>
      <c r="G13" s="2">
        <v>0</v>
      </c>
      <c r="H13" s="1">
        <v>3</v>
      </c>
      <c r="I13" s="3" t="s">
        <v>10</v>
      </c>
    </row>
    <row r="14" spans="1:9" ht="15" customHeight="1" x14ac:dyDescent="0.25">
      <c r="A14" s="11">
        <v>3888</v>
      </c>
      <c r="B14" s="2">
        <v>0.59004500000000004</v>
      </c>
      <c r="C14" s="2">
        <v>4.2277839999999998</v>
      </c>
      <c r="D14" s="2">
        <v>104.212502</v>
      </c>
      <c r="E14" s="2">
        <v>-6.411651</v>
      </c>
      <c r="F14" s="2">
        <v>-7.1934999999999999E-2</v>
      </c>
      <c r="G14" s="2">
        <v>0</v>
      </c>
      <c r="H14" s="1">
        <v>3</v>
      </c>
      <c r="I14" s="3" t="s">
        <v>10</v>
      </c>
    </row>
    <row r="15" spans="1:9" ht="15" customHeight="1" x14ac:dyDescent="0.25">
      <c r="A15" s="11">
        <v>3924</v>
      </c>
      <c r="B15" s="2">
        <v>-0.109905</v>
      </c>
      <c r="C15" s="2">
        <v>7.0348379999999997</v>
      </c>
      <c r="D15" s="2">
        <v>61.647830999999996</v>
      </c>
      <c r="E15" s="2">
        <v>9.6962999999999994E-2</v>
      </c>
      <c r="F15" s="2">
        <v>-1.1368069999999999</v>
      </c>
      <c r="G15" s="2">
        <v>0</v>
      </c>
      <c r="H15" s="1">
        <v>3</v>
      </c>
      <c r="I15" s="3" t="s">
        <v>10</v>
      </c>
    </row>
    <row r="16" spans="1:9" ht="15" customHeight="1" x14ac:dyDescent="0.25">
      <c r="A16" s="11">
        <v>6641</v>
      </c>
      <c r="B16" s="2">
        <v>-2.11253</v>
      </c>
      <c r="C16" s="2">
        <v>16.565365</v>
      </c>
      <c r="D16" s="2">
        <v>69.223419000000007</v>
      </c>
      <c r="E16" s="2">
        <v>-5.8072520000000001</v>
      </c>
      <c r="F16" s="2">
        <v>-1.6578349999999999</v>
      </c>
      <c r="G16" s="2">
        <v>0</v>
      </c>
      <c r="H16" s="1">
        <v>3</v>
      </c>
      <c r="I16" s="3" t="s">
        <v>10</v>
      </c>
    </row>
    <row r="17" spans="1:9" ht="15" customHeight="1" x14ac:dyDescent="0.25">
      <c r="A17" s="11">
        <v>6682</v>
      </c>
      <c r="B17" s="2">
        <v>-0.903721</v>
      </c>
      <c r="C17" s="2">
        <v>-1.954232</v>
      </c>
      <c r="D17" s="2">
        <v>62.575324999999999</v>
      </c>
      <c r="E17" s="2">
        <v>1.971867</v>
      </c>
      <c r="F17" s="2">
        <v>-1.4277249999999999</v>
      </c>
      <c r="G17" s="2">
        <v>0</v>
      </c>
      <c r="H17" s="1">
        <v>3</v>
      </c>
      <c r="I17" s="3" t="s">
        <v>10</v>
      </c>
    </row>
    <row r="18" spans="1:9" ht="15" customHeight="1" x14ac:dyDescent="0.25">
      <c r="A18" s="11">
        <v>6721</v>
      </c>
      <c r="B18" s="2">
        <v>-0.88130200000000003</v>
      </c>
      <c r="C18" s="2">
        <v>1.6959420000000001</v>
      </c>
      <c r="D18" s="2">
        <v>62.282238</v>
      </c>
      <c r="E18" s="2">
        <v>-1.9408430000000001</v>
      </c>
      <c r="F18" s="2">
        <v>-1.4463600000000001</v>
      </c>
      <c r="G18" s="2">
        <v>0</v>
      </c>
      <c r="H18" s="1">
        <v>3</v>
      </c>
      <c r="I18" s="3" t="s">
        <v>10</v>
      </c>
    </row>
    <row r="19" spans="1:9" ht="15" customHeight="1" x14ac:dyDescent="0.25">
      <c r="A19" s="11">
        <v>6755</v>
      </c>
      <c r="B19" s="2">
        <v>-4.8396429999999997</v>
      </c>
      <c r="C19" s="2">
        <v>-10.228714</v>
      </c>
      <c r="D19" s="2">
        <v>117.83709</v>
      </c>
      <c r="E19" s="2">
        <v>11.188231999999999</v>
      </c>
      <c r="F19" s="2">
        <v>-3.0866560000000001</v>
      </c>
      <c r="G19" s="2">
        <v>0</v>
      </c>
      <c r="H19" s="1">
        <v>3</v>
      </c>
      <c r="I19" s="3" t="s">
        <v>10</v>
      </c>
    </row>
    <row r="20" spans="1:9" ht="15" customHeight="1" x14ac:dyDescent="0.25">
      <c r="A20" s="11">
        <v>6801</v>
      </c>
      <c r="B20" s="2">
        <v>-0.49616900000000003</v>
      </c>
      <c r="C20" s="2">
        <v>11.587135</v>
      </c>
      <c r="D20" s="2">
        <v>109.176857</v>
      </c>
      <c r="E20" s="2">
        <v>-15.960573999999999</v>
      </c>
      <c r="F20" s="2">
        <v>-1.062238</v>
      </c>
      <c r="G20" s="2">
        <v>0</v>
      </c>
      <c r="H20" s="1">
        <v>3</v>
      </c>
      <c r="I20" s="3" t="s">
        <v>10</v>
      </c>
    </row>
    <row r="21" spans="1:9" ht="15" customHeight="1" x14ac:dyDescent="0.25">
      <c r="A21" s="11">
        <v>6837</v>
      </c>
      <c r="B21" s="2">
        <v>-6.0316559999999999</v>
      </c>
      <c r="C21" s="2">
        <v>4.7712130000000004</v>
      </c>
      <c r="D21" s="2">
        <v>90.917029999999997</v>
      </c>
      <c r="E21" s="2">
        <v>3.6832539999999998</v>
      </c>
      <c r="F21" s="2">
        <v>-4.4414559999999996</v>
      </c>
      <c r="G21" s="2">
        <v>0</v>
      </c>
      <c r="H21" s="1">
        <v>3</v>
      </c>
      <c r="I21" s="3" t="s">
        <v>10</v>
      </c>
    </row>
    <row r="22" spans="1:9" ht="15" customHeight="1" x14ac:dyDescent="0.25">
      <c r="A22" s="11">
        <v>9552</v>
      </c>
      <c r="B22" s="2">
        <v>-0.68637000000000004</v>
      </c>
      <c r="C22" s="2">
        <v>16.619164999999999</v>
      </c>
      <c r="D22" s="2">
        <v>70.184928999999997</v>
      </c>
      <c r="E22" s="2">
        <v>-5.9674759999999996</v>
      </c>
      <c r="F22" s="2">
        <v>-0.38019199999999997</v>
      </c>
      <c r="G22" s="2">
        <v>0</v>
      </c>
      <c r="H22" s="1">
        <v>3</v>
      </c>
      <c r="I22" s="3" t="s">
        <v>10</v>
      </c>
    </row>
    <row r="23" spans="1:9" ht="15" customHeight="1" x14ac:dyDescent="0.25">
      <c r="A23" s="11">
        <v>9593</v>
      </c>
      <c r="B23" s="2">
        <v>-0.36940800000000001</v>
      </c>
      <c r="C23" s="2">
        <v>-1.7634240000000001</v>
      </c>
      <c r="D23" s="2">
        <v>62.519008999999997</v>
      </c>
      <c r="E23" s="2">
        <v>1.670634</v>
      </c>
      <c r="F23" s="2">
        <v>-0.56052000000000002</v>
      </c>
      <c r="G23" s="2">
        <v>0</v>
      </c>
      <c r="H23" s="1">
        <v>3</v>
      </c>
      <c r="I23" s="3" t="s">
        <v>10</v>
      </c>
    </row>
    <row r="24" spans="1:9" ht="15" customHeight="1" x14ac:dyDescent="0.25">
      <c r="A24" s="11">
        <v>9632</v>
      </c>
      <c r="B24" s="2">
        <v>-0.53101500000000001</v>
      </c>
      <c r="C24" s="2">
        <v>1.8341419999999999</v>
      </c>
      <c r="D24" s="2">
        <v>62.1203</v>
      </c>
      <c r="E24" s="2">
        <v>-2.3052920000000001</v>
      </c>
      <c r="F24" s="2">
        <v>-0.70884800000000003</v>
      </c>
      <c r="G24" s="2">
        <v>0</v>
      </c>
      <c r="H24" s="1">
        <v>3</v>
      </c>
      <c r="I24" s="3" t="s">
        <v>10</v>
      </c>
    </row>
    <row r="25" spans="1:9" ht="15" customHeight="1" x14ac:dyDescent="0.25">
      <c r="A25" s="11">
        <v>9666</v>
      </c>
      <c r="B25" s="2">
        <v>3.0656840000000001</v>
      </c>
      <c r="C25" s="2">
        <v>-6.5064190000000002</v>
      </c>
      <c r="D25" s="2">
        <v>126.61895</v>
      </c>
      <c r="E25" s="2">
        <v>8.4059150000000002</v>
      </c>
      <c r="F25" s="2">
        <v>1.3496330000000001</v>
      </c>
      <c r="G25" s="2">
        <v>0</v>
      </c>
      <c r="H25" s="1">
        <v>3</v>
      </c>
      <c r="I25" s="3" t="s">
        <v>10</v>
      </c>
    </row>
    <row r="26" spans="1:9" ht="15" customHeight="1" x14ac:dyDescent="0.25">
      <c r="A26" s="11">
        <v>9712</v>
      </c>
      <c r="B26" s="2">
        <v>3.7206190000000001</v>
      </c>
      <c r="C26" s="2">
        <v>11.133621</v>
      </c>
      <c r="D26" s="2">
        <v>123.685738</v>
      </c>
      <c r="E26" s="2">
        <v>-15.539845</v>
      </c>
      <c r="F26" s="2">
        <v>4.4654109999999996</v>
      </c>
      <c r="G26" s="2">
        <v>0</v>
      </c>
      <c r="H26" s="1">
        <v>3</v>
      </c>
      <c r="I26" s="3" t="s">
        <v>10</v>
      </c>
    </row>
    <row r="27" spans="1:9" ht="15" customHeight="1" x14ac:dyDescent="0.25">
      <c r="A27" s="11">
        <v>9748</v>
      </c>
      <c r="B27" s="2">
        <v>-10.071097999999999</v>
      </c>
      <c r="C27" s="2">
        <v>-5.5217479999999997</v>
      </c>
      <c r="D27" s="2">
        <v>96.992576999999997</v>
      </c>
      <c r="E27" s="2">
        <v>10.717371999999999</v>
      </c>
      <c r="F27" s="2">
        <v>-5.5315479999999999</v>
      </c>
      <c r="G27" s="2">
        <v>0</v>
      </c>
      <c r="H27" s="1">
        <v>3</v>
      </c>
      <c r="I27" s="3" t="s">
        <v>10</v>
      </c>
    </row>
    <row r="28" spans="1:9" ht="15" customHeight="1" x14ac:dyDescent="0.25">
      <c r="A28" s="11">
        <v>12391</v>
      </c>
      <c r="B28" s="2">
        <v>1.767981</v>
      </c>
      <c r="C28" s="2">
        <v>16.929048999999999</v>
      </c>
      <c r="D28" s="2">
        <v>70.429077000000007</v>
      </c>
      <c r="E28" s="2">
        <v>-6.4421340000000002</v>
      </c>
      <c r="F28" s="2">
        <v>0.76091600000000004</v>
      </c>
      <c r="G28" s="2">
        <v>0</v>
      </c>
      <c r="H28" s="1">
        <v>3</v>
      </c>
      <c r="I28" s="3" t="s">
        <v>10</v>
      </c>
    </row>
    <row r="29" spans="1:9" ht="15" customHeight="1" x14ac:dyDescent="0.25">
      <c r="A29" s="11">
        <v>12432</v>
      </c>
      <c r="B29" s="2">
        <v>0.84301999999999999</v>
      </c>
      <c r="C29" s="2">
        <v>-1.5603629999999999</v>
      </c>
      <c r="D29" s="2">
        <v>63.275813999999997</v>
      </c>
      <c r="E29" s="2">
        <v>1.390601</v>
      </c>
      <c r="F29" s="2">
        <v>0.60693699999999995</v>
      </c>
      <c r="G29" s="2">
        <v>0</v>
      </c>
      <c r="H29" s="1">
        <v>3</v>
      </c>
      <c r="I29" s="3" t="s">
        <v>10</v>
      </c>
    </row>
    <row r="30" spans="1:9" ht="15" customHeight="1" x14ac:dyDescent="0.25">
      <c r="A30" s="11">
        <v>12471</v>
      </c>
      <c r="B30" s="2">
        <v>0.88638300000000003</v>
      </c>
      <c r="C30" s="2">
        <v>1.74773</v>
      </c>
      <c r="D30" s="2">
        <v>62.766005999999997</v>
      </c>
      <c r="E30" s="2">
        <v>-2.3270080000000002</v>
      </c>
      <c r="F30" s="2">
        <v>0.635884</v>
      </c>
      <c r="G30" s="2">
        <v>0</v>
      </c>
      <c r="H30" s="1">
        <v>3</v>
      </c>
      <c r="I30" s="3" t="s">
        <v>10</v>
      </c>
    </row>
    <row r="31" spans="1:9" ht="15" customHeight="1" x14ac:dyDescent="0.25">
      <c r="A31" s="11">
        <v>12505</v>
      </c>
      <c r="B31" s="2">
        <v>-2.9505140000000001</v>
      </c>
      <c r="C31" s="2">
        <v>-3.625553</v>
      </c>
      <c r="D31" s="2">
        <v>133.64454699999999</v>
      </c>
      <c r="E31" s="2">
        <v>6.4838800000000001</v>
      </c>
      <c r="F31" s="2">
        <v>-1.5815680000000001</v>
      </c>
      <c r="G31" s="2">
        <v>0</v>
      </c>
      <c r="H31" s="1">
        <v>3</v>
      </c>
      <c r="I31" s="3" t="s">
        <v>10</v>
      </c>
    </row>
    <row r="32" spans="1:9" ht="15" customHeight="1" x14ac:dyDescent="0.25">
      <c r="A32" s="11">
        <v>12551</v>
      </c>
      <c r="B32" s="2">
        <v>-3.5676939999999999</v>
      </c>
      <c r="C32" s="2">
        <v>9.5649850000000001</v>
      </c>
      <c r="D32" s="2">
        <v>127.66270400000001</v>
      </c>
      <c r="E32" s="2">
        <v>-12.162502</v>
      </c>
      <c r="F32" s="2">
        <v>-3.6620110000000001</v>
      </c>
      <c r="G32" s="2">
        <v>0</v>
      </c>
      <c r="H32" s="1">
        <v>3</v>
      </c>
      <c r="I32" s="3" t="s">
        <v>10</v>
      </c>
    </row>
    <row r="33" spans="1:9" ht="15" customHeight="1" x14ac:dyDescent="0.25">
      <c r="A33" s="11">
        <v>12587</v>
      </c>
      <c r="B33" s="2">
        <v>1.2123679999999999</v>
      </c>
      <c r="C33" s="2">
        <v>-12.017804</v>
      </c>
      <c r="D33" s="2">
        <v>90.078079000000002</v>
      </c>
      <c r="E33" s="2">
        <v>11.830223999999999</v>
      </c>
      <c r="F33" s="2">
        <v>1.182958</v>
      </c>
      <c r="G33" s="2">
        <v>0</v>
      </c>
      <c r="H33" s="1">
        <v>3</v>
      </c>
      <c r="I33" s="3" t="s">
        <v>10</v>
      </c>
    </row>
    <row r="34" spans="1:9" ht="15" customHeight="1" x14ac:dyDescent="0.25">
      <c r="A34" s="11">
        <v>15233</v>
      </c>
      <c r="B34" s="2">
        <v>-0.37722</v>
      </c>
      <c r="C34" s="2">
        <v>6.7064339999999998</v>
      </c>
      <c r="D34" s="2">
        <v>51.448577999999998</v>
      </c>
      <c r="E34" s="2">
        <v>-6.6841419999999996</v>
      </c>
      <c r="F34" s="2">
        <v>-0.55434600000000001</v>
      </c>
      <c r="G34" s="2">
        <v>0</v>
      </c>
      <c r="H34" s="1">
        <v>3</v>
      </c>
      <c r="I34" s="3" t="s">
        <v>10</v>
      </c>
    </row>
    <row r="35" spans="1:9" ht="15" customHeight="1" x14ac:dyDescent="0.25">
      <c r="A35" s="11">
        <v>15278</v>
      </c>
      <c r="B35" s="2">
        <v>-8.5595759999999999</v>
      </c>
      <c r="C35" s="2">
        <v>-0.40215800000000002</v>
      </c>
      <c r="D35" s="2">
        <v>46.907932000000002</v>
      </c>
      <c r="E35" s="2">
        <v>0.54403199999999996</v>
      </c>
      <c r="F35" s="2">
        <v>-8.6015289999999993</v>
      </c>
      <c r="G35" s="2">
        <v>0</v>
      </c>
      <c r="H35" s="1">
        <v>3</v>
      </c>
      <c r="I35" s="3" t="s">
        <v>10</v>
      </c>
    </row>
    <row r="36" spans="1:9" ht="15" customHeight="1" x14ac:dyDescent="0.25">
      <c r="A36" s="11">
        <v>15317</v>
      </c>
      <c r="B36" s="2">
        <v>-8.4503190000000004</v>
      </c>
      <c r="C36" s="2">
        <v>0.52057500000000001</v>
      </c>
      <c r="D36" s="2">
        <v>46.705993999999997</v>
      </c>
      <c r="E36" s="2">
        <v>-0.98119500000000004</v>
      </c>
      <c r="F36" s="2">
        <v>-8.4786059999999992</v>
      </c>
      <c r="G36" s="2">
        <v>0</v>
      </c>
      <c r="H36" s="1">
        <v>3</v>
      </c>
      <c r="I36" s="3" t="s">
        <v>10</v>
      </c>
    </row>
    <row r="37" spans="1:9" ht="15" customHeight="1" x14ac:dyDescent="0.25">
      <c r="A37" s="11">
        <v>15351</v>
      </c>
      <c r="B37" s="2">
        <v>-2.6669520000000002</v>
      </c>
      <c r="C37" s="2">
        <v>-8.0984180000000006</v>
      </c>
      <c r="D37" s="2">
        <v>82.647362000000001</v>
      </c>
      <c r="E37" s="2">
        <v>7.9441179999999996</v>
      </c>
      <c r="F37" s="2">
        <v>-0.597271</v>
      </c>
      <c r="G37" s="2">
        <v>0</v>
      </c>
      <c r="H37" s="1">
        <v>3</v>
      </c>
      <c r="I37" s="3" t="s">
        <v>10</v>
      </c>
    </row>
    <row r="38" spans="1:9" ht="15" customHeight="1" x14ac:dyDescent="0.25">
      <c r="A38" s="11">
        <v>15397</v>
      </c>
      <c r="B38" s="2">
        <v>2.9249339999999999</v>
      </c>
      <c r="C38" s="2">
        <v>12.782242</v>
      </c>
      <c r="D38" s="2">
        <v>108.387238</v>
      </c>
      <c r="E38" s="2">
        <v>-15.209232999999999</v>
      </c>
      <c r="F38" s="2">
        <v>3.438164</v>
      </c>
      <c r="G38" s="2">
        <v>0</v>
      </c>
      <c r="H38" s="1">
        <v>3</v>
      </c>
      <c r="I38" s="3" t="s">
        <v>10</v>
      </c>
    </row>
    <row r="39" spans="1:9" ht="15" customHeight="1" x14ac:dyDescent="0.25">
      <c r="A39" s="11">
        <v>15433</v>
      </c>
      <c r="B39" s="2">
        <v>6.668628</v>
      </c>
      <c r="C39" s="2">
        <v>-7.4784980000000001</v>
      </c>
      <c r="D39" s="2">
        <v>83.719925000000003</v>
      </c>
      <c r="E39" s="2">
        <v>8.4941420000000001</v>
      </c>
      <c r="F39" s="2">
        <v>4.3030939999999998</v>
      </c>
      <c r="G39" s="2">
        <v>0</v>
      </c>
      <c r="H39" s="1">
        <v>3</v>
      </c>
      <c r="I39" s="3" t="s">
        <v>10</v>
      </c>
    </row>
    <row r="40" spans="1:9" ht="15" customHeight="1" x14ac:dyDescent="0.25">
      <c r="A40" s="11">
        <v>16464</v>
      </c>
      <c r="B40" s="2">
        <v>1.4847030000000001</v>
      </c>
      <c r="C40" s="2">
        <v>1.8480399999999999</v>
      </c>
      <c r="D40" s="2">
        <v>36.260539999999999</v>
      </c>
      <c r="E40" s="2">
        <v>-3.221708</v>
      </c>
      <c r="F40" s="2">
        <v>1.154852</v>
      </c>
      <c r="G40" s="2">
        <v>0</v>
      </c>
      <c r="H40" s="1">
        <v>3</v>
      </c>
      <c r="I40" s="3" t="s">
        <v>10</v>
      </c>
    </row>
    <row r="41" spans="1:9" ht="15" customHeight="1" x14ac:dyDescent="0.25">
      <c r="A41" s="11">
        <v>16504</v>
      </c>
      <c r="B41" s="2">
        <v>4.6387850000000004</v>
      </c>
      <c r="C41" s="2">
        <v>-4.2514999999999997E-2</v>
      </c>
      <c r="D41" s="2">
        <v>43.854323999999998</v>
      </c>
      <c r="E41" s="2">
        <v>0.16293299999999999</v>
      </c>
      <c r="F41" s="2">
        <v>5.1136869999999996</v>
      </c>
      <c r="G41" s="2">
        <v>0</v>
      </c>
      <c r="H41" s="1">
        <v>3</v>
      </c>
      <c r="I41" s="3" t="s">
        <v>10</v>
      </c>
    </row>
    <row r="42" spans="1:9" ht="15" customHeight="1" x14ac:dyDescent="0.25">
      <c r="A42" s="11">
        <v>16537</v>
      </c>
      <c r="B42" s="2">
        <v>4.8509760000000002</v>
      </c>
      <c r="C42" s="2">
        <v>0.54120400000000002</v>
      </c>
      <c r="D42" s="2">
        <v>46.595267999999997</v>
      </c>
      <c r="E42" s="2">
        <v>-0.96355900000000005</v>
      </c>
      <c r="F42" s="2">
        <v>5.3405149999999999</v>
      </c>
      <c r="G42" s="2">
        <v>0</v>
      </c>
      <c r="H42" s="1">
        <v>3</v>
      </c>
      <c r="I42" s="3" t="s">
        <v>10</v>
      </c>
    </row>
    <row r="43" spans="1:9" ht="15" customHeight="1" x14ac:dyDescent="0.25">
      <c r="A43" s="11">
        <v>16568</v>
      </c>
      <c r="B43" s="2">
        <v>2.0411139999999999</v>
      </c>
      <c r="C43" s="2">
        <v>-2.9292449999999999</v>
      </c>
      <c r="D43" s="2">
        <v>56.616382999999999</v>
      </c>
      <c r="E43" s="2">
        <v>2.9135070000000001</v>
      </c>
      <c r="F43" s="2">
        <v>1.4204810000000001</v>
      </c>
      <c r="G43" s="2">
        <v>0</v>
      </c>
      <c r="H43" s="1">
        <v>3</v>
      </c>
      <c r="I43" s="3" t="s">
        <v>10</v>
      </c>
    </row>
    <row r="44" spans="1:9" ht="15" customHeight="1" x14ac:dyDescent="0.25">
      <c r="A44" s="11">
        <v>18666</v>
      </c>
      <c r="B44" s="2">
        <v>3.0137900000000002</v>
      </c>
      <c r="C44" s="2">
        <v>1.4931650000000001</v>
      </c>
      <c r="D44" s="2">
        <v>45.093513000000002</v>
      </c>
      <c r="E44" s="2">
        <v>-3.811207</v>
      </c>
      <c r="F44" s="2">
        <v>1.895548</v>
      </c>
      <c r="G44" s="2">
        <v>0</v>
      </c>
      <c r="H44" s="1">
        <v>3</v>
      </c>
      <c r="I44" s="3" t="s">
        <v>10</v>
      </c>
    </row>
    <row r="45" spans="1:9" ht="15" customHeight="1" x14ac:dyDescent="0.25">
      <c r="A45" s="11">
        <v>18704</v>
      </c>
      <c r="B45" s="2">
        <v>2.4676779999999998</v>
      </c>
      <c r="C45" s="2">
        <v>0.41164699999999999</v>
      </c>
      <c r="D45" s="2">
        <v>67.080710999999994</v>
      </c>
      <c r="E45" s="2">
        <v>-0.30551099999999998</v>
      </c>
      <c r="F45" s="2">
        <v>2.8651930000000001</v>
      </c>
      <c r="G45" s="2">
        <v>0</v>
      </c>
      <c r="H45" s="1">
        <v>3</v>
      </c>
      <c r="I45" s="3" t="s">
        <v>10</v>
      </c>
    </row>
    <row r="46" spans="1:9" ht="15" customHeight="1" x14ac:dyDescent="0.25">
      <c r="A46" s="11">
        <v>18731</v>
      </c>
      <c r="B46" s="2">
        <v>2.7063739999999998</v>
      </c>
      <c r="C46" s="2">
        <v>-8.5495000000000002E-2</v>
      </c>
      <c r="D46" s="2">
        <v>72.980109999999996</v>
      </c>
      <c r="E46" s="2">
        <v>-0.2162</v>
      </c>
      <c r="F46" s="2">
        <v>3.1093660000000001</v>
      </c>
      <c r="G46" s="2">
        <v>0</v>
      </c>
      <c r="H46" s="1">
        <v>3</v>
      </c>
      <c r="I46" s="3" t="s">
        <v>10</v>
      </c>
    </row>
    <row r="47" spans="1:9" ht="15" customHeight="1" x14ac:dyDescent="0.25">
      <c r="A47" s="11">
        <v>18760</v>
      </c>
      <c r="B47" s="2">
        <v>3.113661</v>
      </c>
      <c r="C47" s="2">
        <v>-3.84409</v>
      </c>
      <c r="D47" s="2">
        <v>90.185333</v>
      </c>
      <c r="E47" s="2">
        <v>5.2119340000000003</v>
      </c>
      <c r="F47" s="2">
        <v>2.034249</v>
      </c>
      <c r="G47" s="2">
        <v>0</v>
      </c>
      <c r="H47" s="1">
        <v>3</v>
      </c>
      <c r="I47" s="3" t="s">
        <v>10</v>
      </c>
    </row>
    <row r="48" spans="1:9" ht="15" customHeight="1" x14ac:dyDescent="0.25">
      <c r="A48" s="11">
        <v>18808</v>
      </c>
      <c r="B48" s="2">
        <v>-7.8257680000000001</v>
      </c>
      <c r="C48" s="2">
        <v>5.2674609999999999</v>
      </c>
      <c r="D48" s="2">
        <v>118.75691999999999</v>
      </c>
      <c r="E48" s="2">
        <v>-6.982348</v>
      </c>
      <c r="F48" s="2">
        <v>-7.0651419999999998</v>
      </c>
      <c r="G48" s="2">
        <v>0</v>
      </c>
      <c r="H48" s="1">
        <v>3</v>
      </c>
      <c r="I48" s="3" t="s">
        <v>10</v>
      </c>
    </row>
    <row r="49" spans="1:9" ht="15" customHeight="1" x14ac:dyDescent="0.25">
      <c r="A49" s="11">
        <v>18844</v>
      </c>
      <c r="B49" s="2">
        <v>2.5226670000000002</v>
      </c>
      <c r="C49" s="2">
        <v>-7.588711</v>
      </c>
      <c r="D49" s="2">
        <v>73.930344000000005</v>
      </c>
      <c r="E49" s="2">
        <v>8.9095750000000002</v>
      </c>
      <c r="F49" s="2">
        <v>3.0054029999999998</v>
      </c>
      <c r="G49" s="2">
        <v>0</v>
      </c>
      <c r="H49" s="1">
        <v>3</v>
      </c>
      <c r="I49" s="3" t="s">
        <v>10</v>
      </c>
    </row>
    <row r="50" spans="1:9" ht="15" customHeight="1" x14ac:dyDescent="0.25">
      <c r="A50" s="11">
        <v>21291</v>
      </c>
      <c r="B50" s="2">
        <v>-0.52757900000000002</v>
      </c>
      <c r="C50" s="2">
        <v>2.4187949999999998</v>
      </c>
      <c r="D50" s="2">
        <v>32.313445999999999</v>
      </c>
      <c r="E50" s="2">
        <v>-0.77877200000000002</v>
      </c>
      <c r="F50" s="2">
        <v>-6.7204E-2</v>
      </c>
      <c r="G50" s="2">
        <v>0</v>
      </c>
      <c r="H50" s="1">
        <v>3</v>
      </c>
      <c r="I50" s="3" t="s">
        <v>10</v>
      </c>
    </row>
    <row r="51" spans="1:9" ht="15" customHeight="1" x14ac:dyDescent="0.25">
      <c r="A51" s="11">
        <v>21329</v>
      </c>
      <c r="B51" s="2">
        <v>-0.81658500000000001</v>
      </c>
      <c r="C51" s="2">
        <v>-0.81125000000000003</v>
      </c>
      <c r="D51" s="2">
        <v>55.388786000000003</v>
      </c>
      <c r="E51" s="2">
        <v>0.59538400000000002</v>
      </c>
      <c r="F51" s="2">
        <v>-3.6354350000000002</v>
      </c>
      <c r="G51" s="2">
        <v>0</v>
      </c>
      <c r="H51" s="1">
        <v>3</v>
      </c>
      <c r="I51" s="3" t="s">
        <v>10</v>
      </c>
    </row>
    <row r="52" spans="1:9" ht="15" customHeight="1" x14ac:dyDescent="0.25">
      <c r="A52" s="11">
        <v>21363</v>
      </c>
      <c r="B52" s="2">
        <v>-1.283352</v>
      </c>
      <c r="C52" s="2">
        <v>1.0991690000000001</v>
      </c>
      <c r="D52" s="2">
        <v>57.980671000000001</v>
      </c>
      <c r="E52" s="2">
        <v>-0.73760599999999998</v>
      </c>
      <c r="F52" s="2">
        <v>-4.0763790000000002</v>
      </c>
      <c r="G52" s="2">
        <v>0</v>
      </c>
      <c r="H52" s="1">
        <v>3</v>
      </c>
      <c r="I52" s="3" t="s">
        <v>10</v>
      </c>
    </row>
    <row r="53" spans="1:9" ht="15" customHeight="1" x14ac:dyDescent="0.25">
      <c r="A53" s="11">
        <v>21399</v>
      </c>
      <c r="B53" s="2">
        <v>3.7567810000000001</v>
      </c>
      <c r="C53" s="2">
        <v>0.79347699999999999</v>
      </c>
      <c r="D53" s="2">
        <v>61.256664000000001</v>
      </c>
      <c r="E53" s="2">
        <v>-0.23145299999999999</v>
      </c>
      <c r="F53" s="2">
        <v>1.9436310000000001</v>
      </c>
      <c r="G53" s="2">
        <v>0</v>
      </c>
      <c r="H53" s="1">
        <v>3</v>
      </c>
      <c r="I53" s="3" t="s">
        <v>10</v>
      </c>
    </row>
    <row r="54" spans="1:9" ht="15" customHeight="1" x14ac:dyDescent="0.25">
      <c r="A54" s="11">
        <v>21443</v>
      </c>
      <c r="B54" s="2">
        <v>6.7277490000000002</v>
      </c>
      <c r="C54" s="2">
        <v>10.580695</v>
      </c>
      <c r="D54" s="2">
        <v>70.912796</v>
      </c>
      <c r="E54" s="2">
        <v>-5.9187310000000002</v>
      </c>
      <c r="F54" s="2">
        <v>0.98202</v>
      </c>
      <c r="G54" s="2">
        <v>0</v>
      </c>
      <c r="H54" s="1">
        <v>3</v>
      </c>
      <c r="I54" s="3" t="s">
        <v>10</v>
      </c>
    </row>
    <row r="55" spans="1:9" ht="15" customHeight="1" x14ac:dyDescent="0.25">
      <c r="A55" s="11">
        <v>21486</v>
      </c>
      <c r="B55" s="2">
        <v>1.491377</v>
      </c>
      <c r="C55" s="2">
        <v>-2.0386329999999999</v>
      </c>
      <c r="D55" s="2">
        <v>44.864055999999998</v>
      </c>
      <c r="E55" s="2">
        <v>-1.5182720000000001</v>
      </c>
      <c r="F55" s="2">
        <v>2.4631919999999998</v>
      </c>
      <c r="G55" s="2">
        <v>0</v>
      </c>
      <c r="H55" s="1">
        <v>3</v>
      </c>
      <c r="I55" s="3" t="s">
        <v>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OutlineSymbols="0" workbookViewId="0">
      <selection activeCell="F41" sqref="F41"/>
    </sheetView>
  </sheetViews>
  <sheetFormatPr defaultRowHeight="12.75" customHeight="1" x14ac:dyDescent="0.25"/>
  <cols>
    <col min="1" max="1" width="8" customWidth="1"/>
    <col min="8" max="8" width="7" customWidth="1"/>
  </cols>
  <sheetData>
    <row r="1" spans="1:9" ht="1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25">
      <c r="A2" s="5"/>
      <c r="B2" s="7" t="s">
        <v>0</v>
      </c>
      <c r="C2" s="9"/>
      <c r="D2" s="9"/>
      <c r="E2" s="9"/>
      <c r="F2" s="9"/>
      <c r="G2" s="10"/>
      <c r="H2" s="5"/>
      <c r="I2" s="5"/>
    </row>
    <row r="3" spans="1:9" ht="30" customHeight="1" x14ac:dyDescent="0.25">
      <c r="A3" s="6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6" t="s">
        <v>8</v>
      </c>
      <c r="I3" s="6" t="s">
        <v>9</v>
      </c>
    </row>
    <row r="4" spans="1:9" ht="15" customHeight="1" x14ac:dyDescent="0.25">
      <c r="A4" s="11">
        <v>841</v>
      </c>
      <c r="B4" s="2">
        <v>5.8683769999999997</v>
      </c>
      <c r="C4" s="2">
        <v>6.1091040000000003</v>
      </c>
      <c r="D4" s="2">
        <v>29.113485000000001</v>
      </c>
      <c r="E4" s="2">
        <v>1.564406</v>
      </c>
      <c r="F4" s="2">
        <v>-0.16004099999999999</v>
      </c>
      <c r="G4" s="2">
        <v>0</v>
      </c>
      <c r="H4" s="1">
        <v>4</v>
      </c>
      <c r="I4" s="3" t="s">
        <v>10</v>
      </c>
    </row>
    <row r="5" spans="1:9" ht="15" customHeight="1" x14ac:dyDescent="0.25">
      <c r="A5" s="11">
        <v>874</v>
      </c>
      <c r="B5" s="2">
        <v>16.090074999999999</v>
      </c>
      <c r="C5" s="2">
        <v>-7.4246530000000002</v>
      </c>
      <c r="D5" s="2">
        <v>52.832847999999998</v>
      </c>
      <c r="E5" s="2">
        <v>4.9259130000000004</v>
      </c>
      <c r="F5" s="2">
        <v>5.5012020000000001</v>
      </c>
      <c r="G5" s="2">
        <v>0</v>
      </c>
      <c r="H5" s="1">
        <v>4</v>
      </c>
      <c r="I5" s="3" t="s">
        <v>10</v>
      </c>
    </row>
    <row r="6" spans="1:9" ht="15" customHeight="1" x14ac:dyDescent="0.25">
      <c r="A6" s="11">
        <v>907</v>
      </c>
      <c r="B6" s="2">
        <v>15.806696000000001</v>
      </c>
      <c r="C6" s="2">
        <v>-1.269798</v>
      </c>
      <c r="D6" s="2">
        <v>52.468781</v>
      </c>
      <c r="E6" s="2">
        <v>1.6233660000000001</v>
      </c>
      <c r="F6" s="2">
        <v>5.3107319999999998</v>
      </c>
      <c r="G6" s="2">
        <v>0</v>
      </c>
      <c r="H6" s="1">
        <v>4</v>
      </c>
      <c r="I6" s="3" t="s">
        <v>10</v>
      </c>
    </row>
    <row r="7" spans="1:9" ht="15" customHeight="1" x14ac:dyDescent="0.25">
      <c r="A7" s="11">
        <v>938</v>
      </c>
      <c r="B7" s="2">
        <v>0.731595</v>
      </c>
      <c r="C7" s="2">
        <v>2.4676589999999998</v>
      </c>
      <c r="D7" s="2">
        <v>68.536827000000002</v>
      </c>
      <c r="E7" s="2">
        <v>1.667578</v>
      </c>
      <c r="F7" s="2">
        <v>-0.62728399999999995</v>
      </c>
      <c r="G7" s="2">
        <v>0</v>
      </c>
      <c r="H7" s="1">
        <v>4</v>
      </c>
      <c r="I7" s="3" t="s">
        <v>10</v>
      </c>
    </row>
    <row r="8" spans="1:9" ht="15" customHeight="1" x14ac:dyDescent="0.25">
      <c r="A8" s="11">
        <v>984</v>
      </c>
      <c r="B8" s="2">
        <v>-15.02468</v>
      </c>
      <c r="C8" s="2">
        <v>16.965745999999999</v>
      </c>
      <c r="D8" s="2">
        <v>77.877983</v>
      </c>
      <c r="E8" s="2">
        <v>-8.9117750000000004</v>
      </c>
      <c r="F8" s="2">
        <v>-7.6540860000000004</v>
      </c>
      <c r="G8" s="2">
        <v>0</v>
      </c>
      <c r="H8" s="1">
        <v>4</v>
      </c>
      <c r="I8" s="3" t="s">
        <v>10</v>
      </c>
    </row>
    <row r="9" spans="1:9" ht="15" customHeight="1" x14ac:dyDescent="0.25">
      <c r="A9" s="11">
        <v>1029</v>
      </c>
      <c r="B9" s="2">
        <v>-8.8578430000000008</v>
      </c>
      <c r="C9" s="2">
        <v>-1.5160389999999999</v>
      </c>
      <c r="D9" s="2">
        <v>51.180458000000002</v>
      </c>
      <c r="E9" s="2">
        <v>-0.52185700000000002</v>
      </c>
      <c r="F9" s="2">
        <v>-7.9061490000000001</v>
      </c>
      <c r="G9" s="2">
        <v>0</v>
      </c>
      <c r="H9" s="1">
        <v>4</v>
      </c>
      <c r="I9" s="3" t="s">
        <v>10</v>
      </c>
    </row>
    <row r="10" spans="1:9" ht="15" customHeight="1" x14ac:dyDescent="0.25">
      <c r="A10" s="11">
        <v>3728</v>
      </c>
      <c r="B10" s="2">
        <v>-6.8057670000000003</v>
      </c>
      <c r="C10" s="2">
        <v>16.984932000000001</v>
      </c>
      <c r="D10" s="2">
        <v>72.899071000000006</v>
      </c>
      <c r="E10" s="2">
        <v>-4.5774549999999996</v>
      </c>
      <c r="F10" s="2">
        <v>-4.8995850000000001</v>
      </c>
      <c r="G10" s="2">
        <v>0</v>
      </c>
      <c r="H10" s="1">
        <v>4</v>
      </c>
      <c r="I10" s="3" t="s">
        <v>10</v>
      </c>
    </row>
    <row r="11" spans="1:9" ht="15" customHeight="1" x14ac:dyDescent="0.25">
      <c r="A11" s="11">
        <v>3769</v>
      </c>
      <c r="B11" s="2">
        <v>-2.4265509999999999</v>
      </c>
      <c r="C11" s="2">
        <v>-2.9811109999999998</v>
      </c>
      <c r="D11" s="2">
        <v>63.299788999999997</v>
      </c>
      <c r="E11" s="2">
        <v>3.7591929999999998</v>
      </c>
      <c r="F11" s="2">
        <v>-3.54895</v>
      </c>
      <c r="G11" s="2">
        <v>0</v>
      </c>
      <c r="H11" s="1">
        <v>4</v>
      </c>
      <c r="I11" s="3" t="s">
        <v>10</v>
      </c>
    </row>
    <row r="12" spans="1:9" ht="15" customHeight="1" x14ac:dyDescent="0.25">
      <c r="A12" s="11">
        <v>3808</v>
      </c>
      <c r="B12" s="2">
        <v>-2.4309829999999999</v>
      </c>
      <c r="C12" s="2">
        <v>-0.116186</v>
      </c>
      <c r="D12" s="2">
        <v>62.88456</v>
      </c>
      <c r="E12" s="2">
        <v>0.75935200000000003</v>
      </c>
      <c r="F12" s="2">
        <v>-3.5511720000000002</v>
      </c>
      <c r="G12" s="2">
        <v>0</v>
      </c>
      <c r="H12" s="1">
        <v>4</v>
      </c>
      <c r="I12" s="3" t="s">
        <v>10</v>
      </c>
    </row>
    <row r="13" spans="1:9" ht="15" customHeight="1" x14ac:dyDescent="0.25">
      <c r="A13" s="11">
        <v>3842</v>
      </c>
      <c r="B13" s="2">
        <v>-4.9140410000000001</v>
      </c>
      <c r="C13" s="2">
        <v>-6.5921079999999996</v>
      </c>
      <c r="D13" s="2">
        <v>129.309708</v>
      </c>
      <c r="E13" s="2">
        <v>10.113011999999999</v>
      </c>
      <c r="F13" s="2">
        <v>-3.68967</v>
      </c>
      <c r="G13" s="2">
        <v>0</v>
      </c>
      <c r="H13" s="1">
        <v>4</v>
      </c>
      <c r="I13" s="3" t="s">
        <v>10</v>
      </c>
    </row>
    <row r="14" spans="1:9" ht="15" customHeight="1" x14ac:dyDescent="0.25">
      <c r="A14" s="11">
        <v>3888</v>
      </c>
      <c r="B14" s="2">
        <v>0.53937500000000005</v>
      </c>
      <c r="C14" s="2">
        <v>4.7234579999999999</v>
      </c>
      <c r="D14" s="2">
        <v>104.78604900000001</v>
      </c>
      <c r="E14" s="2">
        <v>-6.6092639999999996</v>
      </c>
      <c r="F14" s="2">
        <v>-0.230764</v>
      </c>
      <c r="G14" s="2">
        <v>0</v>
      </c>
      <c r="H14" s="1">
        <v>4</v>
      </c>
      <c r="I14" s="3" t="s">
        <v>10</v>
      </c>
    </row>
    <row r="15" spans="1:9" ht="15" customHeight="1" x14ac:dyDescent="0.25">
      <c r="A15" s="11">
        <v>3924</v>
      </c>
      <c r="B15" s="2">
        <v>-0.182223</v>
      </c>
      <c r="C15" s="2">
        <v>7.3226469999999999</v>
      </c>
      <c r="D15" s="2">
        <v>61.809024999999998</v>
      </c>
      <c r="E15" s="2">
        <v>0.36699399999999999</v>
      </c>
      <c r="F15" s="2">
        <v>-1.221133</v>
      </c>
      <c r="G15" s="2">
        <v>0</v>
      </c>
      <c r="H15" s="1">
        <v>4</v>
      </c>
      <c r="I15" s="3" t="s">
        <v>10</v>
      </c>
    </row>
    <row r="16" spans="1:9" ht="15" customHeight="1" x14ac:dyDescent="0.25">
      <c r="A16" s="11">
        <v>6641</v>
      </c>
      <c r="B16" s="2">
        <v>-3.3954369999999998</v>
      </c>
      <c r="C16" s="2">
        <v>17.369267000000001</v>
      </c>
      <c r="D16" s="2">
        <v>69.046654000000004</v>
      </c>
      <c r="E16" s="2">
        <v>-4.0125799999999998</v>
      </c>
      <c r="F16" s="2">
        <v>-2.5920749999999999</v>
      </c>
      <c r="G16" s="2">
        <v>0</v>
      </c>
      <c r="H16" s="1">
        <v>4</v>
      </c>
      <c r="I16" s="3" t="s">
        <v>10</v>
      </c>
    </row>
    <row r="17" spans="1:9" ht="15" customHeight="1" x14ac:dyDescent="0.25">
      <c r="A17" s="11">
        <v>6682</v>
      </c>
      <c r="B17" s="2">
        <v>-1.162336</v>
      </c>
      <c r="C17" s="2">
        <v>-3.2454239999999999</v>
      </c>
      <c r="D17" s="2">
        <v>62.602097000000001</v>
      </c>
      <c r="E17" s="2">
        <v>4.0323380000000002</v>
      </c>
      <c r="F17" s="2">
        <v>-1.8425050000000001</v>
      </c>
      <c r="G17" s="2">
        <v>0</v>
      </c>
      <c r="H17" s="1">
        <v>4</v>
      </c>
      <c r="I17" s="3" t="s">
        <v>10</v>
      </c>
    </row>
    <row r="18" spans="1:9" ht="15" customHeight="1" x14ac:dyDescent="0.25">
      <c r="A18" s="11">
        <v>6721</v>
      </c>
      <c r="B18" s="2">
        <v>-1.169961</v>
      </c>
      <c r="C18" s="2">
        <v>0.37280000000000002</v>
      </c>
      <c r="D18" s="2">
        <v>62.276825000000002</v>
      </c>
      <c r="E18" s="2">
        <v>0.20477000000000001</v>
      </c>
      <c r="F18" s="2">
        <v>-1.9082479999999999</v>
      </c>
      <c r="G18" s="2">
        <v>0</v>
      </c>
      <c r="H18" s="1">
        <v>4</v>
      </c>
      <c r="I18" s="3" t="s">
        <v>10</v>
      </c>
    </row>
    <row r="19" spans="1:9" ht="15" customHeight="1" x14ac:dyDescent="0.25">
      <c r="A19" s="11">
        <v>6755</v>
      </c>
      <c r="B19" s="2">
        <v>-6.0491729999999997</v>
      </c>
      <c r="C19" s="2">
        <v>-10.164744000000001</v>
      </c>
      <c r="D19" s="2">
        <v>116.604034</v>
      </c>
      <c r="E19" s="2">
        <v>11.981738</v>
      </c>
      <c r="F19" s="2">
        <v>-3.9246840000000001</v>
      </c>
      <c r="G19" s="2">
        <v>0</v>
      </c>
      <c r="H19" s="1">
        <v>4</v>
      </c>
      <c r="I19" s="3" t="s">
        <v>10</v>
      </c>
    </row>
    <row r="20" spans="1:9" ht="15" customHeight="1" x14ac:dyDescent="0.25">
      <c r="A20" s="11">
        <v>6801</v>
      </c>
      <c r="B20" s="2">
        <v>-0.54695700000000003</v>
      </c>
      <c r="C20" s="2">
        <v>12.112189000000001</v>
      </c>
      <c r="D20" s="2">
        <v>109.851837</v>
      </c>
      <c r="E20" s="2">
        <v>-16.088394000000001</v>
      </c>
      <c r="F20" s="2">
        <v>-1.2077599999999999</v>
      </c>
      <c r="G20" s="2">
        <v>0</v>
      </c>
      <c r="H20" s="1">
        <v>4</v>
      </c>
      <c r="I20" s="3" t="s">
        <v>10</v>
      </c>
    </row>
    <row r="21" spans="1:9" ht="15" customHeight="1" x14ac:dyDescent="0.25">
      <c r="A21" s="11">
        <v>6837</v>
      </c>
      <c r="B21" s="2">
        <v>-6.2010120000000004</v>
      </c>
      <c r="C21" s="2">
        <v>4.9557570000000002</v>
      </c>
      <c r="D21" s="2">
        <v>90.821678000000006</v>
      </c>
      <c r="E21" s="2">
        <v>4.2309859999999997</v>
      </c>
      <c r="F21" s="2">
        <v>-4.5604829999999996</v>
      </c>
      <c r="G21" s="2">
        <v>0</v>
      </c>
      <c r="H21" s="1">
        <v>4</v>
      </c>
      <c r="I21" s="3" t="s">
        <v>10</v>
      </c>
    </row>
    <row r="22" spans="1:9" ht="15" customHeight="1" x14ac:dyDescent="0.25">
      <c r="A22" s="11">
        <v>9552</v>
      </c>
      <c r="B22" s="2">
        <v>-1.939074</v>
      </c>
      <c r="C22" s="2">
        <v>17.250146999999998</v>
      </c>
      <c r="D22" s="2">
        <v>64.776191999999995</v>
      </c>
      <c r="E22" s="2">
        <v>-3.7948029999999999</v>
      </c>
      <c r="F22" s="2">
        <v>-1.5208809999999999</v>
      </c>
      <c r="G22" s="2">
        <v>0</v>
      </c>
      <c r="H22" s="1">
        <v>4</v>
      </c>
      <c r="I22" s="3" t="s">
        <v>10</v>
      </c>
    </row>
    <row r="23" spans="1:9" ht="15" customHeight="1" x14ac:dyDescent="0.25">
      <c r="A23" s="11">
        <v>9593</v>
      </c>
      <c r="B23" s="2">
        <v>-0.60313700000000003</v>
      </c>
      <c r="C23" s="2">
        <v>-3.1988370000000002</v>
      </c>
      <c r="D23" s="2">
        <v>62.540866999999999</v>
      </c>
      <c r="E23" s="2">
        <v>3.9707530000000002</v>
      </c>
      <c r="F23" s="2">
        <v>-0.93703599999999998</v>
      </c>
      <c r="G23" s="2">
        <v>0</v>
      </c>
      <c r="H23" s="1">
        <v>4</v>
      </c>
      <c r="I23" s="3" t="s">
        <v>10</v>
      </c>
    </row>
    <row r="24" spans="1:9" ht="15" customHeight="1" x14ac:dyDescent="0.25">
      <c r="A24" s="11">
        <v>9632</v>
      </c>
      <c r="B24" s="2">
        <v>-0.77268999999999999</v>
      </c>
      <c r="C24" s="2">
        <v>0.36025299999999999</v>
      </c>
      <c r="D24" s="2">
        <v>62.106850000000001</v>
      </c>
      <c r="E24" s="2">
        <v>7.7172000000000004E-2</v>
      </c>
      <c r="F24" s="2">
        <v>-1.0984080000000001</v>
      </c>
      <c r="G24" s="2">
        <v>0</v>
      </c>
      <c r="H24" s="1">
        <v>4</v>
      </c>
      <c r="I24" s="3" t="s">
        <v>10</v>
      </c>
    </row>
    <row r="25" spans="1:9" ht="15" customHeight="1" x14ac:dyDescent="0.25">
      <c r="A25" s="11">
        <v>9666</v>
      </c>
      <c r="B25" s="2">
        <v>2.1788660000000002</v>
      </c>
      <c r="C25" s="2">
        <v>-6.3233839999999999</v>
      </c>
      <c r="D25" s="2">
        <v>120.78976400000001</v>
      </c>
      <c r="E25" s="2">
        <v>9.0180509999999998</v>
      </c>
      <c r="F25" s="2">
        <v>0.62615699999999996</v>
      </c>
      <c r="G25" s="2">
        <v>0</v>
      </c>
      <c r="H25" s="1">
        <v>4</v>
      </c>
      <c r="I25" s="3" t="s">
        <v>10</v>
      </c>
    </row>
    <row r="26" spans="1:9" ht="15" customHeight="1" x14ac:dyDescent="0.25">
      <c r="A26" s="11">
        <v>9712</v>
      </c>
      <c r="B26" s="2">
        <v>3.6660409999999999</v>
      </c>
      <c r="C26" s="2">
        <v>11.658111</v>
      </c>
      <c r="D26" s="2">
        <v>123.199944</v>
      </c>
      <c r="E26" s="2">
        <v>-15.624388</v>
      </c>
      <c r="F26" s="2">
        <v>4.3033960000000002</v>
      </c>
      <c r="G26" s="2">
        <v>0</v>
      </c>
      <c r="H26" s="1">
        <v>4</v>
      </c>
      <c r="I26" s="3" t="s">
        <v>10</v>
      </c>
    </row>
    <row r="27" spans="1:9" ht="15" customHeight="1" x14ac:dyDescent="0.25">
      <c r="A27" s="11">
        <v>9748</v>
      </c>
      <c r="B27" s="2">
        <v>-10.421271000000001</v>
      </c>
      <c r="C27" s="2">
        <v>-5.296252</v>
      </c>
      <c r="D27" s="2">
        <v>96.494606000000005</v>
      </c>
      <c r="E27" s="2">
        <v>11.23908</v>
      </c>
      <c r="F27" s="2">
        <v>-5.7950010000000001</v>
      </c>
      <c r="G27" s="2">
        <v>0</v>
      </c>
      <c r="H27" s="1">
        <v>4</v>
      </c>
      <c r="I27" s="3" t="s">
        <v>10</v>
      </c>
    </row>
    <row r="28" spans="1:9" ht="15" customHeight="1" x14ac:dyDescent="0.25">
      <c r="A28" s="11">
        <v>12391</v>
      </c>
      <c r="B28" s="2">
        <v>0.74912699999999999</v>
      </c>
      <c r="C28" s="2">
        <v>17.492702000000001</v>
      </c>
      <c r="D28" s="2">
        <v>75.735313000000005</v>
      </c>
      <c r="E28" s="2">
        <v>-4.3468499999999999</v>
      </c>
      <c r="F28" s="2">
        <v>-0.21945200000000001</v>
      </c>
      <c r="G28" s="2">
        <v>0</v>
      </c>
      <c r="H28" s="1">
        <v>4</v>
      </c>
      <c r="I28" s="3" t="s">
        <v>10</v>
      </c>
    </row>
    <row r="29" spans="1:9" ht="15" customHeight="1" x14ac:dyDescent="0.25">
      <c r="A29" s="11">
        <v>12432</v>
      </c>
      <c r="B29" s="2">
        <v>0.61905900000000003</v>
      </c>
      <c r="C29" s="2">
        <v>-3.0718740000000002</v>
      </c>
      <c r="D29" s="2">
        <v>63.311065999999997</v>
      </c>
      <c r="E29" s="2">
        <v>3.8008459999999999</v>
      </c>
      <c r="F29" s="2">
        <v>0.24209</v>
      </c>
      <c r="G29" s="2">
        <v>0</v>
      </c>
      <c r="H29" s="1">
        <v>4</v>
      </c>
      <c r="I29" s="3" t="s">
        <v>10</v>
      </c>
    </row>
    <row r="30" spans="1:9" ht="15" customHeight="1" x14ac:dyDescent="0.25">
      <c r="A30" s="11">
        <v>12471</v>
      </c>
      <c r="B30" s="2">
        <v>0.67019499999999999</v>
      </c>
      <c r="C30" s="2">
        <v>0.29843500000000001</v>
      </c>
      <c r="D30" s="2">
        <v>62.773040999999999</v>
      </c>
      <c r="E30" s="2">
        <v>3.4263000000000002E-2</v>
      </c>
      <c r="F30" s="2">
        <v>0.28473799999999999</v>
      </c>
      <c r="G30" s="2">
        <v>0</v>
      </c>
      <c r="H30" s="1">
        <v>4</v>
      </c>
      <c r="I30" s="3" t="s">
        <v>10</v>
      </c>
    </row>
    <row r="31" spans="1:9" ht="15" customHeight="1" x14ac:dyDescent="0.25">
      <c r="A31" s="11">
        <v>12505</v>
      </c>
      <c r="B31" s="2">
        <v>-3.6961499999999998</v>
      </c>
      <c r="C31" s="2">
        <v>-3.6971539999999998</v>
      </c>
      <c r="D31" s="2">
        <v>137.811035</v>
      </c>
      <c r="E31" s="2">
        <v>7.6785740000000002</v>
      </c>
      <c r="F31" s="2">
        <v>-2.196434</v>
      </c>
      <c r="G31" s="2">
        <v>0</v>
      </c>
      <c r="H31" s="1">
        <v>4</v>
      </c>
      <c r="I31" s="3" t="s">
        <v>10</v>
      </c>
    </row>
    <row r="32" spans="1:9" ht="15" customHeight="1" x14ac:dyDescent="0.25">
      <c r="A32" s="11">
        <v>12551</v>
      </c>
      <c r="B32" s="2">
        <v>-3.6521690000000002</v>
      </c>
      <c r="C32" s="2">
        <v>10.038520999999999</v>
      </c>
      <c r="D32" s="2">
        <v>129.51011700000001</v>
      </c>
      <c r="E32" s="2">
        <v>-11.855179</v>
      </c>
      <c r="F32" s="2">
        <v>-3.8780790000000001</v>
      </c>
      <c r="G32" s="2">
        <v>0</v>
      </c>
      <c r="H32" s="1">
        <v>4</v>
      </c>
      <c r="I32" s="3" t="s">
        <v>10</v>
      </c>
    </row>
    <row r="33" spans="1:9" ht="15" customHeight="1" x14ac:dyDescent="0.25">
      <c r="A33" s="11">
        <v>12587</v>
      </c>
      <c r="B33" s="2">
        <v>0.35952899999999999</v>
      </c>
      <c r="C33" s="2">
        <v>-11.965908000000001</v>
      </c>
      <c r="D33" s="2">
        <v>90.797470000000004</v>
      </c>
      <c r="E33" s="2">
        <v>12.88414</v>
      </c>
      <c r="F33" s="2">
        <v>0.55455900000000002</v>
      </c>
      <c r="G33" s="2">
        <v>0</v>
      </c>
      <c r="H33" s="1">
        <v>4</v>
      </c>
      <c r="I33" s="3" t="s">
        <v>10</v>
      </c>
    </row>
    <row r="34" spans="1:9" ht="15" customHeight="1" x14ac:dyDescent="0.25">
      <c r="A34" s="11">
        <v>15233</v>
      </c>
      <c r="B34" s="2">
        <v>-0.51304499999999997</v>
      </c>
      <c r="C34" s="2">
        <v>7.3593229999999998</v>
      </c>
      <c r="D34" s="2">
        <v>51.501922999999998</v>
      </c>
      <c r="E34" s="2">
        <v>-6.4277920000000002</v>
      </c>
      <c r="F34" s="2">
        <v>-0.65016700000000005</v>
      </c>
      <c r="G34" s="2">
        <v>0</v>
      </c>
      <c r="H34" s="1">
        <v>4</v>
      </c>
      <c r="I34" s="3" t="s">
        <v>10</v>
      </c>
    </row>
    <row r="35" spans="1:9" ht="15" customHeight="1" x14ac:dyDescent="0.25">
      <c r="A35" s="11">
        <v>15278</v>
      </c>
      <c r="B35" s="2">
        <v>-8.6673770000000001</v>
      </c>
      <c r="C35" s="2">
        <v>-0.74249699999999996</v>
      </c>
      <c r="D35" s="2">
        <v>46.827922999999998</v>
      </c>
      <c r="E35" s="2">
        <v>1.4190780000000001</v>
      </c>
      <c r="F35" s="2">
        <v>-8.8110529999999994</v>
      </c>
      <c r="G35" s="2">
        <v>0</v>
      </c>
      <c r="H35" s="1">
        <v>4</v>
      </c>
      <c r="I35" s="3" t="s">
        <v>10</v>
      </c>
    </row>
    <row r="36" spans="1:9" ht="15" customHeight="1" x14ac:dyDescent="0.25">
      <c r="A36" s="11">
        <v>15317</v>
      </c>
      <c r="B36" s="2">
        <v>-8.5470959999999998</v>
      </c>
      <c r="C36" s="2">
        <v>0.20271900000000001</v>
      </c>
      <c r="D36" s="2">
        <v>46.601795000000003</v>
      </c>
      <c r="E36" s="2">
        <v>-0.149952</v>
      </c>
      <c r="F36" s="2">
        <v>-8.6690470000000008</v>
      </c>
      <c r="G36" s="2">
        <v>0</v>
      </c>
      <c r="H36" s="1">
        <v>4</v>
      </c>
      <c r="I36" s="3" t="s">
        <v>10</v>
      </c>
    </row>
    <row r="37" spans="1:9" ht="15" customHeight="1" x14ac:dyDescent="0.25">
      <c r="A37" s="11">
        <v>15351</v>
      </c>
      <c r="B37" s="2">
        <v>-3.393821</v>
      </c>
      <c r="C37" s="2">
        <v>-8.0122250000000008</v>
      </c>
      <c r="D37" s="2">
        <v>82.377159000000006</v>
      </c>
      <c r="E37" s="2">
        <v>8.7223830000000007</v>
      </c>
      <c r="F37" s="2">
        <v>-1.0768450000000001</v>
      </c>
      <c r="G37" s="2">
        <v>0</v>
      </c>
      <c r="H37" s="1">
        <v>4</v>
      </c>
      <c r="I37" s="3" t="s">
        <v>10</v>
      </c>
    </row>
    <row r="38" spans="1:9" ht="15" customHeight="1" x14ac:dyDescent="0.25">
      <c r="A38" s="11">
        <v>15397</v>
      </c>
      <c r="B38" s="2">
        <v>2.8634200000000001</v>
      </c>
      <c r="C38" s="2">
        <v>13.131470999999999</v>
      </c>
      <c r="D38" s="2">
        <v>108.915733</v>
      </c>
      <c r="E38" s="2">
        <v>-14.89166</v>
      </c>
      <c r="F38" s="2">
        <v>3.2847219999999999</v>
      </c>
      <c r="G38" s="2">
        <v>0</v>
      </c>
      <c r="H38" s="1">
        <v>4</v>
      </c>
      <c r="I38" s="3" t="s">
        <v>10</v>
      </c>
    </row>
    <row r="39" spans="1:9" ht="15" customHeight="1" x14ac:dyDescent="0.25">
      <c r="A39" s="11">
        <v>15433</v>
      </c>
      <c r="B39" s="2">
        <v>5.4254499999999997</v>
      </c>
      <c r="C39" s="2">
        <v>-7.4544610000000002</v>
      </c>
      <c r="D39" s="2">
        <v>83.797386000000003</v>
      </c>
      <c r="E39" s="2">
        <v>9.3845899999999993</v>
      </c>
      <c r="F39" s="2">
        <v>3.432728</v>
      </c>
      <c r="G39" s="2">
        <v>0</v>
      </c>
      <c r="H39" s="1">
        <v>4</v>
      </c>
      <c r="I39" s="3" t="s">
        <v>10</v>
      </c>
    </row>
    <row r="40" spans="1:9" ht="15" customHeight="1" x14ac:dyDescent="0.25">
      <c r="A40" s="11">
        <v>16464</v>
      </c>
      <c r="B40" s="2">
        <v>1.398498</v>
      </c>
      <c r="C40" s="2">
        <v>2.223573</v>
      </c>
      <c r="D40" s="2">
        <v>36.405738999999997</v>
      </c>
      <c r="E40" s="2">
        <v>-2.714105</v>
      </c>
      <c r="F40" s="2">
        <v>1.079914</v>
      </c>
      <c r="G40" s="2">
        <v>0</v>
      </c>
      <c r="H40" s="1">
        <v>4</v>
      </c>
      <c r="I40" s="3" t="s">
        <v>10</v>
      </c>
    </row>
    <row r="41" spans="1:9" ht="15" customHeight="1" x14ac:dyDescent="0.25">
      <c r="A41" s="11">
        <v>16504</v>
      </c>
      <c r="B41" s="2">
        <v>4.5304630000000001</v>
      </c>
      <c r="C41" s="2">
        <v>-0.3427</v>
      </c>
      <c r="D41" s="2">
        <v>42.906326</v>
      </c>
      <c r="E41" s="2">
        <v>0.96314500000000003</v>
      </c>
      <c r="F41" s="2">
        <v>4.8918730000000004</v>
      </c>
      <c r="G41" s="2">
        <v>0</v>
      </c>
      <c r="H41" s="1">
        <v>4</v>
      </c>
      <c r="I41" s="3" t="s">
        <v>10</v>
      </c>
    </row>
    <row r="42" spans="1:9" ht="15" customHeight="1" x14ac:dyDescent="0.25">
      <c r="A42" s="11">
        <v>16537</v>
      </c>
      <c r="B42" s="2">
        <v>4.7486360000000003</v>
      </c>
      <c r="C42" s="2">
        <v>0.25569599999999998</v>
      </c>
      <c r="D42" s="2">
        <v>45.600501999999999</v>
      </c>
      <c r="E42" s="2">
        <v>-0.19686600000000001</v>
      </c>
      <c r="F42" s="2">
        <v>5.1332000000000004</v>
      </c>
      <c r="G42" s="2">
        <v>0</v>
      </c>
      <c r="H42" s="1">
        <v>4</v>
      </c>
      <c r="I42" s="3" t="s">
        <v>10</v>
      </c>
    </row>
    <row r="43" spans="1:9" ht="15" customHeight="1" x14ac:dyDescent="0.25">
      <c r="A43" s="11">
        <v>16568</v>
      </c>
      <c r="B43" s="2">
        <v>1.491614</v>
      </c>
      <c r="C43" s="2">
        <v>-2.6225619999999998</v>
      </c>
      <c r="D43" s="2">
        <v>56.560809999999996</v>
      </c>
      <c r="E43" s="2">
        <v>3.447479</v>
      </c>
      <c r="F43" s="2">
        <v>1.0269729999999999</v>
      </c>
      <c r="G43" s="2">
        <v>0</v>
      </c>
      <c r="H43" s="1">
        <v>4</v>
      </c>
      <c r="I43" s="3" t="s">
        <v>10</v>
      </c>
    </row>
    <row r="44" spans="1:9" ht="15" customHeight="1" x14ac:dyDescent="0.25">
      <c r="A44" s="11">
        <v>18666</v>
      </c>
      <c r="B44" s="2">
        <v>3.0779459999999998</v>
      </c>
      <c r="C44" s="2">
        <v>1.4246449999999999</v>
      </c>
      <c r="D44" s="2">
        <v>45.108176999999998</v>
      </c>
      <c r="E44" s="2">
        <v>-3.1515740000000001</v>
      </c>
      <c r="F44" s="2">
        <v>1.931988</v>
      </c>
      <c r="G44" s="2">
        <v>0</v>
      </c>
      <c r="H44" s="1">
        <v>4</v>
      </c>
      <c r="I44" s="3" t="s">
        <v>10</v>
      </c>
    </row>
    <row r="45" spans="1:9" ht="15" customHeight="1" x14ac:dyDescent="0.25">
      <c r="A45" s="11">
        <v>18704</v>
      </c>
      <c r="B45" s="2">
        <v>2.3879980000000001</v>
      </c>
      <c r="C45" s="2">
        <v>0.34488099999999999</v>
      </c>
      <c r="D45" s="2">
        <v>68.158103999999994</v>
      </c>
      <c r="E45" s="2">
        <v>0.144652</v>
      </c>
      <c r="F45" s="2">
        <v>2.660882</v>
      </c>
      <c r="G45" s="2">
        <v>0</v>
      </c>
      <c r="H45" s="1">
        <v>4</v>
      </c>
      <c r="I45" s="3" t="s">
        <v>10</v>
      </c>
    </row>
    <row r="46" spans="1:9" ht="15" customHeight="1" x14ac:dyDescent="0.25">
      <c r="A46" s="11">
        <v>18731</v>
      </c>
      <c r="B46" s="2">
        <v>2.6322809999999999</v>
      </c>
      <c r="C46" s="2">
        <v>-0.14890300000000001</v>
      </c>
      <c r="D46" s="2">
        <v>74.077087000000006</v>
      </c>
      <c r="E46" s="2">
        <v>0.22461500000000001</v>
      </c>
      <c r="F46" s="2">
        <v>2.9178250000000001</v>
      </c>
      <c r="G46" s="2">
        <v>0</v>
      </c>
      <c r="H46" s="1">
        <v>4</v>
      </c>
      <c r="I46" s="3" t="s">
        <v>10</v>
      </c>
    </row>
    <row r="47" spans="1:9" ht="15" customHeight="1" x14ac:dyDescent="0.25">
      <c r="A47" s="11">
        <v>18760</v>
      </c>
      <c r="B47" s="2">
        <v>2.6260810000000001</v>
      </c>
      <c r="C47" s="2">
        <v>-3.9896790000000002</v>
      </c>
      <c r="D47" s="2">
        <v>90.049789000000004</v>
      </c>
      <c r="E47" s="2">
        <v>5.9272119999999999</v>
      </c>
      <c r="F47" s="2">
        <v>1.6989890000000001</v>
      </c>
      <c r="G47" s="2">
        <v>0</v>
      </c>
      <c r="H47" s="1">
        <v>4</v>
      </c>
      <c r="I47" s="3" t="s">
        <v>10</v>
      </c>
    </row>
    <row r="48" spans="1:9" ht="15" customHeight="1" x14ac:dyDescent="0.25">
      <c r="A48" s="11">
        <v>18808</v>
      </c>
      <c r="B48" s="2">
        <v>-7.8848710000000004</v>
      </c>
      <c r="C48" s="2">
        <v>5.1652240000000003</v>
      </c>
      <c r="D48" s="2">
        <v>118.81102799999999</v>
      </c>
      <c r="E48" s="2">
        <v>-6.4394929999999997</v>
      </c>
      <c r="F48" s="2">
        <v>-7.2109629999999996</v>
      </c>
      <c r="G48" s="2">
        <v>0</v>
      </c>
      <c r="H48" s="1">
        <v>4</v>
      </c>
      <c r="I48" s="3" t="s">
        <v>10</v>
      </c>
    </row>
    <row r="49" spans="1:9" ht="15" customHeight="1" x14ac:dyDescent="0.25">
      <c r="A49" s="11">
        <v>18844</v>
      </c>
      <c r="B49" s="2">
        <v>1.441929</v>
      </c>
      <c r="C49" s="2">
        <v>-7.7556989999999999</v>
      </c>
      <c r="D49" s="2">
        <v>74.044051999999994</v>
      </c>
      <c r="E49" s="2">
        <v>9.6394169999999999</v>
      </c>
      <c r="F49" s="2">
        <v>2.1968830000000001</v>
      </c>
      <c r="G49" s="2">
        <v>0</v>
      </c>
      <c r="H49" s="1">
        <v>4</v>
      </c>
      <c r="I49" s="3" t="s">
        <v>10</v>
      </c>
    </row>
    <row r="50" spans="1:9" ht="15" customHeight="1" x14ac:dyDescent="0.25">
      <c r="A50" s="11">
        <v>21291</v>
      </c>
      <c r="B50" s="2">
        <v>-0.33153199999999999</v>
      </c>
      <c r="C50" s="2">
        <v>1.303045</v>
      </c>
      <c r="D50" s="2">
        <v>31.434031000000001</v>
      </c>
      <c r="E50" s="2">
        <v>0.15118599999999999</v>
      </c>
      <c r="F50" s="2">
        <v>6.2212999999999997E-2</v>
      </c>
      <c r="G50" s="2">
        <v>0</v>
      </c>
      <c r="H50" s="1">
        <v>4</v>
      </c>
      <c r="I50" s="3" t="s">
        <v>10</v>
      </c>
    </row>
    <row r="51" spans="1:9" ht="15" customHeight="1" x14ac:dyDescent="0.25">
      <c r="A51" s="11">
        <v>21329</v>
      </c>
      <c r="B51" s="2">
        <v>-0.97880999999999996</v>
      </c>
      <c r="C51" s="2">
        <v>-2.3957419999999998</v>
      </c>
      <c r="D51" s="2">
        <v>55.388278999999997</v>
      </c>
      <c r="E51" s="2">
        <v>1.685762</v>
      </c>
      <c r="F51" s="2">
        <v>-3.8630270000000002</v>
      </c>
      <c r="G51" s="2">
        <v>0</v>
      </c>
      <c r="H51" s="1">
        <v>4</v>
      </c>
      <c r="I51" s="3" t="s">
        <v>10</v>
      </c>
    </row>
    <row r="52" spans="1:9" ht="15" customHeight="1" x14ac:dyDescent="0.25">
      <c r="A52" s="11">
        <v>21363</v>
      </c>
      <c r="B52" s="2">
        <v>-1.443433</v>
      </c>
      <c r="C52" s="2">
        <v>-0.63827699999999998</v>
      </c>
      <c r="D52" s="2">
        <v>57.867660999999998</v>
      </c>
      <c r="E52" s="2">
        <v>0.46445599999999998</v>
      </c>
      <c r="F52" s="2">
        <v>-4.2959899999999998</v>
      </c>
      <c r="G52" s="2">
        <v>0</v>
      </c>
      <c r="H52" s="1">
        <v>4</v>
      </c>
      <c r="I52" s="3" t="s">
        <v>10</v>
      </c>
    </row>
    <row r="53" spans="1:9" ht="15" customHeight="1" x14ac:dyDescent="0.25">
      <c r="A53" s="11">
        <v>21399</v>
      </c>
      <c r="B53" s="2">
        <v>2.9916879999999999</v>
      </c>
      <c r="C53" s="2">
        <v>-1.3962110000000001</v>
      </c>
      <c r="D53" s="2">
        <v>61.663933</v>
      </c>
      <c r="E53" s="2">
        <v>1.3113330000000001</v>
      </c>
      <c r="F53" s="2">
        <v>1.4530289999999999</v>
      </c>
      <c r="G53" s="2">
        <v>0</v>
      </c>
      <c r="H53" s="1">
        <v>4</v>
      </c>
      <c r="I53" s="3" t="s">
        <v>10</v>
      </c>
    </row>
    <row r="54" spans="1:9" ht="15" customHeight="1" x14ac:dyDescent="0.25">
      <c r="A54" s="11">
        <v>21443</v>
      </c>
      <c r="B54" s="2">
        <v>6.5847030000000002</v>
      </c>
      <c r="C54" s="2">
        <v>8.6736609999999992</v>
      </c>
      <c r="D54" s="2">
        <v>70.965255999999997</v>
      </c>
      <c r="E54" s="2">
        <v>-4.6139679999999998</v>
      </c>
      <c r="F54" s="2">
        <v>0.78526200000000002</v>
      </c>
      <c r="G54" s="2">
        <v>0</v>
      </c>
      <c r="H54" s="1">
        <v>4</v>
      </c>
      <c r="I54" s="3" t="s">
        <v>10</v>
      </c>
    </row>
    <row r="55" spans="1:9" ht="15" customHeight="1" x14ac:dyDescent="0.25">
      <c r="A55" s="11">
        <v>21486</v>
      </c>
      <c r="B55" s="2">
        <v>0.60812299999999997</v>
      </c>
      <c r="C55" s="2">
        <v>-3.4705339999999998</v>
      </c>
      <c r="D55" s="2">
        <v>46.144066000000002</v>
      </c>
      <c r="E55" s="2">
        <v>-0.36081800000000003</v>
      </c>
      <c r="F55" s="2">
        <v>1.741082</v>
      </c>
      <c r="G55" s="2">
        <v>0</v>
      </c>
      <c r="H55" s="1">
        <v>4</v>
      </c>
      <c r="I55" s="3" t="s">
        <v>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OutlineSymbols="0" workbookViewId="0">
      <selection activeCell="F41" sqref="F41"/>
    </sheetView>
  </sheetViews>
  <sheetFormatPr defaultRowHeight="12.75" customHeight="1" x14ac:dyDescent="0.25"/>
  <cols>
    <col min="1" max="1" width="8" customWidth="1"/>
    <col min="8" max="8" width="7" customWidth="1"/>
  </cols>
  <sheetData>
    <row r="1" spans="1:9" ht="1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25">
      <c r="A2" s="5"/>
      <c r="B2" s="7" t="s">
        <v>0</v>
      </c>
      <c r="C2" s="9"/>
      <c r="D2" s="9"/>
      <c r="E2" s="9"/>
      <c r="F2" s="9"/>
      <c r="G2" s="10"/>
      <c r="H2" s="5"/>
      <c r="I2" s="5"/>
    </row>
    <row r="3" spans="1:9" ht="30" customHeight="1" x14ac:dyDescent="0.25">
      <c r="A3" s="6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6" t="s">
        <v>8</v>
      </c>
      <c r="I3" s="6" t="s">
        <v>9</v>
      </c>
    </row>
    <row r="4" spans="1:9" ht="15" customHeight="1" x14ac:dyDescent="0.25">
      <c r="A4" s="11">
        <v>841</v>
      </c>
      <c r="B4" s="2">
        <v>6.6071840000000002</v>
      </c>
      <c r="C4" s="2">
        <v>6.3355269999999999</v>
      </c>
      <c r="D4" s="2">
        <v>29.372923</v>
      </c>
      <c r="E4" s="2">
        <v>1.3715759999999999</v>
      </c>
      <c r="F4" s="2">
        <v>0.47891499999999998</v>
      </c>
      <c r="G4" s="2">
        <v>0</v>
      </c>
      <c r="H4" s="1">
        <v>5</v>
      </c>
      <c r="I4" s="3" t="s">
        <v>10</v>
      </c>
    </row>
    <row r="5" spans="1:9" ht="15" customHeight="1" x14ac:dyDescent="0.25">
      <c r="A5" s="11">
        <v>874</v>
      </c>
      <c r="B5" s="2">
        <v>16.871731</v>
      </c>
      <c r="C5" s="2">
        <v>-7.2452209999999999</v>
      </c>
      <c r="D5" s="2">
        <v>52.842903</v>
      </c>
      <c r="E5" s="2">
        <v>4.8052210000000004</v>
      </c>
      <c r="F5" s="2">
        <v>6.5969420000000003</v>
      </c>
      <c r="G5" s="2">
        <v>0</v>
      </c>
      <c r="H5" s="1">
        <v>5</v>
      </c>
      <c r="I5" s="3" t="s">
        <v>10</v>
      </c>
    </row>
    <row r="6" spans="1:9" ht="15" customHeight="1" x14ac:dyDescent="0.25">
      <c r="A6" s="11">
        <v>907</v>
      </c>
      <c r="B6" s="2">
        <v>16.631333999999999</v>
      </c>
      <c r="C6" s="2">
        <v>-1.284675</v>
      </c>
      <c r="D6" s="2">
        <v>52.495907000000003</v>
      </c>
      <c r="E6" s="2">
        <v>1.6263650000000001</v>
      </c>
      <c r="F6" s="2">
        <v>6.480092</v>
      </c>
      <c r="G6" s="2">
        <v>0</v>
      </c>
      <c r="H6" s="1">
        <v>5</v>
      </c>
      <c r="I6" s="3" t="s">
        <v>10</v>
      </c>
    </row>
    <row r="7" spans="1:9" ht="15" customHeight="1" x14ac:dyDescent="0.25">
      <c r="A7" s="11">
        <v>938</v>
      </c>
      <c r="B7" s="2">
        <v>1.8570610000000001</v>
      </c>
      <c r="C7" s="2">
        <v>2.2788900000000001</v>
      </c>
      <c r="D7" s="2">
        <v>69.162200999999996</v>
      </c>
      <c r="E7" s="2">
        <v>1.802978</v>
      </c>
      <c r="F7" s="2">
        <v>0.26880300000000001</v>
      </c>
      <c r="G7" s="2">
        <v>0</v>
      </c>
      <c r="H7" s="1">
        <v>5</v>
      </c>
      <c r="I7" s="3" t="s">
        <v>10</v>
      </c>
    </row>
    <row r="8" spans="1:9" ht="15" customHeight="1" x14ac:dyDescent="0.25">
      <c r="A8" s="11">
        <v>984</v>
      </c>
      <c r="B8" s="2">
        <v>-14.619826</v>
      </c>
      <c r="C8" s="2">
        <v>16.854431000000002</v>
      </c>
      <c r="D8" s="2">
        <v>77.850318999999999</v>
      </c>
      <c r="E8" s="2">
        <v>-8.848001</v>
      </c>
      <c r="F8" s="2">
        <v>-7.0888309999999999</v>
      </c>
      <c r="G8" s="2">
        <v>0</v>
      </c>
      <c r="H8" s="1">
        <v>5</v>
      </c>
      <c r="I8" s="3" t="s">
        <v>10</v>
      </c>
    </row>
    <row r="9" spans="1:9" ht="15" customHeight="1" x14ac:dyDescent="0.25">
      <c r="A9" s="11">
        <v>1029</v>
      </c>
      <c r="B9" s="2">
        <v>-8.2445880000000002</v>
      </c>
      <c r="C9" s="2">
        <v>-1.543561</v>
      </c>
      <c r="D9" s="2">
        <v>51.596305999999998</v>
      </c>
      <c r="E9" s="2">
        <v>-0.48497699999999999</v>
      </c>
      <c r="F9" s="2">
        <v>-7.3466209999999998</v>
      </c>
      <c r="G9" s="2">
        <v>0</v>
      </c>
      <c r="H9" s="1">
        <v>5</v>
      </c>
      <c r="I9" s="3" t="s">
        <v>10</v>
      </c>
    </row>
    <row r="10" spans="1:9" ht="15" customHeight="1" x14ac:dyDescent="0.25">
      <c r="A10" s="11">
        <v>3728</v>
      </c>
      <c r="B10" s="2">
        <v>-5.7541180000000001</v>
      </c>
      <c r="C10" s="2">
        <v>16.977336999999999</v>
      </c>
      <c r="D10" s="2">
        <v>72.789473999999998</v>
      </c>
      <c r="E10" s="2">
        <v>-4.4838750000000003</v>
      </c>
      <c r="F10" s="2">
        <v>-4.0785970000000002</v>
      </c>
      <c r="G10" s="2">
        <v>0</v>
      </c>
      <c r="H10" s="1">
        <v>5</v>
      </c>
      <c r="I10" s="3" t="s">
        <v>10</v>
      </c>
    </row>
    <row r="11" spans="1:9" ht="15" customHeight="1" x14ac:dyDescent="0.25">
      <c r="A11" s="11">
        <v>3769</v>
      </c>
      <c r="B11" s="2">
        <v>-1.9362710000000001</v>
      </c>
      <c r="C11" s="2">
        <v>-3.022748</v>
      </c>
      <c r="D11" s="2">
        <v>63.300151999999997</v>
      </c>
      <c r="E11" s="2">
        <v>3.8263769999999999</v>
      </c>
      <c r="F11" s="2">
        <v>-2.7590819999999998</v>
      </c>
      <c r="G11" s="2">
        <v>0</v>
      </c>
      <c r="H11" s="1">
        <v>5</v>
      </c>
      <c r="I11" s="3" t="s">
        <v>10</v>
      </c>
    </row>
    <row r="12" spans="1:9" ht="15" customHeight="1" x14ac:dyDescent="0.25">
      <c r="A12" s="11">
        <v>3808</v>
      </c>
      <c r="B12" s="2">
        <v>-1.8854340000000001</v>
      </c>
      <c r="C12" s="2">
        <v>-0.121674</v>
      </c>
      <c r="D12" s="2">
        <v>62.883384999999997</v>
      </c>
      <c r="E12" s="2">
        <v>0.76716300000000004</v>
      </c>
      <c r="F12" s="2">
        <v>-2.672593</v>
      </c>
      <c r="G12" s="2">
        <v>0</v>
      </c>
      <c r="H12" s="1">
        <v>5</v>
      </c>
      <c r="I12" s="3" t="s">
        <v>10</v>
      </c>
    </row>
    <row r="13" spans="1:9" ht="15" customHeight="1" x14ac:dyDescent="0.25">
      <c r="A13" s="11">
        <v>3842</v>
      </c>
      <c r="B13" s="2">
        <v>-3.3672409999999999</v>
      </c>
      <c r="C13" s="2">
        <v>-6.6125809999999996</v>
      </c>
      <c r="D13" s="2">
        <v>129.04972799999999</v>
      </c>
      <c r="E13" s="2">
        <v>10.121615</v>
      </c>
      <c r="F13" s="2">
        <v>-2.5624560000000001</v>
      </c>
      <c r="G13" s="2">
        <v>0</v>
      </c>
      <c r="H13" s="1">
        <v>5</v>
      </c>
      <c r="I13" s="3" t="s">
        <v>10</v>
      </c>
    </row>
    <row r="14" spans="1:9" ht="15" customHeight="1" x14ac:dyDescent="0.25">
      <c r="A14" s="11">
        <v>3888</v>
      </c>
      <c r="B14" s="2">
        <v>0.62194799999999995</v>
      </c>
      <c r="C14" s="2">
        <v>4.7136829999999996</v>
      </c>
      <c r="D14" s="2">
        <v>104.793198</v>
      </c>
      <c r="E14" s="2">
        <v>-6.5898859999999999</v>
      </c>
      <c r="F14" s="2">
        <v>2.3491000000000001E-2</v>
      </c>
      <c r="G14" s="2">
        <v>0</v>
      </c>
      <c r="H14" s="1">
        <v>5</v>
      </c>
      <c r="I14" s="3" t="s">
        <v>10</v>
      </c>
    </row>
    <row r="15" spans="1:9" ht="15" customHeight="1" x14ac:dyDescent="0.25">
      <c r="A15" s="11">
        <v>3924</v>
      </c>
      <c r="B15" s="2">
        <v>0.64635799999999999</v>
      </c>
      <c r="C15" s="2">
        <v>7.3337839999999996</v>
      </c>
      <c r="D15" s="2">
        <v>62.025050999999998</v>
      </c>
      <c r="E15" s="2">
        <v>0.38875500000000002</v>
      </c>
      <c r="F15" s="2">
        <v>-0.59196000000000004</v>
      </c>
      <c r="G15" s="2">
        <v>0</v>
      </c>
      <c r="H15" s="1">
        <v>5</v>
      </c>
      <c r="I15" s="3" t="s">
        <v>10</v>
      </c>
    </row>
    <row r="16" spans="1:9" ht="15" customHeight="1" x14ac:dyDescent="0.25">
      <c r="A16" s="11">
        <v>6641</v>
      </c>
      <c r="B16" s="2">
        <v>-1.6657519999999999</v>
      </c>
      <c r="C16" s="2">
        <v>17.256744000000001</v>
      </c>
      <c r="D16" s="2">
        <v>69.346558000000002</v>
      </c>
      <c r="E16" s="2">
        <v>-3.891181</v>
      </c>
      <c r="F16" s="2">
        <v>-1.3617349999999999</v>
      </c>
      <c r="G16" s="2">
        <v>0</v>
      </c>
      <c r="H16" s="1">
        <v>5</v>
      </c>
      <c r="I16" s="3" t="s">
        <v>10</v>
      </c>
    </row>
    <row r="17" spans="1:9" ht="15" customHeight="1" x14ac:dyDescent="0.25">
      <c r="A17" s="11">
        <v>6682</v>
      </c>
      <c r="B17" s="2">
        <v>-0.70808700000000002</v>
      </c>
      <c r="C17" s="2">
        <v>-3.3127019999999998</v>
      </c>
      <c r="D17" s="2">
        <v>62.602584999999998</v>
      </c>
      <c r="E17" s="2">
        <v>4.1400129999999997</v>
      </c>
      <c r="F17" s="2">
        <v>-1.11581</v>
      </c>
      <c r="G17" s="2">
        <v>0</v>
      </c>
      <c r="H17" s="1">
        <v>5</v>
      </c>
      <c r="I17" s="3" t="s">
        <v>10</v>
      </c>
    </row>
    <row r="18" spans="1:9" ht="15" customHeight="1" x14ac:dyDescent="0.25">
      <c r="A18" s="11">
        <v>6721</v>
      </c>
      <c r="B18" s="2">
        <v>-0.66837100000000005</v>
      </c>
      <c r="C18" s="2">
        <v>0.36192800000000003</v>
      </c>
      <c r="D18" s="2">
        <v>62.277926999999998</v>
      </c>
      <c r="E18" s="2">
        <v>0.225547</v>
      </c>
      <c r="F18" s="2">
        <v>-1.106765</v>
      </c>
      <c r="G18" s="2">
        <v>0</v>
      </c>
      <c r="H18" s="1">
        <v>5</v>
      </c>
      <c r="I18" s="3" t="s">
        <v>10</v>
      </c>
    </row>
    <row r="19" spans="1:9" ht="15" customHeight="1" x14ac:dyDescent="0.25">
      <c r="A19" s="11">
        <v>6755</v>
      </c>
      <c r="B19" s="2">
        <v>-3.95085</v>
      </c>
      <c r="C19" s="2">
        <v>-10.098751</v>
      </c>
      <c r="D19" s="2">
        <v>117.49904600000001</v>
      </c>
      <c r="E19" s="2">
        <v>12.001575000000001</v>
      </c>
      <c r="F19" s="2">
        <v>-2.4909129999999999</v>
      </c>
      <c r="G19" s="2">
        <v>0</v>
      </c>
      <c r="H19" s="1">
        <v>5</v>
      </c>
      <c r="I19" s="3" t="s">
        <v>10</v>
      </c>
    </row>
    <row r="20" spans="1:9" ht="15" customHeight="1" x14ac:dyDescent="0.25">
      <c r="A20" s="11">
        <v>6801</v>
      </c>
      <c r="B20" s="2">
        <v>-0.45234600000000003</v>
      </c>
      <c r="C20" s="2">
        <v>12.103016999999999</v>
      </c>
      <c r="D20" s="2">
        <v>109.857399</v>
      </c>
      <c r="E20" s="2">
        <v>-16.064202999999999</v>
      </c>
      <c r="F20" s="2">
        <v>-0.93813599999999997</v>
      </c>
      <c r="G20" s="2">
        <v>0</v>
      </c>
      <c r="H20" s="1">
        <v>5</v>
      </c>
      <c r="I20" s="3" t="s">
        <v>10</v>
      </c>
    </row>
    <row r="21" spans="1:9" ht="15" customHeight="1" x14ac:dyDescent="0.25">
      <c r="A21" s="11">
        <v>6837</v>
      </c>
      <c r="B21" s="2">
        <v>-5.0930629999999999</v>
      </c>
      <c r="C21" s="2">
        <v>4.9520670000000004</v>
      </c>
      <c r="D21" s="2">
        <v>90.918755000000004</v>
      </c>
      <c r="E21" s="2">
        <v>4.2588520000000001</v>
      </c>
      <c r="F21" s="2">
        <v>-3.786727</v>
      </c>
      <c r="G21" s="2">
        <v>0</v>
      </c>
      <c r="H21" s="1">
        <v>5</v>
      </c>
      <c r="I21" s="3" t="s">
        <v>10</v>
      </c>
    </row>
    <row r="22" spans="1:9" ht="15" customHeight="1" x14ac:dyDescent="0.25">
      <c r="A22" s="11">
        <v>9552</v>
      </c>
      <c r="B22" s="2">
        <v>0.29666900000000002</v>
      </c>
      <c r="C22" s="2">
        <v>17.313428999999999</v>
      </c>
      <c r="D22" s="2">
        <v>75.033005000000003</v>
      </c>
      <c r="E22" s="2">
        <v>-3.9736389999999999</v>
      </c>
      <c r="F22" s="2">
        <v>0.54590399999999994</v>
      </c>
      <c r="G22" s="2">
        <v>0</v>
      </c>
      <c r="H22" s="1">
        <v>5</v>
      </c>
      <c r="I22" s="3" t="s">
        <v>10</v>
      </c>
    </row>
    <row r="23" spans="1:9" ht="15" customHeight="1" x14ac:dyDescent="0.25">
      <c r="A23" s="11">
        <v>9593</v>
      </c>
      <c r="B23" s="2">
        <v>-0.13580200000000001</v>
      </c>
      <c r="C23" s="2">
        <v>-3.2502209999999998</v>
      </c>
      <c r="D23" s="2">
        <v>62.552975000000004</v>
      </c>
      <c r="E23" s="2">
        <v>4.0408080000000002</v>
      </c>
      <c r="F23" s="2">
        <v>-0.184867</v>
      </c>
      <c r="G23" s="2">
        <v>0</v>
      </c>
      <c r="H23" s="1">
        <v>5</v>
      </c>
      <c r="I23" s="3" t="s">
        <v>10</v>
      </c>
    </row>
    <row r="24" spans="1:9" ht="15" customHeight="1" x14ac:dyDescent="0.25">
      <c r="A24" s="11">
        <v>9632</v>
      </c>
      <c r="B24" s="2">
        <v>-0.26642100000000002</v>
      </c>
      <c r="C24" s="2">
        <v>0.36606100000000003</v>
      </c>
      <c r="D24" s="2">
        <v>62.126179</v>
      </c>
      <c r="E24" s="2">
        <v>9.0160000000000004E-2</v>
      </c>
      <c r="F24" s="2">
        <v>-0.283472</v>
      </c>
      <c r="G24" s="2">
        <v>0</v>
      </c>
      <c r="H24" s="1">
        <v>5</v>
      </c>
      <c r="I24" s="3" t="s">
        <v>10</v>
      </c>
    </row>
    <row r="25" spans="1:9" ht="15" customHeight="1" x14ac:dyDescent="0.25">
      <c r="A25" s="11">
        <v>9666</v>
      </c>
      <c r="B25" s="2">
        <v>3.9658859999999998</v>
      </c>
      <c r="C25" s="2">
        <v>-6.5798649999999999</v>
      </c>
      <c r="D25" s="2">
        <v>130.71812399999999</v>
      </c>
      <c r="E25" s="2">
        <v>9.6405799999999999</v>
      </c>
      <c r="F25" s="2">
        <v>2.0792730000000001</v>
      </c>
      <c r="G25" s="2">
        <v>0</v>
      </c>
      <c r="H25" s="1">
        <v>5</v>
      </c>
      <c r="I25" s="3" t="s">
        <v>10</v>
      </c>
    </row>
    <row r="26" spans="1:9" ht="15" customHeight="1" x14ac:dyDescent="0.25">
      <c r="A26" s="11">
        <v>9712</v>
      </c>
      <c r="B26" s="2">
        <v>3.7783419999999999</v>
      </c>
      <c r="C26" s="2">
        <v>11.648922000000001</v>
      </c>
      <c r="D26" s="2">
        <v>125.57427199999999</v>
      </c>
      <c r="E26" s="2">
        <v>-15.599816000000001</v>
      </c>
      <c r="F26" s="2">
        <v>4.6373819999999997</v>
      </c>
      <c r="G26" s="2">
        <v>0</v>
      </c>
      <c r="H26" s="1">
        <v>5</v>
      </c>
      <c r="I26" s="3" t="s">
        <v>10</v>
      </c>
    </row>
    <row r="27" spans="1:9" ht="15" customHeight="1" x14ac:dyDescent="0.25">
      <c r="A27" s="11">
        <v>9748</v>
      </c>
      <c r="B27" s="2">
        <v>-9.5514299999999999</v>
      </c>
      <c r="C27" s="2">
        <v>-5.3462240000000003</v>
      </c>
      <c r="D27" s="2">
        <v>97.558716000000004</v>
      </c>
      <c r="E27" s="2">
        <v>11.318916</v>
      </c>
      <c r="F27" s="2">
        <v>-5.0717220000000003</v>
      </c>
      <c r="G27" s="2">
        <v>0</v>
      </c>
      <c r="H27" s="1">
        <v>5</v>
      </c>
      <c r="I27" s="3" t="s">
        <v>10</v>
      </c>
    </row>
    <row r="28" spans="1:9" ht="15" customHeight="1" x14ac:dyDescent="0.25">
      <c r="A28" s="11">
        <v>12391</v>
      </c>
      <c r="B28" s="2">
        <v>3.0831529999999998</v>
      </c>
      <c r="C28" s="2">
        <v>17.495021999999999</v>
      </c>
      <c r="D28" s="2">
        <v>65.515998999999994</v>
      </c>
      <c r="E28" s="2">
        <v>-4.2842820000000001</v>
      </c>
      <c r="F28" s="2">
        <v>1.9512609999999999</v>
      </c>
      <c r="G28" s="2">
        <v>0</v>
      </c>
      <c r="H28" s="1">
        <v>5</v>
      </c>
      <c r="I28" s="3" t="s">
        <v>10</v>
      </c>
    </row>
    <row r="29" spans="1:9" ht="15" customHeight="1" x14ac:dyDescent="0.25">
      <c r="A29" s="11">
        <v>12432</v>
      </c>
      <c r="B29" s="2">
        <v>1.1475120000000001</v>
      </c>
      <c r="C29" s="2">
        <v>-3.0023049999999998</v>
      </c>
      <c r="D29" s="2">
        <v>63.294131999999998</v>
      </c>
      <c r="E29" s="2">
        <v>3.7001840000000001</v>
      </c>
      <c r="F29" s="2">
        <v>1.104187</v>
      </c>
      <c r="G29" s="2">
        <v>0</v>
      </c>
      <c r="H29" s="1">
        <v>5</v>
      </c>
      <c r="I29" s="3" t="s">
        <v>10</v>
      </c>
    </row>
    <row r="30" spans="1:9" ht="15" customHeight="1" x14ac:dyDescent="0.25">
      <c r="A30" s="11">
        <v>12471</v>
      </c>
      <c r="B30" s="2">
        <v>1.2312959999999999</v>
      </c>
      <c r="C30" s="2">
        <v>0.24096400000000001</v>
      </c>
      <c r="D30" s="2">
        <v>62.749026999999998</v>
      </c>
      <c r="E30" s="2">
        <v>0.10759100000000001</v>
      </c>
      <c r="F30" s="2">
        <v>1.1993339999999999</v>
      </c>
      <c r="G30" s="2">
        <v>0</v>
      </c>
      <c r="H30" s="1">
        <v>5</v>
      </c>
      <c r="I30" s="3" t="s">
        <v>10</v>
      </c>
    </row>
    <row r="31" spans="1:9" ht="15" customHeight="1" x14ac:dyDescent="0.25">
      <c r="A31" s="11">
        <v>12505</v>
      </c>
      <c r="B31" s="2">
        <v>-1.9081539999999999</v>
      </c>
      <c r="C31" s="2">
        <v>-3.4594649999999998</v>
      </c>
      <c r="D31" s="2">
        <v>128.02346800000001</v>
      </c>
      <c r="E31" s="2">
        <v>7.1276869999999999</v>
      </c>
      <c r="F31" s="2">
        <v>-0.74388900000000002</v>
      </c>
      <c r="G31" s="2">
        <v>0</v>
      </c>
      <c r="H31" s="1">
        <v>5</v>
      </c>
      <c r="I31" s="3" t="s">
        <v>10</v>
      </c>
    </row>
    <row r="32" spans="1:9" ht="15" customHeight="1" x14ac:dyDescent="0.25">
      <c r="A32" s="11">
        <v>12551</v>
      </c>
      <c r="B32" s="2">
        <v>-3.4731580000000002</v>
      </c>
      <c r="C32" s="2">
        <v>10.035276</v>
      </c>
      <c r="D32" s="2">
        <v>127.13751999999999</v>
      </c>
      <c r="E32" s="2">
        <v>-11.843437</v>
      </c>
      <c r="F32" s="2">
        <v>-3.4180809999999999</v>
      </c>
      <c r="G32" s="2">
        <v>0</v>
      </c>
      <c r="H32" s="1">
        <v>5</v>
      </c>
      <c r="I32" s="3" t="s">
        <v>10</v>
      </c>
    </row>
    <row r="33" spans="1:9" ht="15" customHeight="1" x14ac:dyDescent="0.25">
      <c r="A33" s="11">
        <v>12587</v>
      </c>
      <c r="B33" s="2">
        <v>1.454634</v>
      </c>
      <c r="C33" s="2">
        <v>-11.929677999999999</v>
      </c>
      <c r="D33" s="2">
        <v>89.587035999999998</v>
      </c>
      <c r="E33" s="2">
        <v>12.820204</v>
      </c>
      <c r="F33" s="2">
        <v>1.3786499999999999</v>
      </c>
      <c r="G33" s="2">
        <v>0</v>
      </c>
      <c r="H33" s="1">
        <v>5</v>
      </c>
      <c r="I33" s="3" t="s">
        <v>10</v>
      </c>
    </row>
    <row r="34" spans="1:9" ht="15" customHeight="1" x14ac:dyDescent="0.25">
      <c r="A34" s="11">
        <v>15233</v>
      </c>
      <c r="B34" s="2">
        <v>0.38783699999999999</v>
      </c>
      <c r="C34" s="2">
        <v>7.2774029999999996</v>
      </c>
      <c r="D34" s="2">
        <v>52.033729999999998</v>
      </c>
      <c r="E34" s="2">
        <v>-6.497109</v>
      </c>
      <c r="F34" s="2">
        <v>0.165712</v>
      </c>
      <c r="G34" s="2">
        <v>0</v>
      </c>
      <c r="H34" s="1">
        <v>5</v>
      </c>
      <c r="I34" s="3" t="s">
        <v>10</v>
      </c>
    </row>
    <row r="35" spans="1:9" ht="15" customHeight="1" x14ac:dyDescent="0.25">
      <c r="A35" s="11">
        <v>15278</v>
      </c>
      <c r="B35" s="2">
        <v>-8.3938950000000006</v>
      </c>
      <c r="C35" s="2">
        <v>-0.718835</v>
      </c>
      <c r="D35" s="2">
        <v>47.087851999999998</v>
      </c>
      <c r="E35" s="2">
        <v>1.359718</v>
      </c>
      <c r="F35" s="2">
        <v>-8.2696079999999998</v>
      </c>
      <c r="G35" s="2">
        <v>0</v>
      </c>
      <c r="H35" s="1">
        <v>5</v>
      </c>
      <c r="I35" s="3" t="s">
        <v>10</v>
      </c>
    </row>
    <row r="36" spans="1:9" ht="15" customHeight="1" x14ac:dyDescent="0.25">
      <c r="A36" s="11">
        <v>15317</v>
      </c>
      <c r="B36" s="2">
        <v>-8.2637110000000007</v>
      </c>
      <c r="C36" s="2">
        <v>0.194048</v>
      </c>
      <c r="D36" s="2">
        <v>46.868977000000001</v>
      </c>
      <c r="E36" s="2">
        <v>-0.13080600000000001</v>
      </c>
      <c r="F36" s="2">
        <v>-8.1075529999999993</v>
      </c>
      <c r="G36" s="2">
        <v>0</v>
      </c>
      <c r="H36" s="1">
        <v>5</v>
      </c>
      <c r="I36" s="3" t="s">
        <v>10</v>
      </c>
    </row>
    <row r="37" spans="1:9" ht="15" customHeight="1" x14ac:dyDescent="0.25">
      <c r="A37" s="11">
        <v>15351</v>
      </c>
      <c r="B37" s="2">
        <v>-1.412032</v>
      </c>
      <c r="C37" s="2">
        <v>-7.9630179999999999</v>
      </c>
      <c r="D37" s="2">
        <v>81.969382999999993</v>
      </c>
      <c r="E37" s="2">
        <v>8.688917</v>
      </c>
      <c r="F37" s="2">
        <v>0.289271</v>
      </c>
      <c r="G37" s="2">
        <v>0</v>
      </c>
      <c r="H37" s="1">
        <v>5</v>
      </c>
      <c r="I37" s="3" t="s">
        <v>10</v>
      </c>
    </row>
    <row r="38" spans="1:9" ht="15" customHeight="1" x14ac:dyDescent="0.25">
      <c r="A38" s="11">
        <v>15397</v>
      </c>
      <c r="B38" s="2">
        <v>3.0087419999999998</v>
      </c>
      <c r="C38" s="2">
        <v>13.135932</v>
      </c>
      <c r="D38" s="2">
        <v>108.91443599999999</v>
      </c>
      <c r="E38" s="2">
        <v>-14.892509</v>
      </c>
      <c r="F38" s="2">
        <v>3.643974</v>
      </c>
      <c r="G38" s="2">
        <v>0</v>
      </c>
      <c r="H38" s="1">
        <v>5</v>
      </c>
      <c r="I38" s="3" t="s">
        <v>10</v>
      </c>
    </row>
    <row r="39" spans="1:9" ht="15" customHeight="1" x14ac:dyDescent="0.25">
      <c r="A39" s="11">
        <v>15433</v>
      </c>
      <c r="B39" s="2">
        <v>6.5412549999999996</v>
      </c>
      <c r="C39" s="2">
        <v>-7.4598659999999999</v>
      </c>
      <c r="D39" s="2">
        <v>83.674377000000007</v>
      </c>
      <c r="E39" s="2">
        <v>9.3803009999999993</v>
      </c>
      <c r="F39" s="2">
        <v>4.216863</v>
      </c>
      <c r="G39" s="2">
        <v>0</v>
      </c>
      <c r="H39" s="1">
        <v>5</v>
      </c>
      <c r="I39" s="3" t="s">
        <v>10</v>
      </c>
    </row>
    <row r="40" spans="1:9" ht="15" customHeight="1" x14ac:dyDescent="0.25">
      <c r="A40" s="11">
        <v>16464</v>
      </c>
      <c r="B40" s="2">
        <v>2.531774</v>
      </c>
      <c r="C40" s="2">
        <v>2.3238490000000001</v>
      </c>
      <c r="D40" s="2">
        <v>36.052791999999997</v>
      </c>
      <c r="E40" s="2">
        <v>-2.8320919999999998</v>
      </c>
      <c r="F40" s="2">
        <v>1.9274560000000001</v>
      </c>
      <c r="G40" s="2">
        <v>0</v>
      </c>
      <c r="H40" s="1">
        <v>5</v>
      </c>
      <c r="I40" s="3" t="s">
        <v>10</v>
      </c>
    </row>
    <row r="41" spans="1:9" ht="15" customHeight="1" x14ac:dyDescent="0.25">
      <c r="A41" s="11">
        <v>16504</v>
      </c>
      <c r="B41" s="2">
        <v>4.8196659999999998</v>
      </c>
      <c r="C41" s="2">
        <v>-0.32418400000000003</v>
      </c>
      <c r="D41" s="2">
        <v>45.310237999999998</v>
      </c>
      <c r="E41" s="2">
        <v>0.91448499999999999</v>
      </c>
      <c r="F41" s="2">
        <v>5.4833290000000003</v>
      </c>
      <c r="G41" s="2">
        <v>0</v>
      </c>
      <c r="H41" s="1">
        <v>5</v>
      </c>
      <c r="I41" s="3" t="s">
        <v>10</v>
      </c>
    </row>
    <row r="42" spans="1:9" ht="15" customHeight="1" x14ac:dyDescent="0.25">
      <c r="A42" s="11">
        <v>16537</v>
      </c>
      <c r="B42" s="2">
        <v>5.0478769999999997</v>
      </c>
      <c r="C42" s="2">
        <v>0.25161600000000001</v>
      </c>
      <c r="D42" s="2">
        <v>48.048324999999998</v>
      </c>
      <c r="E42" s="2">
        <v>-0.18639900000000001</v>
      </c>
      <c r="F42" s="2">
        <v>5.7454689999999999</v>
      </c>
      <c r="G42" s="2">
        <v>0</v>
      </c>
      <c r="H42" s="1">
        <v>5</v>
      </c>
      <c r="I42" s="3" t="s">
        <v>10</v>
      </c>
    </row>
    <row r="43" spans="1:9" ht="15" customHeight="1" x14ac:dyDescent="0.25">
      <c r="A43" s="11">
        <v>16568</v>
      </c>
      <c r="B43" s="2">
        <v>3.1217030000000001</v>
      </c>
      <c r="C43" s="2">
        <v>-2.735992</v>
      </c>
      <c r="D43" s="2">
        <v>56.303829</v>
      </c>
      <c r="E43" s="2">
        <v>3.5280269999999998</v>
      </c>
      <c r="F43" s="2">
        <v>2.2040250000000001</v>
      </c>
      <c r="G43" s="2">
        <v>0</v>
      </c>
      <c r="H43" s="1">
        <v>5</v>
      </c>
      <c r="I43" s="3" t="s">
        <v>10</v>
      </c>
    </row>
    <row r="44" spans="1:9" ht="15" customHeight="1" x14ac:dyDescent="0.25">
      <c r="A44" s="11">
        <v>18666</v>
      </c>
      <c r="B44" s="2">
        <v>4.2157960000000001</v>
      </c>
      <c r="C44" s="2">
        <v>1.4445730000000001</v>
      </c>
      <c r="D44" s="2">
        <v>45.081543000000003</v>
      </c>
      <c r="E44" s="2">
        <v>-3.1902110000000001</v>
      </c>
      <c r="F44" s="2">
        <v>2.7635740000000002</v>
      </c>
      <c r="G44" s="2">
        <v>0</v>
      </c>
      <c r="H44" s="1">
        <v>5</v>
      </c>
      <c r="I44" s="3" t="s">
        <v>10</v>
      </c>
    </row>
    <row r="45" spans="1:9" ht="15" customHeight="1" x14ac:dyDescent="0.25">
      <c r="A45" s="11">
        <v>18704</v>
      </c>
      <c r="B45" s="2">
        <v>2.60697</v>
      </c>
      <c r="C45" s="2">
        <v>0.35116799999999998</v>
      </c>
      <c r="D45" s="2">
        <v>65.468613000000005</v>
      </c>
      <c r="E45" s="2">
        <v>0.127529</v>
      </c>
      <c r="F45" s="2">
        <v>3.221117</v>
      </c>
      <c r="G45" s="2">
        <v>0</v>
      </c>
      <c r="H45" s="1">
        <v>5</v>
      </c>
      <c r="I45" s="3" t="s">
        <v>10</v>
      </c>
    </row>
    <row r="46" spans="1:9" ht="15" customHeight="1" x14ac:dyDescent="0.25">
      <c r="A46" s="11">
        <v>18731</v>
      </c>
      <c r="B46" s="2">
        <v>2.8592170000000001</v>
      </c>
      <c r="C46" s="2">
        <v>-0.14827000000000001</v>
      </c>
      <c r="D46" s="2">
        <v>71.338356000000005</v>
      </c>
      <c r="E46" s="2">
        <v>0.223998</v>
      </c>
      <c r="F46" s="2">
        <v>3.4978020000000001</v>
      </c>
      <c r="G46" s="2">
        <v>0</v>
      </c>
      <c r="H46" s="1">
        <v>5</v>
      </c>
      <c r="I46" s="3" t="s">
        <v>10</v>
      </c>
    </row>
    <row r="47" spans="1:9" ht="15" customHeight="1" x14ac:dyDescent="0.25">
      <c r="A47" s="11">
        <v>18760</v>
      </c>
      <c r="B47" s="2">
        <v>4.1908580000000004</v>
      </c>
      <c r="C47" s="2">
        <v>-3.9954839999999998</v>
      </c>
      <c r="D47" s="2">
        <v>90.095680000000002</v>
      </c>
      <c r="E47" s="2">
        <v>5.9383049999999997</v>
      </c>
      <c r="F47" s="2">
        <v>2.8414890000000002</v>
      </c>
      <c r="G47" s="2">
        <v>0</v>
      </c>
      <c r="H47" s="1">
        <v>5</v>
      </c>
      <c r="I47" s="3" t="s">
        <v>10</v>
      </c>
    </row>
    <row r="48" spans="1:9" ht="15" customHeight="1" x14ac:dyDescent="0.25">
      <c r="A48" s="11">
        <v>18808</v>
      </c>
      <c r="B48" s="2">
        <v>-7.7529000000000003</v>
      </c>
      <c r="C48" s="2">
        <v>5.1624939999999997</v>
      </c>
      <c r="D48" s="2">
        <v>118.803017</v>
      </c>
      <c r="E48" s="2">
        <v>-6.4395550000000004</v>
      </c>
      <c r="F48" s="2">
        <v>-6.8677789999999996</v>
      </c>
      <c r="G48" s="2">
        <v>0</v>
      </c>
      <c r="H48" s="1">
        <v>5</v>
      </c>
      <c r="I48" s="3" t="s">
        <v>10</v>
      </c>
    </row>
    <row r="49" spans="1:9" ht="15" customHeight="1" x14ac:dyDescent="0.25">
      <c r="A49" s="11">
        <v>18844</v>
      </c>
      <c r="B49" s="2">
        <v>2.2989630000000001</v>
      </c>
      <c r="C49" s="2">
        <v>-7.7543660000000001</v>
      </c>
      <c r="D49" s="2">
        <v>74.008919000000006</v>
      </c>
      <c r="E49" s="2">
        <v>9.622579</v>
      </c>
      <c r="F49" s="2">
        <v>2.8501759999999998</v>
      </c>
      <c r="G49" s="2">
        <v>0</v>
      </c>
      <c r="H49" s="1">
        <v>5</v>
      </c>
      <c r="I49" s="3" t="s">
        <v>10</v>
      </c>
    </row>
    <row r="50" spans="1:9" ht="15" customHeight="1" x14ac:dyDescent="0.25">
      <c r="A50" s="11">
        <v>21291</v>
      </c>
      <c r="B50" s="2">
        <v>0.55393199999999998</v>
      </c>
      <c r="C50" s="2">
        <v>1.04176</v>
      </c>
      <c r="D50" s="2">
        <v>30.607548000000001</v>
      </c>
      <c r="E50" s="2">
        <v>0.39345599999999997</v>
      </c>
      <c r="F50" s="2">
        <v>0.73584099999999997</v>
      </c>
      <c r="G50" s="2">
        <v>0</v>
      </c>
      <c r="H50" s="1">
        <v>5</v>
      </c>
      <c r="I50" s="3" t="s">
        <v>10</v>
      </c>
    </row>
    <row r="51" spans="1:9" ht="15" customHeight="1" x14ac:dyDescent="0.25">
      <c r="A51" s="11">
        <v>21329</v>
      </c>
      <c r="B51" s="2">
        <v>-0.54437500000000005</v>
      </c>
      <c r="C51" s="2">
        <v>-2.5907089999999999</v>
      </c>
      <c r="D51" s="2">
        <v>55.592613</v>
      </c>
      <c r="E51" s="2">
        <v>1.8182560000000001</v>
      </c>
      <c r="F51" s="2">
        <v>-3.2397209999999999</v>
      </c>
      <c r="G51" s="2">
        <v>0</v>
      </c>
      <c r="H51" s="1">
        <v>5</v>
      </c>
      <c r="I51" s="3" t="s">
        <v>10</v>
      </c>
    </row>
    <row r="52" spans="1:9" ht="15" customHeight="1" x14ac:dyDescent="0.25">
      <c r="A52" s="11">
        <v>21363</v>
      </c>
      <c r="B52" s="2">
        <v>-1.0073430000000001</v>
      </c>
      <c r="C52" s="2">
        <v>-0.61401499999999998</v>
      </c>
      <c r="D52" s="2">
        <v>58.026974000000003</v>
      </c>
      <c r="E52" s="2">
        <v>0.44242599999999999</v>
      </c>
      <c r="F52" s="2">
        <v>-3.657877</v>
      </c>
      <c r="G52" s="2">
        <v>0</v>
      </c>
      <c r="H52" s="1">
        <v>5</v>
      </c>
      <c r="I52" s="3" t="s">
        <v>10</v>
      </c>
    </row>
    <row r="53" spans="1:9" ht="15" customHeight="1" x14ac:dyDescent="0.25">
      <c r="A53" s="11">
        <v>21399</v>
      </c>
      <c r="B53" s="2">
        <v>4.2300250000000004</v>
      </c>
      <c r="C53" s="2">
        <v>-1.080813</v>
      </c>
      <c r="D53" s="2">
        <v>60.736916000000001</v>
      </c>
      <c r="E53" s="2">
        <v>1.0930359999999999</v>
      </c>
      <c r="F53" s="2">
        <v>2.3827099999999999</v>
      </c>
      <c r="G53" s="2">
        <v>0</v>
      </c>
      <c r="H53" s="1">
        <v>5</v>
      </c>
      <c r="I53" s="3" t="s">
        <v>10</v>
      </c>
    </row>
    <row r="54" spans="1:9" ht="15" customHeight="1" x14ac:dyDescent="0.25">
      <c r="A54" s="11">
        <v>21443</v>
      </c>
      <c r="B54" s="2">
        <v>6.9779809999999998</v>
      </c>
      <c r="C54" s="2">
        <v>8.8623849999999997</v>
      </c>
      <c r="D54" s="2">
        <v>70.973136999999994</v>
      </c>
      <c r="E54" s="2">
        <v>-4.7255849999999997</v>
      </c>
      <c r="F54" s="2">
        <v>1.302011</v>
      </c>
      <c r="G54" s="2">
        <v>0</v>
      </c>
      <c r="H54" s="1">
        <v>5</v>
      </c>
      <c r="I54" s="3" t="s">
        <v>10</v>
      </c>
    </row>
    <row r="55" spans="1:9" ht="15" customHeight="1" x14ac:dyDescent="0.25">
      <c r="A55" s="11">
        <v>21486</v>
      </c>
      <c r="B55" s="2">
        <v>1.284543</v>
      </c>
      <c r="C55" s="2">
        <v>-3.3840870000000001</v>
      </c>
      <c r="D55" s="2">
        <v>45.723151999999999</v>
      </c>
      <c r="E55" s="2">
        <v>-0.45163500000000001</v>
      </c>
      <c r="F55" s="2">
        <v>2.2917540000000001</v>
      </c>
      <c r="G55" s="2">
        <v>0</v>
      </c>
      <c r="H55" s="1">
        <v>5</v>
      </c>
      <c r="I55" s="3" t="s">
        <v>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OutlineSymbols="0" workbookViewId="0">
      <selection activeCell="F41" sqref="F41"/>
    </sheetView>
  </sheetViews>
  <sheetFormatPr defaultRowHeight="12.75" customHeight="1" x14ac:dyDescent="0.25"/>
  <cols>
    <col min="1" max="1" width="8" customWidth="1"/>
    <col min="8" max="8" width="7" customWidth="1"/>
  </cols>
  <sheetData>
    <row r="1" spans="1:9" ht="1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25">
      <c r="A2" s="5"/>
      <c r="B2" s="7" t="s">
        <v>0</v>
      </c>
      <c r="C2" s="9"/>
      <c r="D2" s="9"/>
      <c r="E2" s="9"/>
      <c r="F2" s="9"/>
      <c r="G2" s="10"/>
      <c r="H2" s="5"/>
      <c r="I2" s="5"/>
    </row>
    <row r="3" spans="1:9" ht="30" customHeight="1" x14ac:dyDescent="0.25">
      <c r="A3" s="6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6" t="s">
        <v>8</v>
      </c>
      <c r="I3" s="6" t="s">
        <v>9</v>
      </c>
    </row>
    <row r="4" spans="1:9" ht="15" customHeight="1" x14ac:dyDescent="0.25">
      <c r="A4" s="11">
        <v>841</v>
      </c>
      <c r="B4" s="2">
        <v>5.4995839999999996</v>
      </c>
      <c r="C4" s="2">
        <v>5.5809280000000001</v>
      </c>
      <c r="D4" s="2">
        <v>28.386012999999998</v>
      </c>
      <c r="E4" s="2">
        <v>2.8356340000000002</v>
      </c>
      <c r="F4" s="2">
        <v>-0.33501900000000001</v>
      </c>
      <c r="G4" s="2">
        <v>0</v>
      </c>
      <c r="H4" s="1">
        <v>6</v>
      </c>
      <c r="I4" s="3" t="s">
        <v>10</v>
      </c>
    </row>
    <row r="5" spans="1:9" ht="15" customHeight="1" x14ac:dyDescent="0.25">
      <c r="A5" s="11">
        <v>874</v>
      </c>
      <c r="B5" s="2">
        <v>16.606531</v>
      </c>
      <c r="C5" s="2">
        <v>-10.05325</v>
      </c>
      <c r="D5" s="2">
        <v>52.988334999999999</v>
      </c>
      <c r="E5" s="2">
        <v>6.8523810000000003</v>
      </c>
      <c r="F5" s="2">
        <v>6.2487250000000003</v>
      </c>
      <c r="G5" s="2">
        <v>0</v>
      </c>
      <c r="H5" s="1">
        <v>6</v>
      </c>
      <c r="I5" s="3" t="s">
        <v>10</v>
      </c>
    </row>
    <row r="6" spans="1:9" ht="15" customHeight="1" x14ac:dyDescent="0.25">
      <c r="A6" s="11">
        <v>907</v>
      </c>
      <c r="B6" s="2">
        <v>16.286362</v>
      </c>
      <c r="C6" s="2">
        <v>-3.9110420000000001</v>
      </c>
      <c r="D6" s="2">
        <v>52.577052999999999</v>
      </c>
      <c r="E6" s="2">
        <v>3.6929029999999998</v>
      </c>
      <c r="F6" s="2">
        <v>6.0005059999999997</v>
      </c>
      <c r="G6" s="2">
        <v>0</v>
      </c>
      <c r="H6" s="1">
        <v>6</v>
      </c>
      <c r="I6" s="3" t="s">
        <v>10</v>
      </c>
    </row>
    <row r="7" spans="1:9" ht="15" customHeight="1" x14ac:dyDescent="0.25">
      <c r="A7" s="11">
        <v>938</v>
      </c>
      <c r="B7" s="2">
        <v>1.996024</v>
      </c>
      <c r="C7" s="2">
        <v>-5.6958000000000002E-2</v>
      </c>
      <c r="D7" s="2">
        <v>72.545203999999998</v>
      </c>
      <c r="E7" s="2">
        <v>3.767217</v>
      </c>
      <c r="F7" s="2">
        <v>0.13094900000000001</v>
      </c>
      <c r="G7" s="2">
        <v>0</v>
      </c>
      <c r="H7" s="1">
        <v>6</v>
      </c>
      <c r="I7" s="3" t="s">
        <v>10</v>
      </c>
    </row>
    <row r="8" spans="1:9" ht="15" customHeight="1" x14ac:dyDescent="0.25">
      <c r="A8" s="11">
        <v>984</v>
      </c>
      <c r="B8" s="2">
        <v>-14.740921</v>
      </c>
      <c r="C8" s="2">
        <v>15.14812</v>
      </c>
      <c r="D8" s="2">
        <v>80.062431000000004</v>
      </c>
      <c r="E8" s="2">
        <v>-7.4176950000000001</v>
      </c>
      <c r="F8" s="2">
        <v>-7.2394749999999997</v>
      </c>
      <c r="G8" s="2">
        <v>0</v>
      </c>
      <c r="H8" s="1">
        <v>6</v>
      </c>
      <c r="I8" s="3" t="s">
        <v>10</v>
      </c>
    </row>
    <row r="9" spans="1:9" ht="15" customHeight="1" x14ac:dyDescent="0.25">
      <c r="A9" s="11">
        <v>1029</v>
      </c>
      <c r="B9" s="2">
        <v>-8.0565929999999994</v>
      </c>
      <c r="C9" s="2">
        <v>-3.742559</v>
      </c>
      <c r="D9" s="2">
        <v>50.647571999999997</v>
      </c>
      <c r="E9" s="2">
        <v>1.183157</v>
      </c>
      <c r="F9" s="2">
        <v>-7.1058339999999998</v>
      </c>
      <c r="G9" s="2">
        <v>0</v>
      </c>
      <c r="H9" s="1">
        <v>6</v>
      </c>
      <c r="I9" s="3" t="s">
        <v>10</v>
      </c>
    </row>
    <row r="10" spans="1:9" ht="15" customHeight="1" x14ac:dyDescent="0.25">
      <c r="A10" s="11">
        <v>3728</v>
      </c>
      <c r="B10" s="2">
        <v>-7.126614</v>
      </c>
      <c r="C10" s="2">
        <v>18.774985999999998</v>
      </c>
      <c r="D10" s="2">
        <v>72.954734999999999</v>
      </c>
      <c r="E10" s="2">
        <v>-2.8658260000000002</v>
      </c>
      <c r="F10" s="2">
        <v>-5.0945819999999999</v>
      </c>
      <c r="G10" s="2">
        <v>0</v>
      </c>
      <c r="H10" s="1">
        <v>6</v>
      </c>
      <c r="I10" s="3" t="s">
        <v>10</v>
      </c>
    </row>
    <row r="11" spans="1:9" ht="15" customHeight="1" x14ac:dyDescent="0.25">
      <c r="A11" s="11">
        <v>3769</v>
      </c>
      <c r="B11" s="2">
        <v>-2.1075789999999999</v>
      </c>
      <c r="C11" s="2">
        <v>-4.3201340000000004</v>
      </c>
      <c r="D11" s="2">
        <v>63.339438999999999</v>
      </c>
      <c r="E11" s="2">
        <v>5.8763740000000002</v>
      </c>
      <c r="F11" s="2">
        <v>-3.0376590000000001</v>
      </c>
      <c r="G11" s="2">
        <v>0</v>
      </c>
      <c r="H11" s="1">
        <v>6</v>
      </c>
      <c r="I11" s="3" t="s">
        <v>10</v>
      </c>
    </row>
    <row r="12" spans="1:9" ht="15" customHeight="1" x14ac:dyDescent="0.25">
      <c r="A12" s="11">
        <v>3808</v>
      </c>
      <c r="B12" s="2">
        <v>-2.115945</v>
      </c>
      <c r="C12" s="2">
        <v>-1.208253</v>
      </c>
      <c r="D12" s="2">
        <v>62.913403000000002</v>
      </c>
      <c r="E12" s="2">
        <v>2.580425</v>
      </c>
      <c r="F12" s="2">
        <v>-3.0471699999999999</v>
      </c>
      <c r="G12" s="2">
        <v>0</v>
      </c>
      <c r="H12" s="1">
        <v>6</v>
      </c>
      <c r="I12" s="3" t="s">
        <v>10</v>
      </c>
    </row>
    <row r="13" spans="1:9" ht="15" customHeight="1" x14ac:dyDescent="0.25">
      <c r="A13" s="11">
        <v>3842</v>
      </c>
      <c r="B13" s="2">
        <v>-4.2243769999999996</v>
      </c>
      <c r="C13" s="2">
        <v>-7.5522600000000004</v>
      </c>
      <c r="D13" s="2">
        <v>139.45903000000001</v>
      </c>
      <c r="E13" s="2">
        <v>12.037853999999999</v>
      </c>
      <c r="F13" s="2">
        <v>-3.2323430000000002</v>
      </c>
      <c r="G13" s="2">
        <v>0</v>
      </c>
      <c r="H13" s="1">
        <v>6</v>
      </c>
      <c r="I13" s="3" t="s">
        <v>10</v>
      </c>
    </row>
    <row r="14" spans="1:9" ht="15" customHeight="1" x14ac:dyDescent="0.25">
      <c r="A14" s="11">
        <v>3888</v>
      </c>
      <c r="B14" s="2">
        <v>0.58226500000000003</v>
      </c>
      <c r="C14" s="2">
        <v>6.7015409999999997</v>
      </c>
      <c r="D14" s="2">
        <v>108.873199</v>
      </c>
      <c r="E14" s="2">
        <v>-8.5552829999999993</v>
      </c>
      <c r="F14" s="2">
        <v>-0.10362499999999999</v>
      </c>
      <c r="G14" s="2">
        <v>0</v>
      </c>
      <c r="H14" s="1">
        <v>6</v>
      </c>
      <c r="I14" s="3" t="s">
        <v>10</v>
      </c>
    </row>
    <row r="15" spans="1:9" ht="15" customHeight="1" x14ac:dyDescent="0.25">
      <c r="A15" s="11">
        <v>3924</v>
      </c>
      <c r="B15" s="2">
        <v>0.54565300000000005</v>
      </c>
      <c r="C15" s="2">
        <v>7.1219619999999999</v>
      </c>
      <c r="D15" s="2">
        <v>56.133552999999999</v>
      </c>
      <c r="E15" s="2">
        <v>0.90117700000000001</v>
      </c>
      <c r="F15" s="2">
        <v>-0.57150100000000004</v>
      </c>
      <c r="G15" s="2">
        <v>0</v>
      </c>
      <c r="H15" s="1">
        <v>6</v>
      </c>
      <c r="I15" s="3" t="s">
        <v>10</v>
      </c>
    </row>
    <row r="16" spans="1:9" ht="15" customHeight="1" x14ac:dyDescent="0.25">
      <c r="A16" s="11">
        <v>6641</v>
      </c>
      <c r="B16" s="2">
        <v>-3.0143080000000002</v>
      </c>
      <c r="C16" s="2">
        <v>19.11129</v>
      </c>
      <c r="D16" s="2">
        <v>69.127014000000003</v>
      </c>
      <c r="E16" s="2">
        <v>-1.642936</v>
      </c>
      <c r="F16" s="2">
        <v>-2.3425020000000001</v>
      </c>
      <c r="G16" s="2">
        <v>0</v>
      </c>
      <c r="H16" s="1">
        <v>6</v>
      </c>
      <c r="I16" s="3" t="s">
        <v>10</v>
      </c>
    </row>
    <row r="17" spans="1:9" ht="15" customHeight="1" x14ac:dyDescent="0.25">
      <c r="A17" s="11">
        <v>6682</v>
      </c>
      <c r="B17" s="2">
        <v>-0.92132400000000003</v>
      </c>
      <c r="C17" s="2">
        <v>-4.9973770000000002</v>
      </c>
      <c r="D17" s="2">
        <v>62.648743000000003</v>
      </c>
      <c r="E17" s="2">
        <v>6.8126930000000003</v>
      </c>
      <c r="F17" s="2">
        <v>-1.45834</v>
      </c>
      <c r="G17" s="2">
        <v>0</v>
      </c>
      <c r="H17" s="1">
        <v>6</v>
      </c>
      <c r="I17" s="3" t="s">
        <v>10</v>
      </c>
    </row>
    <row r="18" spans="1:9" ht="15" customHeight="1" x14ac:dyDescent="0.25">
      <c r="A18" s="11">
        <v>6721</v>
      </c>
      <c r="B18" s="2">
        <v>-0.90401500000000001</v>
      </c>
      <c r="C18" s="2">
        <v>-1.0613239999999999</v>
      </c>
      <c r="D18" s="2">
        <v>62.311211</v>
      </c>
      <c r="E18" s="2">
        <v>2.5912630000000001</v>
      </c>
      <c r="F18" s="2">
        <v>-1.483503</v>
      </c>
      <c r="G18" s="2">
        <v>0</v>
      </c>
      <c r="H18" s="1">
        <v>6</v>
      </c>
      <c r="I18" s="3" t="s">
        <v>10</v>
      </c>
    </row>
    <row r="19" spans="1:9" ht="15" customHeight="1" x14ac:dyDescent="0.25">
      <c r="A19" s="11">
        <v>6755</v>
      </c>
      <c r="B19" s="2">
        <v>-5.0271439999999998</v>
      </c>
      <c r="C19" s="2">
        <v>-11.144831</v>
      </c>
      <c r="D19" s="2">
        <v>127.58046</v>
      </c>
      <c r="E19" s="2">
        <v>14.191414999999999</v>
      </c>
      <c r="F19" s="2">
        <v>-3.2348300000000001</v>
      </c>
      <c r="G19" s="2">
        <v>0</v>
      </c>
      <c r="H19" s="1">
        <v>6</v>
      </c>
      <c r="I19" s="3" t="s">
        <v>10</v>
      </c>
    </row>
    <row r="20" spans="1:9" ht="15" customHeight="1" x14ac:dyDescent="0.25">
      <c r="A20" s="11">
        <v>6801</v>
      </c>
      <c r="B20" s="2">
        <v>-0.495703</v>
      </c>
      <c r="C20" s="2">
        <v>14.203469</v>
      </c>
      <c r="D20" s="2">
        <v>114.121567</v>
      </c>
      <c r="E20" s="2">
        <v>-18.052762999999999</v>
      </c>
      <c r="F20" s="2">
        <v>-1.0621560000000001</v>
      </c>
      <c r="G20" s="2">
        <v>0</v>
      </c>
      <c r="H20" s="1">
        <v>6</v>
      </c>
      <c r="I20" s="3" t="s">
        <v>10</v>
      </c>
    </row>
    <row r="21" spans="1:9" ht="15" customHeight="1" x14ac:dyDescent="0.25">
      <c r="A21" s="11">
        <v>6837</v>
      </c>
      <c r="B21" s="2">
        <v>-5.1634929999999999</v>
      </c>
      <c r="C21" s="2">
        <v>4.6885060000000003</v>
      </c>
      <c r="D21" s="2">
        <v>84.465866000000005</v>
      </c>
      <c r="E21" s="2">
        <v>4.9005320000000001</v>
      </c>
      <c r="F21" s="2">
        <v>-3.833577</v>
      </c>
      <c r="G21" s="2">
        <v>0</v>
      </c>
      <c r="H21" s="1">
        <v>6</v>
      </c>
      <c r="I21" s="3" t="s">
        <v>10</v>
      </c>
    </row>
    <row r="22" spans="1:9" ht="15" customHeight="1" x14ac:dyDescent="0.25">
      <c r="A22" s="11">
        <v>9552</v>
      </c>
      <c r="B22" s="2">
        <v>-1.0275989999999999</v>
      </c>
      <c r="C22" s="2">
        <v>19.008505</v>
      </c>
      <c r="D22" s="2">
        <v>69.837508999999997</v>
      </c>
      <c r="E22" s="2">
        <v>-1.2878829999999999</v>
      </c>
      <c r="F22" s="2">
        <v>-0.64732999999999996</v>
      </c>
      <c r="G22" s="2">
        <v>0</v>
      </c>
      <c r="H22" s="1">
        <v>6</v>
      </c>
      <c r="I22" s="3" t="s">
        <v>10</v>
      </c>
    </row>
    <row r="23" spans="1:9" ht="15" customHeight="1" x14ac:dyDescent="0.25">
      <c r="A23" s="11">
        <v>9593</v>
      </c>
      <c r="B23" s="2">
        <v>-0.38494</v>
      </c>
      <c r="C23" s="2">
        <v>-5.1231340000000003</v>
      </c>
      <c r="D23" s="2">
        <v>62.595795000000003</v>
      </c>
      <c r="E23" s="2">
        <v>7.0235289999999999</v>
      </c>
      <c r="F23" s="2">
        <v>-0.58631999999999995</v>
      </c>
      <c r="G23" s="2">
        <v>0</v>
      </c>
      <c r="H23" s="1">
        <v>6</v>
      </c>
      <c r="I23" s="3" t="s">
        <v>10</v>
      </c>
    </row>
    <row r="24" spans="1:9" ht="15" customHeight="1" x14ac:dyDescent="0.25">
      <c r="A24" s="11">
        <v>9632</v>
      </c>
      <c r="B24" s="2">
        <v>-0.511826</v>
      </c>
      <c r="C24" s="2">
        <v>-1.2469870000000001</v>
      </c>
      <c r="D24" s="2">
        <v>62.152081000000003</v>
      </c>
      <c r="E24" s="2">
        <v>2.7565240000000002</v>
      </c>
      <c r="F24" s="2">
        <v>-0.67892399999999997</v>
      </c>
      <c r="G24" s="2">
        <v>0</v>
      </c>
      <c r="H24" s="1">
        <v>6</v>
      </c>
      <c r="I24" s="3" t="s">
        <v>10</v>
      </c>
    </row>
    <row r="25" spans="1:9" ht="15" customHeight="1" x14ac:dyDescent="0.25">
      <c r="A25" s="11">
        <v>9666</v>
      </c>
      <c r="B25" s="2">
        <v>3.1230699999999998</v>
      </c>
      <c r="C25" s="2">
        <v>-7.5317369999999997</v>
      </c>
      <c r="D25" s="2">
        <v>136.413757</v>
      </c>
      <c r="E25" s="2">
        <v>11.691463000000001</v>
      </c>
      <c r="F25" s="2">
        <v>1.4062429999999999</v>
      </c>
      <c r="G25" s="2">
        <v>0</v>
      </c>
      <c r="H25" s="1">
        <v>6</v>
      </c>
      <c r="I25" s="3" t="s">
        <v>10</v>
      </c>
    </row>
    <row r="26" spans="1:9" ht="15" customHeight="1" x14ac:dyDescent="0.25">
      <c r="A26" s="11">
        <v>9712</v>
      </c>
      <c r="B26" s="2">
        <v>3.7288230000000002</v>
      </c>
      <c r="C26" s="2">
        <v>13.767953</v>
      </c>
      <c r="D26" s="2">
        <v>128.71345500000001</v>
      </c>
      <c r="E26" s="2">
        <v>-17.561546</v>
      </c>
      <c r="F26" s="2">
        <v>4.4921759999999997</v>
      </c>
      <c r="G26" s="2">
        <v>0</v>
      </c>
      <c r="H26" s="1">
        <v>6</v>
      </c>
      <c r="I26" s="3" t="s">
        <v>10</v>
      </c>
    </row>
    <row r="27" spans="1:9" ht="15" customHeight="1" x14ac:dyDescent="0.25">
      <c r="A27" s="11">
        <v>9748</v>
      </c>
      <c r="B27" s="2">
        <v>-9.7226429999999997</v>
      </c>
      <c r="C27" s="2">
        <v>-5.5684560000000003</v>
      </c>
      <c r="D27" s="2">
        <v>90.930976999999999</v>
      </c>
      <c r="E27" s="2">
        <v>12.032807</v>
      </c>
      <c r="F27" s="2">
        <v>-5.3235539999999997</v>
      </c>
      <c r="G27" s="2">
        <v>0</v>
      </c>
      <c r="H27" s="1">
        <v>6</v>
      </c>
      <c r="I27" s="3" t="s">
        <v>10</v>
      </c>
    </row>
    <row r="28" spans="1:9" ht="15" customHeight="1" x14ac:dyDescent="0.25">
      <c r="A28" s="11">
        <v>12391</v>
      </c>
      <c r="B28" s="2">
        <v>1.922623</v>
      </c>
      <c r="C28" s="2">
        <v>19.068624</v>
      </c>
      <c r="D28" s="2">
        <v>70.486960999999994</v>
      </c>
      <c r="E28" s="2">
        <v>-1.6455139999999999</v>
      </c>
      <c r="F28" s="2">
        <v>0.87511700000000003</v>
      </c>
      <c r="G28" s="2">
        <v>0</v>
      </c>
      <c r="H28" s="1">
        <v>6</v>
      </c>
      <c r="I28" s="3" t="s">
        <v>10</v>
      </c>
    </row>
    <row r="29" spans="1:9" ht="15" customHeight="1" x14ac:dyDescent="0.25">
      <c r="A29" s="11">
        <v>12432</v>
      </c>
      <c r="B29" s="2">
        <v>0.83882699999999999</v>
      </c>
      <c r="C29" s="2">
        <v>-4.9568899999999996</v>
      </c>
      <c r="D29" s="2">
        <v>63.343345999999997</v>
      </c>
      <c r="E29" s="2">
        <v>6.802219</v>
      </c>
      <c r="F29" s="2">
        <v>0.60907699999999998</v>
      </c>
      <c r="G29" s="2">
        <v>0</v>
      </c>
      <c r="H29" s="1">
        <v>6</v>
      </c>
      <c r="I29" s="3" t="s">
        <v>10</v>
      </c>
    </row>
    <row r="30" spans="1:9" ht="15" customHeight="1" x14ac:dyDescent="0.25">
      <c r="A30" s="11">
        <v>12471</v>
      </c>
      <c r="B30" s="2">
        <v>0.94771099999999997</v>
      </c>
      <c r="C30" s="2">
        <v>-1.365828</v>
      </c>
      <c r="D30" s="2">
        <v>62.789593000000004</v>
      </c>
      <c r="E30" s="2">
        <v>2.7823039999999999</v>
      </c>
      <c r="F30" s="2">
        <v>0.74454299999999995</v>
      </c>
      <c r="G30" s="2">
        <v>0</v>
      </c>
      <c r="H30" s="1">
        <v>6</v>
      </c>
      <c r="I30" s="3" t="s">
        <v>10</v>
      </c>
    </row>
    <row r="31" spans="1:9" ht="15" customHeight="1" x14ac:dyDescent="0.25">
      <c r="A31" s="11">
        <v>12505</v>
      </c>
      <c r="B31" s="2">
        <v>-2.663049</v>
      </c>
      <c r="C31" s="2">
        <v>-4.6535219999999997</v>
      </c>
      <c r="D31" s="2">
        <v>143.02780200000001</v>
      </c>
      <c r="E31" s="2">
        <v>9.7391279999999991</v>
      </c>
      <c r="F31" s="2">
        <v>-1.379437</v>
      </c>
      <c r="G31" s="2">
        <v>0</v>
      </c>
      <c r="H31" s="1">
        <v>6</v>
      </c>
      <c r="I31" s="3" t="s">
        <v>10</v>
      </c>
    </row>
    <row r="32" spans="1:9" ht="15" customHeight="1" x14ac:dyDescent="0.25">
      <c r="A32" s="11">
        <v>12551</v>
      </c>
      <c r="B32" s="2">
        <v>-3.5610189999999999</v>
      </c>
      <c r="C32" s="2">
        <v>12.400660999999999</v>
      </c>
      <c r="D32" s="2">
        <v>132.56281999999999</v>
      </c>
      <c r="E32" s="2">
        <v>-13.319433999999999</v>
      </c>
      <c r="F32" s="2">
        <v>-3.641635</v>
      </c>
      <c r="G32" s="2">
        <v>0</v>
      </c>
      <c r="H32" s="1">
        <v>6</v>
      </c>
      <c r="I32" s="3" t="s">
        <v>10</v>
      </c>
    </row>
    <row r="33" spans="1:9" ht="15" customHeight="1" x14ac:dyDescent="0.25">
      <c r="A33" s="11">
        <v>12587</v>
      </c>
      <c r="B33" s="2">
        <v>0.574793</v>
      </c>
      <c r="C33" s="2">
        <v>-12.428232</v>
      </c>
      <c r="D33" s="2">
        <v>83.971847999999994</v>
      </c>
      <c r="E33" s="2">
        <v>14.019733</v>
      </c>
      <c r="F33" s="2">
        <v>0.73649100000000001</v>
      </c>
      <c r="G33" s="2">
        <v>0</v>
      </c>
      <c r="H33" s="1">
        <v>6</v>
      </c>
      <c r="I33" s="3" t="s">
        <v>10</v>
      </c>
    </row>
    <row r="34" spans="1:9" ht="15" customHeight="1" x14ac:dyDescent="0.25">
      <c r="A34" s="11">
        <v>15233</v>
      </c>
      <c r="B34" s="2">
        <v>0.56051700000000004</v>
      </c>
      <c r="C34" s="2">
        <v>8.5216290000000008</v>
      </c>
      <c r="D34" s="2">
        <v>53.021889000000002</v>
      </c>
      <c r="E34" s="2">
        <v>-6.5227750000000002</v>
      </c>
      <c r="F34" s="2">
        <v>0.237092</v>
      </c>
      <c r="G34" s="2">
        <v>0</v>
      </c>
      <c r="H34" s="1">
        <v>6</v>
      </c>
      <c r="I34" s="3" t="s">
        <v>10</v>
      </c>
    </row>
    <row r="35" spans="1:9" ht="15" customHeight="1" x14ac:dyDescent="0.25">
      <c r="A35" s="11">
        <v>15278</v>
      </c>
      <c r="B35" s="2">
        <v>-8.4274869999999993</v>
      </c>
      <c r="C35" s="2">
        <v>-1.162641</v>
      </c>
      <c r="D35" s="2">
        <v>47.289653999999999</v>
      </c>
      <c r="E35" s="2">
        <v>2.4899710000000002</v>
      </c>
      <c r="F35" s="2">
        <v>-8.4571799999999993</v>
      </c>
      <c r="G35" s="2">
        <v>0</v>
      </c>
      <c r="H35" s="1">
        <v>6</v>
      </c>
      <c r="I35" s="3" t="s">
        <v>10</v>
      </c>
    </row>
    <row r="36" spans="1:9" ht="15" customHeight="1" x14ac:dyDescent="0.25">
      <c r="A36" s="11">
        <v>15317</v>
      </c>
      <c r="B36" s="2">
        <v>-8.2826529999999998</v>
      </c>
      <c r="C36" s="2">
        <v>-0.15582299999999999</v>
      </c>
      <c r="D36" s="2">
        <v>47.063938</v>
      </c>
      <c r="E36" s="2">
        <v>0.817805</v>
      </c>
      <c r="F36" s="2">
        <v>-8.2657059999999998</v>
      </c>
      <c r="G36" s="2">
        <v>0</v>
      </c>
      <c r="H36" s="1">
        <v>6</v>
      </c>
      <c r="I36" s="3" t="s">
        <v>10</v>
      </c>
    </row>
    <row r="37" spans="1:9" ht="15" customHeight="1" x14ac:dyDescent="0.25">
      <c r="A37" s="11">
        <v>15351</v>
      </c>
      <c r="B37" s="2">
        <v>-2.300163</v>
      </c>
      <c r="C37" s="2">
        <v>-9.0002399999999998</v>
      </c>
      <c r="D37" s="2">
        <v>92.457237000000006</v>
      </c>
      <c r="E37" s="2">
        <v>10.888052</v>
      </c>
      <c r="F37" s="2">
        <v>-0.2641</v>
      </c>
      <c r="G37" s="2">
        <v>0</v>
      </c>
      <c r="H37" s="1">
        <v>6</v>
      </c>
      <c r="I37" s="3" t="s">
        <v>10</v>
      </c>
    </row>
    <row r="38" spans="1:9" ht="15" customHeight="1" x14ac:dyDescent="0.25">
      <c r="A38" s="11">
        <v>15397</v>
      </c>
      <c r="B38" s="2">
        <v>2.9420890000000002</v>
      </c>
      <c r="C38" s="2">
        <v>15.35937</v>
      </c>
      <c r="D38" s="2">
        <v>113.079857</v>
      </c>
      <c r="E38" s="2">
        <v>-16.337456</v>
      </c>
      <c r="F38" s="2">
        <v>3.4769079999999999</v>
      </c>
      <c r="G38" s="2">
        <v>0</v>
      </c>
      <c r="H38" s="1">
        <v>6</v>
      </c>
      <c r="I38" s="3" t="s">
        <v>10</v>
      </c>
    </row>
    <row r="39" spans="1:9" ht="15" customHeight="1" x14ac:dyDescent="0.25">
      <c r="A39" s="11">
        <v>15433</v>
      </c>
      <c r="B39" s="2">
        <v>5.1400180000000004</v>
      </c>
      <c r="C39" s="2">
        <v>-8.0402819999999995</v>
      </c>
      <c r="D39" s="2">
        <v>77.166015999999999</v>
      </c>
      <c r="E39" s="2">
        <v>10.434426</v>
      </c>
      <c r="F39" s="2">
        <v>3.2361789999999999</v>
      </c>
      <c r="G39" s="2">
        <v>0</v>
      </c>
      <c r="H39" s="1">
        <v>6</v>
      </c>
      <c r="I39" s="3" t="s">
        <v>10</v>
      </c>
    </row>
    <row r="40" spans="1:9" ht="15" customHeight="1" x14ac:dyDescent="0.25">
      <c r="A40" s="11">
        <v>16464</v>
      </c>
      <c r="B40" s="2">
        <v>2.7274120000000002</v>
      </c>
      <c r="C40" s="2">
        <v>3.3015310000000002</v>
      </c>
      <c r="D40" s="2">
        <v>41.427630999999998</v>
      </c>
      <c r="E40" s="2">
        <v>-2.7165499999999998</v>
      </c>
      <c r="F40" s="2">
        <v>1.960296</v>
      </c>
      <c r="G40" s="2">
        <v>0</v>
      </c>
      <c r="H40" s="1">
        <v>6</v>
      </c>
      <c r="I40" s="3" t="s">
        <v>10</v>
      </c>
    </row>
    <row r="41" spans="1:9" ht="15" customHeight="1" x14ac:dyDescent="0.25">
      <c r="A41" s="11">
        <v>16504</v>
      </c>
      <c r="B41" s="2">
        <v>4.791353</v>
      </c>
      <c r="C41" s="2">
        <v>-0.70428500000000005</v>
      </c>
      <c r="D41" s="2">
        <v>54.090724999999999</v>
      </c>
      <c r="E41" s="2">
        <v>1.9373629999999999</v>
      </c>
      <c r="F41" s="2">
        <v>5.289123</v>
      </c>
      <c r="G41" s="2">
        <v>0</v>
      </c>
      <c r="H41" s="1">
        <v>6</v>
      </c>
      <c r="I41" s="3" t="s">
        <v>10</v>
      </c>
    </row>
    <row r="42" spans="1:9" ht="15" customHeight="1" x14ac:dyDescent="0.25">
      <c r="A42" s="11">
        <v>16537</v>
      </c>
      <c r="B42" s="2">
        <v>5.0307170000000001</v>
      </c>
      <c r="C42" s="2">
        <v>-7.4510000000000007E-2</v>
      </c>
      <c r="D42" s="2">
        <v>56.820385000000002</v>
      </c>
      <c r="E42" s="2">
        <v>0.70805499999999999</v>
      </c>
      <c r="F42" s="2">
        <v>5.5783399999999999</v>
      </c>
      <c r="G42" s="2">
        <v>0</v>
      </c>
      <c r="H42" s="1">
        <v>6</v>
      </c>
      <c r="I42" s="3" t="s">
        <v>10</v>
      </c>
    </row>
    <row r="43" spans="1:9" ht="15" customHeight="1" x14ac:dyDescent="0.25">
      <c r="A43" s="11">
        <v>16568</v>
      </c>
      <c r="B43" s="2">
        <v>2.5038469999999999</v>
      </c>
      <c r="C43" s="2">
        <v>-2.0222639999999998</v>
      </c>
      <c r="D43" s="2">
        <v>63.668242999999997</v>
      </c>
      <c r="E43" s="2">
        <v>4.1538769999999996</v>
      </c>
      <c r="F43" s="2">
        <v>1.73672</v>
      </c>
      <c r="G43" s="2">
        <v>0</v>
      </c>
      <c r="H43" s="1">
        <v>6</v>
      </c>
      <c r="I43" s="3" t="s">
        <v>10</v>
      </c>
    </row>
    <row r="44" spans="1:9" ht="15" customHeight="1" x14ac:dyDescent="0.25">
      <c r="A44" s="11">
        <v>18666</v>
      </c>
      <c r="B44" s="2">
        <v>4.1289619999999996</v>
      </c>
      <c r="C44" s="2">
        <v>1.076214</v>
      </c>
      <c r="D44" s="2">
        <v>51.275042999999997</v>
      </c>
      <c r="E44" s="2">
        <v>-2.4223379999999999</v>
      </c>
      <c r="F44" s="2">
        <v>2.7096279999999999</v>
      </c>
      <c r="G44" s="2">
        <v>0</v>
      </c>
      <c r="H44" s="1">
        <v>6</v>
      </c>
      <c r="I44" s="3" t="s">
        <v>10</v>
      </c>
    </row>
    <row r="45" spans="1:9" ht="15" customHeight="1" x14ac:dyDescent="0.25">
      <c r="A45" s="11">
        <v>18704</v>
      </c>
      <c r="B45" s="2">
        <v>2.4316620000000002</v>
      </c>
      <c r="C45" s="2">
        <v>0.58192200000000005</v>
      </c>
      <c r="D45" s="2">
        <v>80.646193999999994</v>
      </c>
      <c r="E45" s="2">
        <v>0.387021</v>
      </c>
      <c r="F45" s="2">
        <v>2.7976139999999998</v>
      </c>
      <c r="G45" s="2">
        <v>0</v>
      </c>
      <c r="H45" s="1">
        <v>6</v>
      </c>
      <c r="I45" s="3" t="s">
        <v>10</v>
      </c>
    </row>
    <row r="46" spans="1:9" ht="15" customHeight="1" x14ac:dyDescent="0.25">
      <c r="A46" s="11">
        <v>18731</v>
      </c>
      <c r="B46" s="2">
        <v>2.695735</v>
      </c>
      <c r="C46" s="2">
        <v>-1.7177000000000001E-2</v>
      </c>
      <c r="D46" s="2">
        <v>85.349632</v>
      </c>
      <c r="E46" s="2">
        <v>0.55275099999999999</v>
      </c>
      <c r="F46" s="2">
        <v>3.100676</v>
      </c>
      <c r="G46" s="2">
        <v>0</v>
      </c>
      <c r="H46" s="1">
        <v>6</v>
      </c>
      <c r="I46" s="3" t="s">
        <v>10</v>
      </c>
    </row>
    <row r="47" spans="1:9" ht="15" customHeight="1" x14ac:dyDescent="0.25">
      <c r="A47" s="11">
        <v>18760</v>
      </c>
      <c r="B47" s="2">
        <v>3.458844</v>
      </c>
      <c r="C47" s="2">
        <v>-4.6038439999999996</v>
      </c>
      <c r="D47" s="2">
        <v>104.519638</v>
      </c>
      <c r="E47" s="2">
        <v>7.7240380000000002</v>
      </c>
      <c r="F47" s="2">
        <v>2.3428119999999999</v>
      </c>
      <c r="G47" s="2">
        <v>0</v>
      </c>
      <c r="H47" s="1">
        <v>6</v>
      </c>
      <c r="I47" s="3" t="s">
        <v>10</v>
      </c>
    </row>
    <row r="48" spans="1:9" ht="15" customHeight="1" x14ac:dyDescent="0.25">
      <c r="A48" s="11">
        <v>18808</v>
      </c>
      <c r="B48" s="2">
        <v>-7.840211</v>
      </c>
      <c r="C48" s="2">
        <v>6.332192</v>
      </c>
      <c r="D48" s="2">
        <v>120.366501</v>
      </c>
      <c r="E48" s="2">
        <v>-7.0844449999999997</v>
      </c>
      <c r="F48" s="2">
        <v>-7.0719750000000001</v>
      </c>
      <c r="G48" s="2">
        <v>0</v>
      </c>
      <c r="H48" s="1">
        <v>6</v>
      </c>
      <c r="I48" s="3" t="s">
        <v>10</v>
      </c>
    </row>
    <row r="49" spans="1:9" ht="15" customHeight="1" x14ac:dyDescent="0.25">
      <c r="A49" s="11">
        <v>18844</v>
      </c>
      <c r="B49" s="2">
        <v>1.1332629999999999</v>
      </c>
      <c r="C49" s="2">
        <v>-8.6241559999999993</v>
      </c>
      <c r="D49" s="2">
        <v>68.119484</v>
      </c>
      <c r="E49" s="2">
        <v>10.658063</v>
      </c>
      <c r="F49" s="2">
        <v>1.860439</v>
      </c>
      <c r="G49" s="2">
        <v>0</v>
      </c>
      <c r="H49" s="1">
        <v>6</v>
      </c>
      <c r="I49" s="3" t="s">
        <v>10</v>
      </c>
    </row>
    <row r="50" spans="1:9" ht="15" customHeight="1" x14ac:dyDescent="0.25">
      <c r="A50" s="11">
        <v>21291</v>
      </c>
      <c r="B50" s="2">
        <v>0.48297899999999999</v>
      </c>
      <c r="C50" s="2">
        <v>-0.217392</v>
      </c>
      <c r="D50" s="2">
        <v>30.459340999999998</v>
      </c>
      <c r="E50" s="2">
        <v>1.4363999999999999</v>
      </c>
      <c r="F50" s="2">
        <v>0.71648100000000003</v>
      </c>
      <c r="G50" s="2">
        <v>0</v>
      </c>
      <c r="H50" s="1">
        <v>6</v>
      </c>
      <c r="I50" s="3" t="s">
        <v>10</v>
      </c>
    </row>
    <row r="51" spans="1:9" ht="15" customHeight="1" x14ac:dyDescent="0.25">
      <c r="A51" s="11">
        <v>21329</v>
      </c>
      <c r="B51" s="2">
        <v>-0.85761900000000002</v>
      </c>
      <c r="C51" s="2">
        <v>-4.4637149999999997</v>
      </c>
      <c r="D51" s="2">
        <v>56.630135000000003</v>
      </c>
      <c r="E51" s="2">
        <v>3.1125639999999999</v>
      </c>
      <c r="F51" s="2">
        <v>-3.7048199999999998</v>
      </c>
      <c r="G51" s="2">
        <v>0</v>
      </c>
      <c r="H51" s="1">
        <v>6</v>
      </c>
      <c r="I51" s="3" t="s">
        <v>10</v>
      </c>
    </row>
    <row r="52" spans="1:9" ht="15" customHeight="1" x14ac:dyDescent="0.25">
      <c r="A52" s="11">
        <v>21363</v>
      </c>
      <c r="B52" s="2">
        <v>-1.311938</v>
      </c>
      <c r="C52" s="2">
        <v>-2.7240389999999999</v>
      </c>
      <c r="D52" s="2">
        <v>58.899791999999998</v>
      </c>
      <c r="E52" s="2">
        <v>1.910765</v>
      </c>
      <c r="F52" s="2">
        <v>-4.1128130000000001</v>
      </c>
      <c r="G52" s="2">
        <v>0</v>
      </c>
      <c r="H52" s="1">
        <v>6</v>
      </c>
      <c r="I52" s="3" t="s">
        <v>10</v>
      </c>
    </row>
    <row r="53" spans="1:9" ht="15" customHeight="1" x14ac:dyDescent="0.25">
      <c r="A53" s="11">
        <v>21399</v>
      </c>
      <c r="B53" s="2">
        <v>2.6857120000000001</v>
      </c>
      <c r="C53" s="2">
        <v>-3.9357229999999999</v>
      </c>
      <c r="D53" s="2">
        <v>63.309483</v>
      </c>
      <c r="E53" s="2">
        <v>3.097353</v>
      </c>
      <c r="F53" s="2">
        <v>1.4489799999999999</v>
      </c>
      <c r="G53" s="2">
        <v>0</v>
      </c>
      <c r="H53" s="1">
        <v>6</v>
      </c>
      <c r="I53" s="3" t="s">
        <v>10</v>
      </c>
    </row>
    <row r="54" spans="1:9" ht="15" customHeight="1" x14ac:dyDescent="0.25">
      <c r="A54" s="11">
        <v>21443</v>
      </c>
      <c r="B54" s="2">
        <v>6.778702</v>
      </c>
      <c r="C54" s="2">
        <v>6.9361829999999998</v>
      </c>
      <c r="D54" s="2">
        <v>70.214850999999996</v>
      </c>
      <c r="E54" s="2">
        <v>-3.3833880000000001</v>
      </c>
      <c r="F54" s="2">
        <v>1.0362709999999999</v>
      </c>
      <c r="G54" s="2">
        <v>0</v>
      </c>
      <c r="H54" s="1">
        <v>6</v>
      </c>
      <c r="I54" s="3" t="s">
        <v>10</v>
      </c>
    </row>
    <row r="55" spans="1:9" ht="15" customHeight="1" x14ac:dyDescent="0.25">
      <c r="A55" s="11">
        <v>21486</v>
      </c>
      <c r="B55" s="2">
        <v>0.40704899999999999</v>
      </c>
      <c r="C55" s="2">
        <v>-5.0592620000000004</v>
      </c>
      <c r="D55" s="2">
        <v>44.173157000000003</v>
      </c>
      <c r="E55" s="2">
        <v>0.78844599999999998</v>
      </c>
      <c r="F55" s="2">
        <v>1.4759100000000001</v>
      </c>
      <c r="G55" s="2">
        <v>0</v>
      </c>
      <c r="H55" s="1">
        <v>6</v>
      </c>
      <c r="I55" s="3" t="s">
        <v>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OutlineSymbols="0" workbookViewId="0">
      <selection activeCell="F41" sqref="F41"/>
    </sheetView>
  </sheetViews>
  <sheetFormatPr defaultRowHeight="12.75" customHeight="1" x14ac:dyDescent="0.25"/>
  <cols>
    <col min="1" max="1" width="8" customWidth="1"/>
    <col min="8" max="8" width="7" customWidth="1"/>
  </cols>
  <sheetData>
    <row r="1" spans="1:9" ht="1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25">
      <c r="A2" s="5"/>
      <c r="B2" s="7" t="s">
        <v>0</v>
      </c>
      <c r="C2" s="9"/>
      <c r="D2" s="9"/>
      <c r="E2" s="9"/>
      <c r="F2" s="9"/>
      <c r="G2" s="10"/>
      <c r="H2" s="5"/>
      <c r="I2" s="5"/>
    </row>
    <row r="3" spans="1:9" ht="30" customHeight="1" x14ac:dyDescent="0.25">
      <c r="A3" s="6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6" t="s">
        <v>8</v>
      </c>
      <c r="I3" s="6" t="s">
        <v>9</v>
      </c>
    </row>
    <row r="4" spans="1:9" ht="15" customHeight="1" x14ac:dyDescent="0.25">
      <c r="A4" s="11">
        <v>841</v>
      </c>
      <c r="B4" s="2">
        <v>6.7638470000000002</v>
      </c>
      <c r="C4" s="2">
        <v>7.1179680000000003</v>
      </c>
      <c r="D4" s="2">
        <v>29.775936000000002</v>
      </c>
      <c r="E4" s="2">
        <v>0.377413</v>
      </c>
      <c r="F4" s="2">
        <v>0.56268200000000002</v>
      </c>
      <c r="G4" s="2">
        <v>0</v>
      </c>
      <c r="H4" s="1">
        <v>7</v>
      </c>
      <c r="I4" s="3" t="s">
        <v>10</v>
      </c>
    </row>
    <row r="5" spans="1:9" ht="15" customHeight="1" x14ac:dyDescent="0.25">
      <c r="A5" s="11">
        <v>874</v>
      </c>
      <c r="B5" s="2">
        <v>16.585222000000002</v>
      </c>
      <c r="C5" s="2">
        <v>-5.4883329999999999</v>
      </c>
      <c r="D5" s="2">
        <v>52.786296999999998</v>
      </c>
      <c r="E5" s="2">
        <v>3.4940910000000001</v>
      </c>
      <c r="F5" s="2">
        <v>6.1989700000000001</v>
      </c>
      <c r="G5" s="2">
        <v>0</v>
      </c>
      <c r="H5" s="1">
        <v>7</v>
      </c>
      <c r="I5" s="3" t="s">
        <v>10</v>
      </c>
    </row>
    <row r="6" spans="1:9" ht="15" customHeight="1" x14ac:dyDescent="0.25">
      <c r="A6" s="11">
        <v>907</v>
      </c>
      <c r="B6" s="2">
        <v>16.353662</v>
      </c>
      <c r="C6" s="2">
        <v>1.0950489999999999</v>
      </c>
      <c r="D6" s="2">
        <v>52.668464999999998</v>
      </c>
      <c r="E6" s="2">
        <v>-0.10528800000000001</v>
      </c>
      <c r="F6" s="2">
        <v>6.1220100000000004</v>
      </c>
      <c r="G6" s="2">
        <v>0</v>
      </c>
      <c r="H6" s="1">
        <v>7</v>
      </c>
      <c r="I6" s="3" t="s">
        <v>10</v>
      </c>
    </row>
    <row r="7" spans="1:9" ht="15" customHeight="1" x14ac:dyDescent="0.25">
      <c r="A7" s="11">
        <v>938</v>
      </c>
      <c r="B7" s="2">
        <v>1.2191799999999999</v>
      </c>
      <c r="C7" s="2">
        <v>3.664167</v>
      </c>
      <c r="D7" s="2">
        <v>75.456688</v>
      </c>
      <c r="E7" s="2">
        <v>0.706932</v>
      </c>
      <c r="F7" s="2">
        <v>-0.16305800000000001</v>
      </c>
      <c r="G7" s="2">
        <v>0</v>
      </c>
      <c r="H7" s="1">
        <v>7</v>
      </c>
      <c r="I7" s="3" t="s">
        <v>10</v>
      </c>
    </row>
    <row r="8" spans="1:9" ht="15" customHeight="1" x14ac:dyDescent="0.25">
      <c r="A8" s="11">
        <v>984</v>
      </c>
      <c r="B8" s="2">
        <v>-14.762015</v>
      </c>
      <c r="C8" s="2">
        <v>18.836433</v>
      </c>
      <c r="D8" s="2">
        <v>79.595107999999996</v>
      </c>
      <c r="E8" s="2">
        <v>-10.336634999999999</v>
      </c>
      <c r="F8" s="2">
        <v>-7.1759919999999999</v>
      </c>
      <c r="G8" s="2">
        <v>0</v>
      </c>
      <c r="H8" s="1">
        <v>7</v>
      </c>
      <c r="I8" s="3" t="s">
        <v>10</v>
      </c>
    </row>
    <row r="9" spans="1:9" ht="15" customHeight="1" x14ac:dyDescent="0.25">
      <c r="A9" s="11">
        <v>1029</v>
      </c>
      <c r="B9" s="2">
        <v>-9.1439299999999992</v>
      </c>
      <c r="C9" s="2">
        <v>-0.26763700000000001</v>
      </c>
      <c r="D9" s="2">
        <v>46.629779999999997</v>
      </c>
      <c r="E9" s="2">
        <v>-1.6452119999999999</v>
      </c>
      <c r="F9" s="2">
        <v>-8.0418859999999999</v>
      </c>
      <c r="G9" s="2">
        <v>0</v>
      </c>
      <c r="H9" s="1">
        <v>7</v>
      </c>
      <c r="I9" s="3" t="s">
        <v>10</v>
      </c>
    </row>
    <row r="10" spans="1:9" ht="15" customHeight="1" x14ac:dyDescent="0.25">
      <c r="A10" s="11">
        <v>3728</v>
      </c>
      <c r="B10" s="2">
        <v>-5.7000229999999998</v>
      </c>
      <c r="C10" s="2">
        <v>16.797089</v>
      </c>
      <c r="D10" s="2">
        <v>72.77449</v>
      </c>
      <c r="E10" s="2">
        <v>-5.7810550000000003</v>
      </c>
      <c r="F10" s="2">
        <v>-4.0568020000000002</v>
      </c>
      <c r="G10" s="2">
        <v>0</v>
      </c>
      <c r="H10" s="1">
        <v>7</v>
      </c>
      <c r="I10" s="3" t="s">
        <v>10</v>
      </c>
    </row>
    <row r="11" spans="1:9" ht="15" customHeight="1" x14ac:dyDescent="0.25">
      <c r="A11" s="11">
        <v>3769</v>
      </c>
      <c r="B11" s="2">
        <v>-2.1153270000000002</v>
      </c>
      <c r="C11" s="2">
        <v>-2.1752530000000001</v>
      </c>
      <c r="D11" s="2">
        <v>63.285361999999999</v>
      </c>
      <c r="E11" s="2">
        <v>2.4687299999999999</v>
      </c>
      <c r="F11" s="2">
        <v>-3.0468760000000001</v>
      </c>
      <c r="G11" s="2">
        <v>0</v>
      </c>
      <c r="H11" s="1">
        <v>7</v>
      </c>
      <c r="I11" s="3" t="s">
        <v>10</v>
      </c>
    </row>
    <row r="12" spans="1:9" ht="15" customHeight="1" x14ac:dyDescent="0.25">
      <c r="A12" s="11">
        <v>3808</v>
      </c>
      <c r="B12" s="2">
        <v>-2.0667119999999999</v>
      </c>
      <c r="C12" s="2">
        <v>0.85392100000000004</v>
      </c>
      <c r="D12" s="2">
        <v>62.923805000000002</v>
      </c>
      <c r="E12" s="2">
        <v>-0.76075899999999996</v>
      </c>
      <c r="F12" s="2">
        <v>-2.9671650000000001</v>
      </c>
      <c r="G12" s="2">
        <v>0</v>
      </c>
      <c r="H12" s="1">
        <v>7</v>
      </c>
      <c r="I12" s="3" t="s">
        <v>10</v>
      </c>
    </row>
    <row r="13" spans="1:9" ht="15" customHeight="1" x14ac:dyDescent="0.25">
      <c r="A13" s="11">
        <v>3842</v>
      </c>
      <c r="B13" s="2">
        <v>-3.7624629999999999</v>
      </c>
      <c r="C13" s="2">
        <v>-7.7888409999999997</v>
      </c>
      <c r="D13" s="2">
        <v>141.12829600000001</v>
      </c>
      <c r="E13" s="2">
        <v>10.915153999999999</v>
      </c>
      <c r="F13" s="2">
        <v>-2.8669129999999998</v>
      </c>
      <c r="G13" s="2">
        <v>0</v>
      </c>
      <c r="H13" s="1">
        <v>7</v>
      </c>
      <c r="I13" s="3" t="s">
        <v>10</v>
      </c>
    </row>
    <row r="14" spans="1:9" ht="15" customHeight="1" x14ac:dyDescent="0.25">
      <c r="A14" s="11">
        <v>3888</v>
      </c>
      <c r="B14" s="2">
        <v>0.59177299999999999</v>
      </c>
      <c r="C14" s="2">
        <v>5.7732289999999997</v>
      </c>
      <c r="D14" s="2">
        <v>107.731033</v>
      </c>
      <c r="E14" s="2">
        <v>-8.2046559999999999</v>
      </c>
      <c r="F14" s="2">
        <v>-7.0788000000000004E-2</v>
      </c>
      <c r="G14" s="2">
        <v>0</v>
      </c>
      <c r="H14" s="1">
        <v>7</v>
      </c>
      <c r="I14" s="3" t="s">
        <v>10</v>
      </c>
    </row>
    <row r="15" spans="1:9" ht="15" customHeight="1" x14ac:dyDescent="0.25">
      <c r="A15" s="11">
        <v>3924</v>
      </c>
      <c r="B15" s="2">
        <v>-0.150704</v>
      </c>
      <c r="C15" s="2">
        <v>6.5670210000000004</v>
      </c>
      <c r="D15" s="2">
        <v>55.616962000000001</v>
      </c>
      <c r="E15" s="2">
        <v>0.37006600000000001</v>
      </c>
      <c r="F15" s="2">
        <v>-1.048543</v>
      </c>
      <c r="G15" s="2">
        <v>0</v>
      </c>
      <c r="H15" s="1">
        <v>7</v>
      </c>
      <c r="I15" s="3" t="s">
        <v>10</v>
      </c>
    </row>
    <row r="16" spans="1:9" ht="15" customHeight="1" x14ac:dyDescent="0.25">
      <c r="A16" s="11">
        <v>6641</v>
      </c>
      <c r="B16" s="2">
        <v>-2.2208019999999999</v>
      </c>
      <c r="C16" s="2">
        <v>17.299595</v>
      </c>
      <c r="D16" s="2">
        <v>69.205627000000007</v>
      </c>
      <c r="E16" s="2">
        <v>-5.6016240000000002</v>
      </c>
      <c r="F16" s="2">
        <v>-1.73759</v>
      </c>
      <c r="G16" s="2">
        <v>0</v>
      </c>
      <c r="H16" s="1">
        <v>7</v>
      </c>
      <c r="I16" s="3" t="s">
        <v>10</v>
      </c>
    </row>
    <row r="17" spans="1:9" ht="15" customHeight="1" x14ac:dyDescent="0.25">
      <c r="A17" s="11">
        <v>6682</v>
      </c>
      <c r="B17" s="2">
        <v>-0.90027000000000001</v>
      </c>
      <c r="C17" s="2">
        <v>-2.2203349999999999</v>
      </c>
      <c r="D17" s="2">
        <v>62.586494000000002</v>
      </c>
      <c r="E17" s="2">
        <v>2.3858619999999999</v>
      </c>
      <c r="F17" s="2">
        <v>-1.4225190000000001</v>
      </c>
      <c r="G17" s="2">
        <v>0</v>
      </c>
      <c r="H17" s="1">
        <v>7</v>
      </c>
      <c r="I17" s="3" t="s">
        <v>10</v>
      </c>
    </row>
    <row r="18" spans="1:9" ht="15" customHeight="1" x14ac:dyDescent="0.25">
      <c r="A18" s="11">
        <v>6721</v>
      </c>
      <c r="B18" s="2">
        <v>-0.87946000000000002</v>
      </c>
      <c r="C18" s="2">
        <v>1.586311</v>
      </c>
      <c r="D18" s="2">
        <v>62.317371000000001</v>
      </c>
      <c r="E18" s="2">
        <v>-1.7081839999999999</v>
      </c>
      <c r="F18" s="2">
        <v>-1.4431449999999999</v>
      </c>
      <c r="G18" s="2">
        <v>0</v>
      </c>
      <c r="H18" s="1">
        <v>7</v>
      </c>
      <c r="I18" s="3" t="s">
        <v>10</v>
      </c>
    </row>
    <row r="19" spans="1:9" ht="15" customHeight="1" x14ac:dyDescent="0.25">
      <c r="A19" s="11">
        <v>6755</v>
      </c>
      <c r="B19" s="2">
        <v>-4.8414440000000001</v>
      </c>
      <c r="C19" s="2">
        <v>-11.228054999999999</v>
      </c>
      <c r="D19" s="2">
        <v>129.15171799999999</v>
      </c>
      <c r="E19" s="2">
        <v>12.562946999999999</v>
      </c>
      <c r="F19" s="2">
        <v>-3.0894979999999999</v>
      </c>
      <c r="G19" s="2">
        <v>0</v>
      </c>
      <c r="H19" s="1">
        <v>7</v>
      </c>
      <c r="I19" s="3" t="s">
        <v>10</v>
      </c>
    </row>
    <row r="20" spans="1:9" ht="15" customHeight="1" x14ac:dyDescent="0.25">
      <c r="A20" s="11">
        <v>6801</v>
      </c>
      <c r="B20" s="2">
        <v>-0.49484499999999998</v>
      </c>
      <c r="C20" s="2">
        <v>13.204364999999999</v>
      </c>
      <c r="D20" s="2">
        <v>112.773911</v>
      </c>
      <c r="E20" s="2">
        <v>-17.820212999999999</v>
      </c>
      <c r="F20" s="2">
        <v>-1.0583940000000001</v>
      </c>
      <c r="G20" s="2">
        <v>0</v>
      </c>
      <c r="H20" s="1">
        <v>7</v>
      </c>
      <c r="I20" s="3" t="s">
        <v>10</v>
      </c>
    </row>
    <row r="21" spans="1:9" ht="15" customHeight="1" x14ac:dyDescent="0.25">
      <c r="A21" s="11">
        <v>6837</v>
      </c>
      <c r="B21" s="2">
        <v>-5.9322499999999998</v>
      </c>
      <c r="C21" s="2">
        <v>4.3217140000000001</v>
      </c>
      <c r="D21" s="2">
        <v>84.579391000000001</v>
      </c>
      <c r="E21" s="2">
        <v>3.8675220000000001</v>
      </c>
      <c r="F21" s="2">
        <v>-4.3699659999999998</v>
      </c>
      <c r="G21" s="2">
        <v>0</v>
      </c>
      <c r="H21" s="1">
        <v>7</v>
      </c>
      <c r="I21" s="3" t="s">
        <v>10</v>
      </c>
    </row>
    <row r="22" spans="1:9" ht="15" customHeight="1" x14ac:dyDescent="0.25">
      <c r="A22" s="11">
        <v>9552</v>
      </c>
      <c r="B22" s="2">
        <v>-0.77034499999999995</v>
      </c>
      <c r="C22" s="2">
        <v>17.364903999999999</v>
      </c>
      <c r="D22" s="2">
        <v>70.106971999999999</v>
      </c>
      <c r="E22" s="2">
        <v>-5.706569</v>
      </c>
      <c r="F22" s="2">
        <v>-0.44612400000000002</v>
      </c>
      <c r="G22" s="2">
        <v>0</v>
      </c>
      <c r="H22" s="1">
        <v>7</v>
      </c>
      <c r="I22" s="3" t="s">
        <v>10</v>
      </c>
    </row>
    <row r="23" spans="1:9" ht="15" customHeight="1" x14ac:dyDescent="0.25">
      <c r="A23" s="11">
        <v>9593</v>
      </c>
      <c r="B23" s="2">
        <v>-0.38153500000000001</v>
      </c>
      <c r="C23" s="2">
        <v>-2.0679280000000002</v>
      </c>
      <c r="D23" s="2">
        <v>62.531177999999997</v>
      </c>
      <c r="E23" s="2">
        <v>2.1461950000000001</v>
      </c>
      <c r="F23" s="2">
        <v>-0.58038400000000001</v>
      </c>
      <c r="G23" s="2">
        <v>0</v>
      </c>
      <c r="H23" s="1">
        <v>7</v>
      </c>
      <c r="I23" s="3" t="s">
        <v>10</v>
      </c>
    </row>
    <row r="24" spans="1:9" ht="15" customHeight="1" x14ac:dyDescent="0.25">
      <c r="A24" s="11">
        <v>9632</v>
      </c>
      <c r="B24" s="2">
        <v>-0.534999</v>
      </c>
      <c r="C24" s="2">
        <v>1.683953</v>
      </c>
      <c r="D24" s="2">
        <v>62.155406999999997</v>
      </c>
      <c r="E24" s="2">
        <v>-2.0069270000000001</v>
      </c>
      <c r="F24" s="2">
        <v>-0.71538299999999999</v>
      </c>
      <c r="G24" s="2">
        <v>0</v>
      </c>
      <c r="H24" s="1">
        <v>7</v>
      </c>
      <c r="I24" s="3" t="s">
        <v>10</v>
      </c>
    </row>
    <row r="25" spans="1:9" ht="15" customHeight="1" x14ac:dyDescent="0.25">
      <c r="A25" s="11">
        <v>9666</v>
      </c>
      <c r="B25" s="2">
        <v>3.079949</v>
      </c>
      <c r="C25" s="2">
        <v>-7.5250130000000004</v>
      </c>
      <c r="D25" s="2">
        <v>137.850235</v>
      </c>
      <c r="E25" s="2">
        <v>9.8127060000000004</v>
      </c>
      <c r="F25" s="2">
        <v>1.375461</v>
      </c>
      <c r="G25" s="2">
        <v>0</v>
      </c>
      <c r="H25" s="1">
        <v>7</v>
      </c>
      <c r="I25" s="3" t="s">
        <v>10</v>
      </c>
    </row>
    <row r="26" spans="1:9" ht="15" customHeight="1" x14ac:dyDescent="0.25">
      <c r="A26" s="11">
        <v>9712</v>
      </c>
      <c r="B26" s="2">
        <v>3.7241390000000001</v>
      </c>
      <c r="C26" s="2">
        <v>12.765532</v>
      </c>
      <c r="D26" s="2">
        <v>127.305458</v>
      </c>
      <c r="E26" s="2">
        <v>-17.406965</v>
      </c>
      <c r="F26" s="2">
        <v>4.4777360000000002</v>
      </c>
      <c r="G26" s="2">
        <v>0</v>
      </c>
      <c r="H26" s="1">
        <v>7</v>
      </c>
      <c r="I26" s="3" t="s">
        <v>10</v>
      </c>
    </row>
    <row r="27" spans="1:9" ht="15" customHeight="1" x14ac:dyDescent="0.25">
      <c r="A27" s="11">
        <v>9748</v>
      </c>
      <c r="B27" s="2">
        <v>-9.902101</v>
      </c>
      <c r="C27" s="2">
        <v>-5.9718179999999998</v>
      </c>
      <c r="D27" s="2">
        <v>90.877753999999996</v>
      </c>
      <c r="E27" s="2">
        <v>11.001507999999999</v>
      </c>
      <c r="F27" s="2">
        <v>-5.5225200000000001</v>
      </c>
      <c r="G27" s="2">
        <v>0</v>
      </c>
      <c r="H27" s="1">
        <v>7</v>
      </c>
      <c r="I27" s="3" t="s">
        <v>10</v>
      </c>
    </row>
    <row r="28" spans="1:9" ht="15" customHeight="1" x14ac:dyDescent="0.25">
      <c r="A28" s="11">
        <v>12391</v>
      </c>
      <c r="B28" s="2">
        <v>1.651292</v>
      </c>
      <c r="C28" s="2">
        <v>17.623923999999999</v>
      </c>
      <c r="D28" s="2">
        <v>70.429558</v>
      </c>
      <c r="E28" s="2">
        <v>-6.1512820000000001</v>
      </c>
      <c r="F28" s="2">
        <v>0.67739899999999997</v>
      </c>
      <c r="G28" s="2">
        <v>0</v>
      </c>
      <c r="H28" s="1">
        <v>7</v>
      </c>
      <c r="I28" s="3" t="s">
        <v>10</v>
      </c>
    </row>
    <row r="29" spans="1:9" ht="15" customHeight="1" x14ac:dyDescent="0.25">
      <c r="A29" s="11">
        <v>12432</v>
      </c>
      <c r="B29" s="2">
        <v>0.80896400000000002</v>
      </c>
      <c r="C29" s="2">
        <v>-1.8777839999999999</v>
      </c>
      <c r="D29" s="2">
        <v>63.280563000000001</v>
      </c>
      <c r="E29" s="2">
        <v>1.886242</v>
      </c>
      <c r="F29" s="2">
        <v>0.55936399999999997</v>
      </c>
      <c r="G29" s="2">
        <v>0</v>
      </c>
      <c r="H29" s="1">
        <v>7</v>
      </c>
      <c r="I29" s="3" t="s">
        <v>10</v>
      </c>
    </row>
    <row r="30" spans="1:9" ht="15" customHeight="1" x14ac:dyDescent="0.25">
      <c r="A30" s="11">
        <v>12471</v>
      </c>
      <c r="B30" s="2">
        <v>0.87107800000000002</v>
      </c>
      <c r="C30" s="2">
        <v>1.58084</v>
      </c>
      <c r="D30" s="2">
        <v>62.795096999999998</v>
      </c>
      <c r="E30" s="2">
        <v>-2.0002930000000001</v>
      </c>
      <c r="F30" s="2">
        <v>0.61745899999999998</v>
      </c>
      <c r="G30" s="2">
        <v>0</v>
      </c>
      <c r="H30" s="1">
        <v>7</v>
      </c>
      <c r="I30" s="3" t="s">
        <v>10</v>
      </c>
    </row>
    <row r="31" spans="1:9" ht="15" customHeight="1" x14ac:dyDescent="0.25">
      <c r="A31" s="11">
        <v>12505</v>
      </c>
      <c r="B31" s="2">
        <v>-2.8969429999999998</v>
      </c>
      <c r="C31" s="2">
        <v>-4.6460489999999997</v>
      </c>
      <c r="D31" s="2">
        <v>144.813232</v>
      </c>
      <c r="E31" s="2">
        <v>7.9016359999999999</v>
      </c>
      <c r="F31" s="2">
        <v>-1.5602039999999999</v>
      </c>
      <c r="G31" s="2">
        <v>0</v>
      </c>
      <c r="H31" s="1">
        <v>7</v>
      </c>
      <c r="I31" s="3" t="s">
        <v>10</v>
      </c>
    </row>
    <row r="32" spans="1:9" ht="15" customHeight="1" x14ac:dyDescent="0.25">
      <c r="A32" s="11">
        <v>12551</v>
      </c>
      <c r="B32" s="2">
        <v>-3.5685820000000001</v>
      </c>
      <c r="C32" s="2">
        <v>11.493237000000001</v>
      </c>
      <c r="D32" s="2">
        <v>131.257858</v>
      </c>
      <c r="E32" s="2">
        <v>-13.905841000000001</v>
      </c>
      <c r="F32" s="2">
        <v>-3.6633140000000002</v>
      </c>
      <c r="G32" s="2">
        <v>0</v>
      </c>
      <c r="H32" s="1">
        <v>7</v>
      </c>
      <c r="I32" s="3" t="s">
        <v>10</v>
      </c>
    </row>
    <row r="33" spans="1:9" ht="15" customHeight="1" x14ac:dyDescent="0.25">
      <c r="A33" s="11">
        <v>12587</v>
      </c>
      <c r="B33" s="2">
        <v>1.1634979999999999</v>
      </c>
      <c r="C33" s="2">
        <v>-12.587090999999999</v>
      </c>
      <c r="D33" s="2">
        <v>83.765472000000003</v>
      </c>
      <c r="E33" s="2">
        <v>12.116174000000001</v>
      </c>
      <c r="F33" s="2">
        <v>1.152898</v>
      </c>
      <c r="G33" s="2">
        <v>0</v>
      </c>
      <c r="H33" s="1">
        <v>7</v>
      </c>
      <c r="I33" s="3" t="s">
        <v>10</v>
      </c>
    </row>
    <row r="34" spans="1:9" ht="15" customHeight="1" x14ac:dyDescent="0.25">
      <c r="A34" s="11">
        <v>15233</v>
      </c>
      <c r="B34" s="2">
        <v>-3.2050000000000002E-2</v>
      </c>
      <c r="C34" s="2">
        <v>7.1147200000000002</v>
      </c>
      <c r="D34" s="2">
        <v>52.411625000000001</v>
      </c>
      <c r="E34" s="2">
        <v>-6.9134669999999998</v>
      </c>
      <c r="F34" s="2">
        <v>-0.36579200000000001</v>
      </c>
      <c r="G34" s="2">
        <v>0</v>
      </c>
      <c r="H34" s="1">
        <v>7</v>
      </c>
      <c r="I34" s="3" t="s">
        <v>10</v>
      </c>
    </row>
    <row r="35" spans="1:9" ht="15" customHeight="1" x14ac:dyDescent="0.25">
      <c r="A35" s="11">
        <v>15278</v>
      </c>
      <c r="B35" s="2">
        <v>-8.4379620000000006</v>
      </c>
      <c r="C35" s="2">
        <v>-0.47980499999999998</v>
      </c>
      <c r="D35" s="2">
        <v>47.234470000000002</v>
      </c>
      <c r="E35" s="2">
        <v>0.73568599999999995</v>
      </c>
      <c r="F35" s="2">
        <v>-8.4880980000000008</v>
      </c>
      <c r="G35" s="2">
        <v>0</v>
      </c>
      <c r="H35" s="1">
        <v>7</v>
      </c>
      <c r="I35" s="3" t="s">
        <v>10</v>
      </c>
    </row>
    <row r="36" spans="1:9" ht="15" customHeight="1" x14ac:dyDescent="0.25">
      <c r="A36" s="11">
        <v>15317</v>
      </c>
      <c r="B36" s="2">
        <v>-8.3232520000000001</v>
      </c>
      <c r="C36" s="2">
        <v>0.48660599999999998</v>
      </c>
      <c r="D36" s="2">
        <v>47.054172999999999</v>
      </c>
      <c r="E36" s="2">
        <v>-0.86021300000000001</v>
      </c>
      <c r="F36" s="2">
        <v>-8.3505529999999997</v>
      </c>
      <c r="G36" s="2">
        <v>0</v>
      </c>
      <c r="H36" s="1">
        <v>7</v>
      </c>
      <c r="I36" s="3" t="s">
        <v>10</v>
      </c>
    </row>
    <row r="37" spans="1:9" ht="15" customHeight="1" x14ac:dyDescent="0.25">
      <c r="A37" s="11">
        <v>15351</v>
      </c>
      <c r="B37" s="2">
        <v>-2.7118720000000001</v>
      </c>
      <c r="C37" s="2">
        <v>-9.1331950000000006</v>
      </c>
      <c r="D37" s="2">
        <v>93.466781999999995</v>
      </c>
      <c r="E37" s="2">
        <v>9.3516180000000002</v>
      </c>
      <c r="F37" s="2">
        <v>-0.57665900000000003</v>
      </c>
      <c r="G37" s="2">
        <v>0</v>
      </c>
      <c r="H37" s="1">
        <v>7</v>
      </c>
      <c r="I37" s="3" t="s">
        <v>10</v>
      </c>
    </row>
    <row r="38" spans="1:9" ht="15" customHeight="1" x14ac:dyDescent="0.25">
      <c r="A38" s="11">
        <v>15397</v>
      </c>
      <c r="B38" s="2">
        <v>2.929284</v>
      </c>
      <c r="C38" s="2">
        <v>14.683342</v>
      </c>
      <c r="D38" s="2">
        <v>112.032562</v>
      </c>
      <c r="E38" s="2">
        <v>-16.936972000000001</v>
      </c>
      <c r="F38" s="2">
        <v>3.4486620000000001</v>
      </c>
      <c r="G38" s="2">
        <v>0</v>
      </c>
      <c r="H38" s="1">
        <v>7</v>
      </c>
      <c r="I38" s="3" t="s">
        <v>10</v>
      </c>
    </row>
    <row r="39" spans="1:9" ht="15" customHeight="1" x14ac:dyDescent="0.25">
      <c r="A39" s="11">
        <v>15433</v>
      </c>
      <c r="B39" s="2">
        <v>6.47675</v>
      </c>
      <c r="C39" s="2">
        <v>-8.1081900000000005</v>
      </c>
      <c r="D39" s="2">
        <v>77.155692999999999</v>
      </c>
      <c r="E39" s="2">
        <v>8.7837040000000002</v>
      </c>
      <c r="F39" s="2">
        <v>4.170452</v>
      </c>
      <c r="G39" s="2">
        <v>0</v>
      </c>
      <c r="H39" s="1">
        <v>7</v>
      </c>
      <c r="I39" s="3" t="s">
        <v>10</v>
      </c>
    </row>
    <row r="40" spans="1:9" ht="15" customHeight="1" x14ac:dyDescent="0.25">
      <c r="A40" s="11">
        <v>16464</v>
      </c>
      <c r="B40" s="2">
        <v>1.8301529999999999</v>
      </c>
      <c r="C40" s="2">
        <v>2.4181689999999998</v>
      </c>
      <c r="D40" s="2">
        <v>41.499893</v>
      </c>
      <c r="E40" s="2">
        <v>-3.6874340000000001</v>
      </c>
      <c r="F40" s="2">
        <v>1.3117490000000001</v>
      </c>
      <c r="G40" s="2">
        <v>0</v>
      </c>
      <c r="H40" s="1">
        <v>7</v>
      </c>
      <c r="I40" s="3" t="s">
        <v>10</v>
      </c>
    </row>
    <row r="41" spans="1:9" ht="15" customHeight="1" x14ac:dyDescent="0.25">
      <c r="A41" s="11">
        <v>16504</v>
      </c>
      <c r="B41" s="2">
        <v>4.7713570000000001</v>
      </c>
      <c r="C41" s="2">
        <v>-0.101419</v>
      </c>
      <c r="D41" s="2">
        <v>54.101565999999998</v>
      </c>
      <c r="E41" s="2">
        <v>0.33153700000000003</v>
      </c>
      <c r="F41" s="2">
        <v>5.248386</v>
      </c>
      <c r="G41" s="2">
        <v>0</v>
      </c>
      <c r="H41" s="1">
        <v>7</v>
      </c>
      <c r="I41" s="3" t="s">
        <v>10</v>
      </c>
    </row>
    <row r="42" spans="1:9" ht="15" customHeight="1" x14ac:dyDescent="0.25">
      <c r="A42" s="11">
        <v>16537</v>
      </c>
      <c r="B42" s="2">
        <v>4.9913639999999999</v>
      </c>
      <c r="C42" s="2">
        <v>0.499421</v>
      </c>
      <c r="D42" s="2">
        <v>56.886561999999998</v>
      </c>
      <c r="E42" s="2">
        <v>-0.83370200000000005</v>
      </c>
      <c r="F42" s="2">
        <v>5.4932270000000001</v>
      </c>
      <c r="G42" s="2">
        <v>0</v>
      </c>
      <c r="H42" s="1">
        <v>7</v>
      </c>
      <c r="I42" s="3" t="s">
        <v>10</v>
      </c>
    </row>
    <row r="43" spans="1:9" ht="15" customHeight="1" x14ac:dyDescent="0.25">
      <c r="A43" s="11">
        <v>16568</v>
      </c>
      <c r="B43" s="2">
        <v>2.1402739999999998</v>
      </c>
      <c r="C43" s="2">
        <v>-2.589388</v>
      </c>
      <c r="D43" s="2">
        <v>64.034119000000004</v>
      </c>
      <c r="E43" s="2">
        <v>3.10833</v>
      </c>
      <c r="F43" s="2">
        <v>1.471973</v>
      </c>
      <c r="G43" s="2">
        <v>0</v>
      </c>
      <c r="H43" s="1">
        <v>7</v>
      </c>
      <c r="I43" s="3" t="s">
        <v>10</v>
      </c>
    </row>
    <row r="44" spans="1:9" ht="15" customHeight="1" x14ac:dyDescent="0.25">
      <c r="A44" s="11">
        <v>18666</v>
      </c>
      <c r="B44" s="2">
        <v>2.9598089999999999</v>
      </c>
      <c r="C44" s="2">
        <v>1.1804460000000001</v>
      </c>
      <c r="D44" s="2">
        <v>51.293858</v>
      </c>
      <c r="E44" s="2">
        <v>-3.7526899999999999</v>
      </c>
      <c r="F44" s="2">
        <v>1.8797489999999999</v>
      </c>
      <c r="G44" s="2">
        <v>0</v>
      </c>
      <c r="H44" s="1">
        <v>7</v>
      </c>
      <c r="I44" s="3" t="s">
        <v>10</v>
      </c>
    </row>
    <row r="45" spans="1:9" ht="15" customHeight="1" x14ac:dyDescent="0.25">
      <c r="A45" s="11">
        <v>18704</v>
      </c>
      <c r="B45" s="2">
        <v>2.4153790000000002</v>
      </c>
      <c r="C45" s="2">
        <v>0.72636400000000001</v>
      </c>
      <c r="D45" s="2">
        <v>80.626884000000004</v>
      </c>
      <c r="E45" s="2">
        <v>-0.53289200000000003</v>
      </c>
      <c r="F45" s="2">
        <v>2.7573750000000001</v>
      </c>
      <c r="G45" s="2">
        <v>0</v>
      </c>
      <c r="H45" s="1">
        <v>7</v>
      </c>
      <c r="I45" s="3" t="s">
        <v>10</v>
      </c>
    </row>
    <row r="46" spans="1:9" ht="15" customHeight="1" x14ac:dyDescent="0.25">
      <c r="A46" s="11">
        <v>18731</v>
      </c>
      <c r="B46" s="2">
        <v>2.6626569999999998</v>
      </c>
      <c r="C46" s="2">
        <v>0.112093</v>
      </c>
      <c r="D46" s="2">
        <v>85.321999000000005</v>
      </c>
      <c r="E46" s="2">
        <v>-0.33132600000000001</v>
      </c>
      <c r="F46" s="2">
        <v>3.0210149999999998</v>
      </c>
      <c r="G46" s="2">
        <v>0</v>
      </c>
      <c r="H46" s="1">
        <v>7</v>
      </c>
      <c r="I46" s="3" t="s">
        <v>10</v>
      </c>
    </row>
    <row r="47" spans="1:9" ht="15" customHeight="1" x14ac:dyDescent="0.25">
      <c r="A47" s="11">
        <v>18760</v>
      </c>
      <c r="B47" s="2">
        <v>3.114655</v>
      </c>
      <c r="C47" s="2">
        <v>-4.3153639999999998</v>
      </c>
      <c r="D47" s="2">
        <v>104.76815000000001</v>
      </c>
      <c r="E47" s="2">
        <v>6.3193659999999996</v>
      </c>
      <c r="F47" s="2">
        <v>2.0524049999999998</v>
      </c>
      <c r="G47" s="2">
        <v>0</v>
      </c>
      <c r="H47" s="1">
        <v>7</v>
      </c>
      <c r="I47" s="3" t="s">
        <v>10</v>
      </c>
    </row>
    <row r="48" spans="1:9" ht="15" customHeight="1" x14ac:dyDescent="0.25">
      <c r="A48" s="11">
        <v>18808</v>
      </c>
      <c r="B48" s="2">
        <v>-7.837269</v>
      </c>
      <c r="C48" s="2">
        <v>6.5194080000000003</v>
      </c>
      <c r="D48" s="2">
        <v>120.275452</v>
      </c>
      <c r="E48" s="2">
        <v>-8.1140039999999996</v>
      </c>
      <c r="F48" s="2">
        <v>-7.0783050000000003</v>
      </c>
      <c r="G48" s="2">
        <v>0</v>
      </c>
      <c r="H48" s="1">
        <v>7</v>
      </c>
      <c r="I48" s="3" t="s">
        <v>10</v>
      </c>
    </row>
    <row r="49" spans="1:9" ht="15" customHeight="1" x14ac:dyDescent="0.25">
      <c r="A49" s="11">
        <v>18844</v>
      </c>
      <c r="B49" s="2">
        <v>2.4406880000000002</v>
      </c>
      <c r="C49" s="2">
        <v>-8.3319989999999997</v>
      </c>
      <c r="D49" s="2">
        <v>67.940490999999994</v>
      </c>
      <c r="E49" s="2">
        <v>9.3116590000000006</v>
      </c>
      <c r="F49" s="2">
        <v>2.8284389999999999</v>
      </c>
      <c r="G49" s="2">
        <v>0</v>
      </c>
      <c r="H49" s="1">
        <v>7</v>
      </c>
      <c r="I49" s="3" t="s">
        <v>10</v>
      </c>
    </row>
    <row r="50" spans="1:9" ht="15" customHeight="1" x14ac:dyDescent="0.25">
      <c r="A50" s="11">
        <v>21291</v>
      </c>
      <c r="B50" s="2">
        <v>-0.68836699999999995</v>
      </c>
      <c r="C50" s="2">
        <v>2.2660819999999999</v>
      </c>
      <c r="D50" s="2">
        <v>32.962874999999997</v>
      </c>
      <c r="E50" s="2">
        <v>-0.66274100000000002</v>
      </c>
      <c r="F50" s="2">
        <v>-0.13028999999999999</v>
      </c>
      <c r="G50" s="2">
        <v>0</v>
      </c>
      <c r="H50" s="1">
        <v>7</v>
      </c>
      <c r="I50" s="3" t="s">
        <v>10</v>
      </c>
    </row>
    <row r="51" spans="1:9" ht="15" customHeight="1" x14ac:dyDescent="0.25">
      <c r="A51" s="11">
        <v>21329</v>
      </c>
      <c r="B51" s="2">
        <v>-0.87320500000000001</v>
      </c>
      <c r="C51" s="2">
        <v>-1.090122</v>
      </c>
      <c r="D51" s="2">
        <v>56.436337000000002</v>
      </c>
      <c r="E51" s="2">
        <v>0.79364800000000002</v>
      </c>
      <c r="F51" s="2">
        <v>-3.7373210000000001</v>
      </c>
      <c r="G51" s="2">
        <v>0</v>
      </c>
      <c r="H51" s="1">
        <v>7</v>
      </c>
      <c r="I51" s="3" t="s">
        <v>10</v>
      </c>
    </row>
    <row r="52" spans="1:9" ht="15" customHeight="1" x14ac:dyDescent="0.25">
      <c r="A52" s="11">
        <v>21363</v>
      </c>
      <c r="B52" s="2">
        <v>-1.3315189999999999</v>
      </c>
      <c r="C52" s="2">
        <v>0.72816000000000003</v>
      </c>
      <c r="D52" s="2">
        <v>58.977516000000001</v>
      </c>
      <c r="E52" s="2">
        <v>-0.47411500000000001</v>
      </c>
      <c r="F52" s="2">
        <v>-4.1709519999999998</v>
      </c>
      <c r="G52" s="2">
        <v>0</v>
      </c>
      <c r="H52" s="1">
        <v>7</v>
      </c>
      <c r="I52" s="3" t="s">
        <v>10</v>
      </c>
    </row>
    <row r="53" spans="1:9" ht="15" customHeight="1" x14ac:dyDescent="0.25">
      <c r="A53" s="11">
        <v>21399</v>
      </c>
      <c r="B53" s="2">
        <v>3.1844830000000002</v>
      </c>
      <c r="C53" s="2">
        <v>0.11076999999999999</v>
      </c>
      <c r="D53" s="2">
        <v>63.218349000000003</v>
      </c>
      <c r="E53" s="2">
        <v>0.24242900000000001</v>
      </c>
      <c r="F53" s="2">
        <v>1.6634880000000001</v>
      </c>
      <c r="G53" s="2">
        <v>0</v>
      </c>
      <c r="H53" s="1">
        <v>7</v>
      </c>
      <c r="I53" s="3" t="s">
        <v>10</v>
      </c>
    </row>
    <row r="54" spans="1:9" ht="15" customHeight="1" x14ac:dyDescent="0.25">
      <c r="A54" s="11">
        <v>21443</v>
      </c>
      <c r="B54" s="2">
        <v>6.7526130000000002</v>
      </c>
      <c r="C54" s="2">
        <v>10.465120000000001</v>
      </c>
      <c r="D54" s="2">
        <v>70.066535999999999</v>
      </c>
      <c r="E54" s="2">
        <v>-5.8131060000000003</v>
      </c>
      <c r="F54" s="2">
        <v>1.0144850000000001</v>
      </c>
      <c r="G54" s="2">
        <v>0</v>
      </c>
      <c r="H54" s="1">
        <v>7</v>
      </c>
      <c r="I54" s="3" t="s">
        <v>10</v>
      </c>
    </row>
    <row r="55" spans="1:9" ht="15" customHeight="1" x14ac:dyDescent="0.25">
      <c r="A55" s="11">
        <v>21486</v>
      </c>
      <c r="B55" s="2">
        <v>1.540135</v>
      </c>
      <c r="C55" s="2">
        <v>-2.4214359999999999</v>
      </c>
      <c r="D55" s="2">
        <v>42.088214999999998</v>
      </c>
      <c r="E55" s="2">
        <v>-1.326883</v>
      </c>
      <c r="F55" s="2">
        <v>2.4013840000000002</v>
      </c>
      <c r="G55" s="2">
        <v>0</v>
      </c>
      <c r="H55" s="1">
        <v>7</v>
      </c>
      <c r="I55" s="3" t="s">
        <v>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OutlineSymbols="0" workbookViewId="0">
      <selection activeCell="F41" sqref="F41"/>
    </sheetView>
  </sheetViews>
  <sheetFormatPr defaultRowHeight="12.75" customHeight="1" x14ac:dyDescent="0.25"/>
  <cols>
    <col min="1" max="1" width="8" customWidth="1"/>
    <col min="8" max="8" width="7" customWidth="1"/>
  </cols>
  <sheetData>
    <row r="1" spans="1:9" ht="1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25">
      <c r="A2" s="5"/>
      <c r="B2" s="7" t="s">
        <v>0</v>
      </c>
      <c r="C2" s="9"/>
      <c r="D2" s="9"/>
      <c r="E2" s="9"/>
      <c r="F2" s="9"/>
      <c r="G2" s="10"/>
      <c r="H2" s="5"/>
      <c r="I2" s="5"/>
    </row>
    <row r="3" spans="1:9" ht="30" customHeight="1" x14ac:dyDescent="0.25">
      <c r="A3" s="6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6" t="s">
        <v>8</v>
      </c>
      <c r="I3" s="6" t="s">
        <v>9</v>
      </c>
    </row>
    <row r="4" spans="1:9" ht="15" customHeight="1" x14ac:dyDescent="0.25">
      <c r="A4" s="11">
        <v>841</v>
      </c>
      <c r="B4" s="2">
        <v>5.7461690000000001</v>
      </c>
      <c r="C4" s="2">
        <v>6.2528889999999997</v>
      </c>
      <c r="D4" s="2">
        <v>28.965817999999999</v>
      </c>
      <c r="E4" s="2">
        <v>1.6605760000000001</v>
      </c>
      <c r="F4" s="2">
        <v>-0.229273</v>
      </c>
      <c r="G4" s="2">
        <v>0</v>
      </c>
      <c r="H4" s="1">
        <v>8</v>
      </c>
      <c r="I4" s="3" t="s">
        <v>10</v>
      </c>
    </row>
    <row r="5" spans="1:9" ht="15" customHeight="1" x14ac:dyDescent="0.25">
      <c r="A5" s="11">
        <v>874</v>
      </c>
      <c r="B5" s="2">
        <v>16.114708</v>
      </c>
      <c r="C5" s="2">
        <v>-7.818994</v>
      </c>
      <c r="D5" s="2">
        <v>52.870154999999997</v>
      </c>
      <c r="E5" s="2">
        <v>5.201206</v>
      </c>
      <c r="F5" s="2">
        <v>5.5467269999999997</v>
      </c>
      <c r="G5" s="2">
        <v>0</v>
      </c>
      <c r="H5" s="1">
        <v>8</v>
      </c>
      <c r="I5" s="3" t="s">
        <v>10</v>
      </c>
    </row>
    <row r="6" spans="1:9" ht="15" customHeight="1" x14ac:dyDescent="0.25">
      <c r="A6" s="11">
        <v>907</v>
      </c>
      <c r="B6" s="2">
        <v>15.813884</v>
      </c>
      <c r="C6" s="2">
        <v>-1.402183</v>
      </c>
      <c r="D6" s="2">
        <v>52.603943000000001</v>
      </c>
      <c r="E6" s="2">
        <v>1.795723</v>
      </c>
      <c r="F6" s="2">
        <v>5.3423470000000002</v>
      </c>
      <c r="G6" s="2">
        <v>0</v>
      </c>
      <c r="H6" s="1">
        <v>8</v>
      </c>
      <c r="I6" s="3" t="s">
        <v>10</v>
      </c>
    </row>
    <row r="7" spans="1:9" ht="15" customHeight="1" x14ac:dyDescent="0.25">
      <c r="A7" s="11">
        <v>938</v>
      </c>
      <c r="B7" s="2">
        <v>0.96912699999999996</v>
      </c>
      <c r="C7" s="2">
        <v>1.844878</v>
      </c>
      <c r="D7" s="2">
        <v>73.610291000000004</v>
      </c>
      <c r="E7" s="2">
        <v>2.2107160000000001</v>
      </c>
      <c r="F7" s="2">
        <v>-0.53232100000000004</v>
      </c>
      <c r="G7" s="2">
        <v>0</v>
      </c>
      <c r="H7" s="1">
        <v>8</v>
      </c>
      <c r="I7" s="3" t="s">
        <v>10</v>
      </c>
    </row>
    <row r="8" spans="1:9" ht="15" customHeight="1" x14ac:dyDescent="0.25">
      <c r="A8" s="11">
        <v>984</v>
      </c>
      <c r="B8" s="2">
        <v>-14.99579</v>
      </c>
      <c r="C8" s="2">
        <v>16.975169999999999</v>
      </c>
      <c r="D8" s="2">
        <v>79.810432000000006</v>
      </c>
      <c r="E8" s="2">
        <v>-8.8520199999999996</v>
      </c>
      <c r="F8" s="2">
        <v>-7.5483479999999998</v>
      </c>
      <c r="G8" s="2">
        <v>0</v>
      </c>
      <c r="H8" s="1">
        <v>8</v>
      </c>
      <c r="I8" s="3" t="s">
        <v>10</v>
      </c>
    </row>
    <row r="9" spans="1:9" ht="15" customHeight="1" x14ac:dyDescent="0.25">
      <c r="A9" s="11">
        <v>1029</v>
      </c>
      <c r="B9" s="2">
        <v>-8.9198570000000004</v>
      </c>
      <c r="C9" s="2">
        <v>-2.0927479999999998</v>
      </c>
      <c r="D9" s="2">
        <v>48.485588</v>
      </c>
      <c r="E9" s="2">
        <v>-0.16889499999999999</v>
      </c>
      <c r="F9" s="2">
        <v>-7.862679</v>
      </c>
      <c r="G9" s="2">
        <v>0</v>
      </c>
      <c r="H9" s="1">
        <v>8</v>
      </c>
      <c r="I9" s="3" t="s">
        <v>10</v>
      </c>
    </row>
    <row r="10" spans="1:9" ht="15" customHeight="1" x14ac:dyDescent="0.25">
      <c r="A10" s="11">
        <v>3728</v>
      </c>
      <c r="B10" s="2">
        <v>-6.9542549999999999</v>
      </c>
      <c r="C10" s="2">
        <v>17.622978</v>
      </c>
      <c r="D10" s="2">
        <v>72.913109000000006</v>
      </c>
      <c r="E10" s="2">
        <v>-4.4619270000000002</v>
      </c>
      <c r="F10" s="2">
        <v>-5.0034739999999998</v>
      </c>
      <c r="G10" s="2">
        <v>0</v>
      </c>
      <c r="H10" s="1">
        <v>8</v>
      </c>
      <c r="I10" s="3" t="s">
        <v>10</v>
      </c>
    </row>
    <row r="11" spans="1:9" ht="15" customHeight="1" x14ac:dyDescent="0.25">
      <c r="A11" s="11">
        <v>3769</v>
      </c>
      <c r="B11" s="2">
        <v>-2.403851</v>
      </c>
      <c r="C11" s="2">
        <v>-3.1774680000000002</v>
      </c>
      <c r="D11" s="2">
        <v>63.308551999999999</v>
      </c>
      <c r="E11" s="2">
        <v>4.0627649999999997</v>
      </c>
      <c r="F11" s="2">
        <v>-3.513144</v>
      </c>
      <c r="G11" s="2">
        <v>0</v>
      </c>
      <c r="H11" s="1">
        <v>8</v>
      </c>
      <c r="I11" s="3" t="s">
        <v>10</v>
      </c>
    </row>
    <row r="12" spans="1:9" ht="15" customHeight="1" x14ac:dyDescent="0.25">
      <c r="A12" s="11">
        <v>3808</v>
      </c>
      <c r="B12" s="2">
        <v>-2.4161600000000001</v>
      </c>
      <c r="C12" s="2">
        <v>-0.179531</v>
      </c>
      <c r="D12" s="2">
        <v>62.917628999999998</v>
      </c>
      <c r="E12" s="2">
        <v>0.91287700000000005</v>
      </c>
      <c r="F12" s="2">
        <v>-3.5302980000000002</v>
      </c>
      <c r="G12" s="2">
        <v>0</v>
      </c>
      <c r="H12" s="1">
        <v>8</v>
      </c>
      <c r="I12" s="3" t="s">
        <v>10</v>
      </c>
    </row>
    <row r="13" spans="1:9" ht="15" customHeight="1" x14ac:dyDescent="0.25">
      <c r="A13" s="11">
        <v>3842</v>
      </c>
      <c r="B13" s="2">
        <v>-4.870673</v>
      </c>
      <c r="C13" s="2">
        <v>-7.6011819999999997</v>
      </c>
      <c r="D13" s="2">
        <v>140.42442299999999</v>
      </c>
      <c r="E13" s="2">
        <v>11.450568000000001</v>
      </c>
      <c r="F13" s="2">
        <v>-3.6908880000000002</v>
      </c>
      <c r="G13" s="2">
        <v>0</v>
      </c>
      <c r="H13" s="1">
        <v>8</v>
      </c>
      <c r="I13" s="3" t="s">
        <v>10</v>
      </c>
    </row>
    <row r="14" spans="1:9" ht="15" customHeight="1" x14ac:dyDescent="0.25">
      <c r="A14" s="11">
        <v>3888</v>
      </c>
      <c r="B14" s="2">
        <v>0.541103</v>
      </c>
      <c r="C14" s="2">
        <v>6.2689019999999998</v>
      </c>
      <c r="D14" s="2">
        <v>108.304581</v>
      </c>
      <c r="E14" s="2">
        <v>-8.4022679999999994</v>
      </c>
      <c r="F14" s="2">
        <v>-0.22961799999999999</v>
      </c>
      <c r="G14" s="2">
        <v>0</v>
      </c>
      <c r="H14" s="1">
        <v>8</v>
      </c>
      <c r="I14" s="3" t="s">
        <v>10</v>
      </c>
    </row>
    <row r="15" spans="1:9" ht="15" customHeight="1" x14ac:dyDescent="0.25">
      <c r="A15" s="11">
        <v>3924</v>
      </c>
      <c r="B15" s="2">
        <v>-0.223022</v>
      </c>
      <c r="C15" s="2">
        <v>6.8548299999999998</v>
      </c>
      <c r="D15" s="2">
        <v>55.778156000000003</v>
      </c>
      <c r="E15" s="2">
        <v>0.640096</v>
      </c>
      <c r="F15" s="2">
        <v>-1.13287</v>
      </c>
      <c r="G15" s="2">
        <v>0</v>
      </c>
      <c r="H15" s="1">
        <v>8</v>
      </c>
      <c r="I15" s="3" t="s">
        <v>10</v>
      </c>
    </row>
    <row r="16" spans="1:9" ht="15" customHeight="1" x14ac:dyDescent="0.25">
      <c r="A16" s="11">
        <v>6641</v>
      </c>
      <c r="B16" s="2">
        <v>-3.5037090000000002</v>
      </c>
      <c r="C16" s="2">
        <v>18.103494999999999</v>
      </c>
      <c r="D16" s="2">
        <v>69.028862000000004</v>
      </c>
      <c r="E16" s="2">
        <v>-3.806953</v>
      </c>
      <c r="F16" s="2">
        <v>-2.6718299999999999</v>
      </c>
      <c r="G16" s="2">
        <v>0</v>
      </c>
      <c r="H16" s="1">
        <v>8</v>
      </c>
      <c r="I16" s="3" t="s">
        <v>10</v>
      </c>
    </row>
    <row r="17" spans="1:9" ht="15" customHeight="1" x14ac:dyDescent="0.25">
      <c r="A17" s="11">
        <v>6682</v>
      </c>
      <c r="B17" s="2">
        <v>-1.1588849999999999</v>
      </c>
      <c r="C17" s="2">
        <v>-3.5115259999999999</v>
      </c>
      <c r="D17" s="2">
        <v>62.613266000000003</v>
      </c>
      <c r="E17" s="2">
        <v>4.446332</v>
      </c>
      <c r="F17" s="2">
        <v>-1.837299</v>
      </c>
      <c r="G17" s="2">
        <v>0</v>
      </c>
      <c r="H17" s="1">
        <v>8</v>
      </c>
      <c r="I17" s="3" t="s">
        <v>10</v>
      </c>
    </row>
    <row r="18" spans="1:9" ht="15" customHeight="1" x14ac:dyDescent="0.25">
      <c r="A18" s="11">
        <v>6721</v>
      </c>
      <c r="B18" s="2">
        <v>-1.1681189999999999</v>
      </c>
      <c r="C18" s="2">
        <v>0.26317000000000002</v>
      </c>
      <c r="D18" s="2">
        <v>62.311957999999997</v>
      </c>
      <c r="E18" s="2">
        <v>0.43742900000000001</v>
      </c>
      <c r="F18" s="2">
        <v>-1.905033</v>
      </c>
      <c r="G18" s="2">
        <v>0</v>
      </c>
      <c r="H18" s="1">
        <v>8</v>
      </c>
      <c r="I18" s="3" t="s">
        <v>10</v>
      </c>
    </row>
    <row r="19" spans="1:9" ht="15" customHeight="1" x14ac:dyDescent="0.25">
      <c r="A19" s="11">
        <v>6755</v>
      </c>
      <c r="B19" s="2">
        <v>-6.0509729999999999</v>
      </c>
      <c r="C19" s="2">
        <v>-11.164085</v>
      </c>
      <c r="D19" s="2">
        <v>127.918663</v>
      </c>
      <c r="E19" s="2">
        <v>13.356453</v>
      </c>
      <c r="F19" s="2">
        <v>-3.927527</v>
      </c>
      <c r="G19" s="2">
        <v>0</v>
      </c>
      <c r="H19" s="1">
        <v>8</v>
      </c>
      <c r="I19" s="3" t="s">
        <v>10</v>
      </c>
    </row>
    <row r="20" spans="1:9" ht="15" customHeight="1" x14ac:dyDescent="0.25">
      <c r="A20" s="11">
        <v>6801</v>
      </c>
      <c r="B20" s="2">
        <v>-0.54563200000000001</v>
      </c>
      <c r="C20" s="2">
        <v>13.729419</v>
      </c>
      <c r="D20" s="2">
        <v>113.448891</v>
      </c>
      <c r="E20" s="2">
        <v>-17.948032000000001</v>
      </c>
      <c r="F20" s="2">
        <v>-1.203916</v>
      </c>
      <c r="G20" s="2">
        <v>0</v>
      </c>
      <c r="H20" s="1">
        <v>8</v>
      </c>
      <c r="I20" s="3" t="s">
        <v>10</v>
      </c>
    </row>
    <row r="21" spans="1:9" ht="15" customHeight="1" x14ac:dyDescent="0.25">
      <c r="A21" s="11">
        <v>6837</v>
      </c>
      <c r="B21" s="2">
        <v>-6.1016050000000002</v>
      </c>
      <c r="C21" s="2">
        <v>4.5062579999999999</v>
      </c>
      <c r="D21" s="2">
        <v>84.484047000000004</v>
      </c>
      <c r="E21" s="2">
        <v>4.415254</v>
      </c>
      <c r="F21" s="2">
        <v>-4.4889929999999998</v>
      </c>
      <c r="G21" s="2">
        <v>0</v>
      </c>
      <c r="H21" s="1">
        <v>8</v>
      </c>
      <c r="I21" s="3" t="s">
        <v>10</v>
      </c>
    </row>
    <row r="22" spans="1:9" ht="15" customHeight="1" x14ac:dyDescent="0.25">
      <c r="A22" s="11">
        <v>9552</v>
      </c>
      <c r="B22" s="2">
        <v>-2.0230489999999999</v>
      </c>
      <c r="C22" s="2">
        <v>17.995885999999999</v>
      </c>
      <c r="D22" s="2">
        <v>64.698234999999997</v>
      </c>
      <c r="E22" s="2">
        <v>-3.5338959999999999</v>
      </c>
      <c r="F22" s="2">
        <v>-1.586813</v>
      </c>
      <c r="G22" s="2">
        <v>0</v>
      </c>
      <c r="H22" s="1">
        <v>8</v>
      </c>
      <c r="I22" s="3" t="s">
        <v>10</v>
      </c>
    </row>
    <row r="23" spans="1:9" ht="15" customHeight="1" x14ac:dyDescent="0.25">
      <c r="A23" s="11">
        <v>9593</v>
      </c>
      <c r="B23" s="2">
        <v>-0.61526400000000003</v>
      </c>
      <c r="C23" s="2">
        <v>-3.5033400000000001</v>
      </c>
      <c r="D23" s="2">
        <v>62.553032000000002</v>
      </c>
      <c r="E23" s="2">
        <v>4.4463140000000001</v>
      </c>
      <c r="F23" s="2">
        <v>-0.95689999999999997</v>
      </c>
      <c r="G23" s="2">
        <v>0</v>
      </c>
      <c r="H23" s="1">
        <v>8</v>
      </c>
      <c r="I23" s="3" t="s">
        <v>10</v>
      </c>
    </row>
    <row r="24" spans="1:9" ht="15" customHeight="1" x14ac:dyDescent="0.25">
      <c r="A24" s="11">
        <v>9632</v>
      </c>
      <c r="B24" s="2">
        <v>-0.77667399999999998</v>
      </c>
      <c r="C24" s="2">
        <v>0.210065</v>
      </c>
      <c r="D24" s="2">
        <v>62.141956</v>
      </c>
      <c r="E24" s="2">
        <v>0.37553799999999998</v>
      </c>
      <c r="F24" s="2">
        <v>-1.104943</v>
      </c>
      <c r="G24" s="2">
        <v>0</v>
      </c>
      <c r="H24" s="1">
        <v>8</v>
      </c>
      <c r="I24" s="3" t="s">
        <v>10</v>
      </c>
    </row>
    <row r="25" spans="1:9" ht="15" customHeight="1" x14ac:dyDescent="0.25">
      <c r="A25" s="11">
        <v>9666</v>
      </c>
      <c r="B25" s="2">
        <v>2.1931319999999999</v>
      </c>
      <c r="C25" s="2">
        <v>-7.341977</v>
      </c>
      <c r="D25" s="2">
        <v>132.02104199999999</v>
      </c>
      <c r="E25" s="2">
        <v>10.424842</v>
      </c>
      <c r="F25" s="2">
        <v>0.65198400000000001</v>
      </c>
      <c r="G25" s="2">
        <v>0</v>
      </c>
      <c r="H25" s="1">
        <v>8</v>
      </c>
      <c r="I25" s="3" t="s">
        <v>10</v>
      </c>
    </row>
    <row r="26" spans="1:9" ht="15" customHeight="1" x14ac:dyDescent="0.25">
      <c r="A26" s="11">
        <v>9712</v>
      </c>
      <c r="B26" s="2">
        <v>3.6695609999999999</v>
      </c>
      <c r="C26" s="2">
        <v>13.290020999999999</v>
      </c>
      <c r="D26" s="2">
        <v>126.819664</v>
      </c>
      <c r="E26" s="2">
        <v>-17.491506999999999</v>
      </c>
      <c r="F26" s="2">
        <v>4.3157220000000001</v>
      </c>
      <c r="G26" s="2">
        <v>0</v>
      </c>
      <c r="H26" s="1">
        <v>8</v>
      </c>
      <c r="I26" s="3" t="s">
        <v>10</v>
      </c>
    </row>
    <row r="27" spans="1:9" ht="15" customHeight="1" x14ac:dyDescent="0.25">
      <c r="A27" s="11">
        <v>9748</v>
      </c>
      <c r="B27" s="2">
        <v>-10.252274999999999</v>
      </c>
      <c r="C27" s="2">
        <v>-5.7463220000000002</v>
      </c>
      <c r="D27" s="2">
        <v>90.379776000000007</v>
      </c>
      <c r="E27" s="2">
        <v>11.523215</v>
      </c>
      <c r="F27" s="2">
        <v>-5.7859730000000003</v>
      </c>
      <c r="G27" s="2">
        <v>0</v>
      </c>
      <c r="H27" s="1">
        <v>8</v>
      </c>
      <c r="I27" s="3" t="s">
        <v>10</v>
      </c>
    </row>
    <row r="28" spans="1:9" ht="15" customHeight="1" x14ac:dyDescent="0.25">
      <c r="A28" s="11">
        <v>12391</v>
      </c>
      <c r="B28" s="2">
        <v>0.63243700000000003</v>
      </c>
      <c r="C28" s="2">
        <v>18.187576</v>
      </c>
      <c r="D28" s="2">
        <v>75.735793999999999</v>
      </c>
      <c r="E28" s="2">
        <v>-4.0559969999999996</v>
      </c>
      <c r="F28" s="2">
        <v>-0.30296800000000002</v>
      </c>
      <c r="G28" s="2">
        <v>0</v>
      </c>
      <c r="H28" s="1">
        <v>8</v>
      </c>
      <c r="I28" s="3" t="s">
        <v>10</v>
      </c>
    </row>
    <row r="29" spans="1:9" ht="15" customHeight="1" x14ac:dyDescent="0.25">
      <c r="A29" s="11">
        <v>12432</v>
      </c>
      <c r="B29" s="2">
        <v>0.58500200000000002</v>
      </c>
      <c r="C29" s="2">
        <v>-3.3892950000000002</v>
      </c>
      <c r="D29" s="2">
        <v>63.315818999999998</v>
      </c>
      <c r="E29" s="2">
        <v>4.2964859999999998</v>
      </c>
      <c r="F29" s="2">
        <v>0.194517</v>
      </c>
      <c r="G29" s="2">
        <v>0</v>
      </c>
      <c r="H29" s="1">
        <v>8</v>
      </c>
      <c r="I29" s="3" t="s">
        <v>10</v>
      </c>
    </row>
    <row r="30" spans="1:9" ht="15" customHeight="1" x14ac:dyDescent="0.25">
      <c r="A30" s="11">
        <v>12471</v>
      </c>
      <c r="B30" s="2">
        <v>0.65488999999999997</v>
      </c>
      <c r="C30" s="2">
        <v>0.131545</v>
      </c>
      <c r="D30" s="2">
        <v>62.802132</v>
      </c>
      <c r="E30" s="2">
        <v>0.36097899999999999</v>
      </c>
      <c r="F30" s="2">
        <v>0.26631300000000002</v>
      </c>
      <c r="G30" s="2">
        <v>0</v>
      </c>
      <c r="H30" s="1">
        <v>8</v>
      </c>
      <c r="I30" s="3" t="s">
        <v>10</v>
      </c>
    </row>
    <row r="31" spans="1:9" ht="15" customHeight="1" x14ac:dyDescent="0.25">
      <c r="A31" s="11">
        <v>12505</v>
      </c>
      <c r="B31" s="2">
        <v>-3.642579</v>
      </c>
      <c r="C31" s="2">
        <v>-4.7176489999999998</v>
      </c>
      <c r="D31" s="2">
        <v>148.97970599999999</v>
      </c>
      <c r="E31" s="2">
        <v>9.0963290000000008</v>
      </c>
      <c r="F31" s="2">
        <v>-2.1750699999999998</v>
      </c>
      <c r="G31" s="2">
        <v>0</v>
      </c>
      <c r="H31" s="1">
        <v>8</v>
      </c>
      <c r="I31" s="3" t="s">
        <v>10</v>
      </c>
    </row>
    <row r="32" spans="1:9" ht="15" customHeight="1" x14ac:dyDescent="0.25">
      <c r="A32" s="11">
        <v>12551</v>
      </c>
      <c r="B32" s="2">
        <v>-3.653057</v>
      </c>
      <c r="C32" s="2">
        <v>11.966772000000001</v>
      </c>
      <c r="D32" s="2">
        <v>133.105255</v>
      </c>
      <c r="E32" s="2">
        <v>-13.598516999999999</v>
      </c>
      <c r="F32" s="2">
        <v>-3.8793820000000001</v>
      </c>
      <c r="G32" s="2">
        <v>0</v>
      </c>
      <c r="H32" s="1">
        <v>8</v>
      </c>
      <c r="I32" s="3" t="s">
        <v>10</v>
      </c>
    </row>
    <row r="33" spans="1:9" ht="15" customHeight="1" x14ac:dyDescent="0.25">
      <c r="A33" s="11">
        <v>12587</v>
      </c>
      <c r="B33" s="2">
        <v>0.31065900000000002</v>
      </c>
      <c r="C33" s="2">
        <v>-12.535195</v>
      </c>
      <c r="D33" s="2">
        <v>84.484870999999998</v>
      </c>
      <c r="E33" s="2">
        <v>13.170090999999999</v>
      </c>
      <c r="F33" s="2">
        <v>0.52449900000000005</v>
      </c>
      <c r="G33" s="2">
        <v>0</v>
      </c>
      <c r="H33" s="1">
        <v>8</v>
      </c>
      <c r="I33" s="3" t="s">
        <v>10</v>
      </c>
    </row>
    <row r="34" spans="1:9" ht="15" customHeight="1" x14ac:dyDescent="0.25">
      <c r="A34" s="11">
        <v>15233</v>
      </c>
      <c r="B34" s="2">
        <v>-0.167874</v>
      </c>
      <c r="C34" s="2">
        <v>7.7676100000000003</v>
      </c>
      <c r="D34" s="2">
        <v>52.464970000000001</v>
      </c>
      <c r="E34" s="2">
        <v>-6.6571170000000004</v>
      </c>
      <c r="F34" s="2">
        <v>-0.461613</v>
      </c>
      <c r="G34" s="2">
        <v>0</v>
      </c>
      <c r="H34" s="1">
        <v>8</v>
      </c>
      <c r="I34" s="3" t="s">
        <v>10</v>
      </c>
    </row>
    <row r="35" spans="1:9" ht="15" customHeight="1" x14ac:dyDescent="0.25">
      <c r="A35" s="11">
        <v>15278</v>
      </c>
      <c r="B35" s="2">
        <v>-8.5457630000000009</v>
      </c>
      <c r="C35" s="2">
        <v>-0.82014399999999998</v>
      </c>
      <c r="D35" s="2">
        <v>47.154460999999998</v>
      </c>
      <c r="E35" s="2">
        <v>1.6107320000000001</v>
      </c>
      <c r="F35" s="2">
        <v>-8.6976230000000001</v>
      </c>
      <c r="G35" s="2">
        <v>0</v>
      </c>
      <c r="H35" s="1">
        <v>8</v>
      </c>
      <c r="I35" s="3" t="s">
        <v>10</v>
      </c>
    </row>
    <row r="36" spans="1:9" ht="15" customHeight="1" x14ac:dyDescent="0.25">
      <c r="A36" s="11">
        <v>15317</v>
      </c>
      <c r="B36" s="2">
        <v>-8.4200289999999995</v>
      </c>
      <c r="C36" s="2">
        <v>0.16875000000000001</v>
      </c>
      <c r="D36" s="2">
        <v>46.949973999999997</v>
      </c>
      <c r="E36" s="2">
        <v>-2.8969999999999999E-2</v>
      </c>
      <c r="F36" s="2">
        <v>-8.5409950000000006</v>
      </c>
      <c r="G36" s="2">
        <v>0</v>
      </c>
      <c r="H36" s="1">
        <v>8</v>
      </c>
      <c r="I36" s="3" t="s">
        <v>10</v>
      </c>
    </row>
    <row r="37" spans="1:9" ht="15" customHeight="1" x14ac:dyDescent="0.25">
      <c r="A37" s="11">
        <v>15351</v>
      </c>
      <c r="B37" s="2">
        <v>-3.438742</v>
      </c>
      <c r="C37" s="2">
        <v>-9.0470020000000009</v>
      </c>
      <c r="D37" s="2">
        <v>93.196579</v>
      </c>
      <c r="E37" s="2">
        <v>10.129883</v>
      </c>
      <c r="F37" s="2">
        <v>-1.0562320000000001</v>
      </c>
      <c r="G37" s="2">
        <v>0</v>
      </c>
      <c r="H37" s="1">
        <v>8</v>
      </c>
      <c r="I37" s="3" t="s">
        <v>10</v>
      </c>
    </row>
    <row r="38" spans="1:9" ht="15" customHeight="1" x14ac:dyDescent="0.25">
      <c r="A38" s="11">
        <v>15397</v>
      </c>
      <c r="B38" s="2">
        <v>2.8677709999999998</v>
      </c>
      <c r="C38" s="2">
        <v>15.032571000000001</v>
      </c>
      <c r="D38" s="2">
        <v>112.561058</v>
      </c>
      <c r="E38" s="2">
        <v>-16.619398</v>
      </c>
      <c r="F38" s="2">
        <v>3.2952210000000002</v>
      </c>
      <c r="G38" s="2">
        <v>0</v>
      </c>
      <c r="H38" s="1">
        <v>8</v>
      </c>
      <c r="I38" s="3" t="s">
        <v>10</v>
      </c>
    </row>
    <row r="39" spans="1:9" ht="15" customHeight="1" x14ac:dyDescent="0.25">
      <c r="A39" s="11">
        <v>15433</v>
      </c>
      <c r="B39" s="2">
        <v>5.2335719999999997</v>
      </c>
      <c r="C39" s="2">
        <v>-8.0841519999999996</v>
      </c>
      <c r="D39" s="2">
        <v>77.233153999999999</v>
      </c>
      <c r="E39" s="2">
        <v>9.6741519999999994</v>
      </c>
      <c r="F39" s="2">
        <v>3.3000859999999999</v>
      </c>
      <c r="G39" s="2">
        <v>0</v>
      </c>
      <c r="H39" s="1">
        <v>8</v>
      </c>
      <c r="I39" s="3" t="s">
        <v>10</v>
      </c>
    </row>
    <row r="40" spans="1:9" ht="15" customHeight="1" x14ac:dyDescent="0.25">
      <c r="A40" s="11">
        <v>16464</v>
      </c>
      <c r="B40" s="2">
        <v>1.743949</v>
      </c>
      <c r="C40" s="2">
        <v>2.7937029999999998</v>
      </c>
      <c r="D40" s="2">
        <v>41.645091999999998</v>
      </c>
      <c r="E40" s="2">
        <v>-3.1798310000000001</v>
      </c>
      <c r="F40" s="2">
        <v>1.2368110000000001</v>
      </c>
      <c r="G40" s="2">
        <v>0</v>
      </c>
      <c r="H40" s="1">
        <v>8</v>
      </c>
      <c r="I40" s="3" t="s">
        <v>10</v>
      </c>
    </row>
    <row r="41" spans="1:9" ht="15" customHeight="1" x14ac:dyDescent="0.25">
      <c r="A41" s="11">
        <v>16504</v>
      </c>
      <c r="B41" s="2">
        <v>4.6630349999999998</v>
      </c>
      <c r="C41" s="2">
        <v>-0.40160400000000002</v>
      </c>
      <c r="D41" s="2">
        <v>53.153568</v>
      </c>
      <c r="E41" s="2">
        <v>1.1317489999999999</v>
      </c>
      <c r="F41" s="2">
        <v>5.0265719999999998</v>
      </c>
      <c r="G41" s="2">
        <v>0</v>
      </c>
      <c r="H41" s="1">
        <v>8</v>
      </c>
      <c r="I41" s="3" t="s">
        <v>10</v>
      </c>
    </row>
    <row r="42" spans="1:9" ht="15" customHeight="1" x14ac:dyDescent="0.25">
      <c r="A42" s="11">
        <v>16537</v>
      </c>
      <c r="B42" s="2">
        <v>4.8890229999999999</v>
      </c>
      <c r="C42" s="2">
        <v>0.21391299999999999</v>
      </c>
      <c r="D42" s="2">
        <v>55.891795999999999</v>
      </c>
      <c r="E42" s="2">
        <v>-6.701E-2</v>
      </c>
      <c r="F42" s="2">
        <v>5.2859109999999996</v>
      </c>
      <c r="G42" s="2">
        <v>0</v>
      </c>
      <c r="H42" s="1">
        <v>8</v>
      </c>
      <c r="I42" s="3" t="s">
        <v>10</v>
      </c>
    </row>
    <row r="43" spans="1:9" ht="15" customHeight="1" x14ac:dyDescent="0.25">
      <c r="A43" s="11">
        <v>16568</v>
      </c>
      <c r="B43" s="2">
        <v>1.590773</v>
      </c>
      <c r="C43" s="2">
        <v>-2.282705</v>
      </c>
      <c r="D43" s="2">
        <v>63.978549999999998</v>
      </c>
      <c r="E43" s="2">
        <v>3.6423019999999999</v>
      </c>
      <c r="F43" s="2">
        <v>1.078465</v>
      </c>
      <c r="G43" s="2">
        <v>0</v>
      </c>
      <c r="H43" s="1">
        <v>8</v>
      </c>
      <c r="I43" s="3" t="s">
        <v>10</v>
      </c>
    </row>
    <row r="44" spans="1:9" ht="15" customHeight="1" x14ac:dyDescent="0.25">
      <c r="A44" s="11">
        <v>18666</v>
      </c>
      <c r="B44" s="2">
        <v>3.023965</v>
      </c>
      <c r="C44" s="2">
        <v>1.111926</v>
      </c>
      <c r="D44" s="2">
        <v>51.308520999999999</v>
      </c>
      <c r="E44" s="2">
        <v>-3.0930569999999999</v>
      </c>
      <c r="F44" s="2">
        <v>1.9161900000000001</v>
      </c>
      <c r="G44" s="2">
        <v>0</v>
      </c>
      <c r="H44" s="1">
        <v>8</v>
      </c>
      <c r="I44" s="3" t="s">
        <v>10</v>
      </c>
    </row>
    <row r="45" spans="1:9" ht="15" customHeight="1" x14ac:dyDescent="0.25">
      <c r="A45" s="11">
        <v>18704</v>
      </c>
      <c r="B45" s="2">
        <v>2.335699</v>
      </c>
      <c r="C45" s="2">
        <v>0.65959699999999999</v>
      </c>
      <c r="D45" s="2">
        <v>81.704277000000005</v>
      </c>
      <c r="E45" s="2">
        <v>-8.2728999999999997E-2</v>
      </c>
      <c r="F45" s="2">
        <v>2.5530650000000001</v>
      </c>
      <c r="G45" s="2">
        <v>0</v>
      </c>
      <c r="H45" s="1">
        <v>8</v>
      </c>
      <c r="I45" s="3" t="s">
        <v>10</v>
      </c>
    </row>
    <row r="46" spans="1:9" ht="15" customHeight="1" x14ac:dyDescent="0.25">
      <c r="A46" s="11">
        <v>18731</v>
      </c>
      <c r="B46" s="2">
        <v>2.5885639999999999</v>
      </c>
      <c r="C46" s="2">
        <v>4.8684999999999999E-2</v>
      </c>
      <c r="D46" s="2">
        <v>86.418976000000001</v>
      </c>
      <c r="E46" s="2">
        <v>0.109489</v>
      </c>
      <c r="F46" s="2">
        <v>2.8294730000000001</v>
      </c>
      <c r="G46" s="2">
        <v>0</v>
      </c>
      <c r="H46" s="1">
        <v>8</v>
      </c>
      <c r="I46" s="3" t="s">
        <v>10</v>
      </c>
    </row>
    <row r="47" spans="1:9" ht="15" customHeight="1" x14ac:dyDescent="0.25">
      <c r="A47" s="11">
        <v>18760</v>
      </c>
      <c r="B47" s="2">
        <v>2.6270739999999999</v>
      </c>
      <c r="C47" s="2">
        <v>-4.4609529999999999</v>
      </c>
      <c r="D47" s="2">
        <v>104.63260699999999</v>
      </c>
      <c r="E47" s="2">
        <v>7.034643</v>
      </c>
      <c r="F47" s="2">
        <v>1.7171449999999999</v>
      </c>
      <c r="G47" s="2">
        <v>0</v>
      </c>
      <c r="H47" s="1">
        <v>8</v>
      </c>
      <c r="I47" s="3" t="s">
        <v>10</v>
      </c>
    </row>
    <row r="48" spans="1:9" ht="15" customHeight="1" x14ac:dyDescent="0.25">
      <c r="A48" s="11">
        <v>18808</v>
      </c>
      <c r="B48" s="2">
        <v>-7.8963710000000003</v>
      </c>
      <c r="C48" s="2">
        <v>6.4171709999999997</v>
      </c>
      <c r="D48" s="2">
        <v>120.329567</v>
      </c>
      <c r="E48" s="2">
        <v>-7.571148</v>
      </c>
      <c r="F48" s="2">
        <v>-7.224126</v>
      </c>
      <c r="G48" s="2">
        <v>0</v>
      </c>
      <c r="H48" s="1">
        <v>8</v>
      </c>
      <c r="I48" s="3" t="s">
        <v>10</v>
      </c>
    </row>
    <row r="49" spans="1:9" ht="15" customHeight="1" x14ac:dyDescent="0.25">
      <c r="A49" s="11">
        <v>18844</v>
      </c>
      <c r="B49" s="2">
        <v>1.35995</v>
      </c>
      <c r="C49" s="2">
        <v>-8.4989860000000004</v>
      </c>
      <c r="D49" s="2">
        <v>68.054198999999997</v>
      </c>
      <c r="E49" s="2">
        <v>10.041499</v>
      </c>
      <c r="F49" s="2">
        <v>2.0199189999999998</v>
      </c>
      <c r="G49" s="2">
        <v>0</v>
      </c>
      <c r="H49" s="1">
        <v>8</v>
      </c>
      <c r="I49" s="3" t="s">
        <v>10</v>
      </c>
    </row>
    <row r="50" spans="1:9" ht="15" customHeight="1" x14ac:dyDescent="0.25">
      <c r="A50" s="11">
        <v>21291</v>
      </c>
      <c r="B50" s="2">
        <v>-0.49231999999999998</v>
      </c>
      <c r="C50" s="2">
        <v>1.1503319999999999</v>
      </c>
      <c r="D50" s="2">
        <v>32.083458</v>
      </c>
      <c r="E50" s="2">
        <v>0.26721699999999998</v>
      </c>
      <c r="F50" s="2">
        <v>-8.7200000000000005E-4</v>
      </c>
      <c r="G50" s="2">
        <v>0</v>
      </c>
      <c r="H50" s="1">
        <v>8</v>
      </c>
      <c r="I50" s="3" t="s">
        <v>10</v>
      </c>
    </row>
    <row r="51" spans="1:9" ht="15" customHeight="1" x14ac:dyDescent="0.25">
      <c r="A51" s="11">
        <v>21329</v>
      </c>
      <c r="B51" s="2">
        <v>-1.035431</v>
      </c>
      <c r="C51" s="2">
        <v>-2.674614</v>
      </c>
      <c r="D51" s="2">
        <v>56.435828999999998</v>
      </c>
      <c r="E51" s="2">
        <v>1.8840250000000001</v>
      </c>
      <c r="F51" s="2">
        <v>-3.9649139999999998</v>
      </c>
      <c r="G51" s="2">
        <v>0</v>
      </c>
      <c r="H51" s="1">
        <v>8</v>
      </c>
      <c r="I51" s="3" t="s">
        <v>10</v>
      </c>
    </row>
    <row r="52" spans="1:9" ht="15" customHeight="1" x14ac:dyDescent="0.25">
      <c r="A52" s="11">
        <v>21363</v>
      </c>
      <c r="B52" s="2">
        <v>-1.491601</v>
      </c>
      <c r="C52" s="2">
        <v>-1.009287</v>
      </c>
      <c r="D52" s="2">
        <v>58.864502000000002</v>
      </c>
      <c r="E52" s="2">
        <v>0.72794800000000004</v>
      </c>
      <c r="F52" s="2">
        <v>-4.3905630000000002</v>
      </c>
      <c r="G52" s="2">
        <v>0</v>
      </c>
      <c r="H52" s="1">
        <v>8</v>
      </c>
      <c r="I52" s="3" t="s">
        <v>10</v>
      </c>
    </row>
    <row r="53" spans="1:9" ht="15" customHeight="1" x14ac:dyDescent="0.25">
      <c r="A53" s="11">
        <v>21399</v>
      </c>
      <c r="B53" s="2">
        <v>2.4193899999999999</v>
      </c>
      <c r="C53" s="2">
        <v>-2.0789179999999998</v>
      </c>
      <c r="D53" s="2">
        <v>63.625618000000003</v>
      </c>
      <c r="E53" s="2">
        <v>1.785215</v>
      </c>
      <c r="F53" s="2">
        <v>1.1728860000000001</v>
      </c>
      <c r="G53" s="2">
        <v>0</v>
      </c>
      <c r="H53" s="1">
        <v>8</v>
      </c>
      <c r="I53" s="3" t="s">
        <v>10</v>
      </c>
    </row>
    <row r="54" spans="1:9" ht="15" customHeight="1" x14ac:dyDescent="0.25">
      <c r="A54" s="11">
        <v>21443</v>
      </c>
      <c r="B54" s="2">
        <v>6.6095670000000002</v>
      </c>
      <c r="C54" s="2">
        <v>8.5580859999999994</v>
      </c>
      <c r="D54" s="2">
        <v>70.118995999999996</v>
      </c>
      <c r="E54" s="2">
        <v>-4.5083440000000001</v>
      </c>
      <c r="F54" s="2">
        <v>0.81772699999999998</v>
      </c>
      <c r="G54" s="2">
        <v>0</v>
      </c>
      <c r="H54" s="1">
        <v>8</v>
      </c>
      <c r="I54" s="3" t="s">
        <v>10</v>
      </c>
    </row>
    <row r="55" spans="1:9" ht="15" customHeight="1" x14ac:dyDescent="0.25">
      <c r="A55" s="11">
        <v>21486</v>
      </c>
      <c r="B55" s="2">
        <v>0.65688000000000002</v>
      </c>
      <c r="C55" s="2">
        <v>-3.8533360000000001</v>
      </c>
      <c r="D55" s="2">
        <v>43.368225000000002</v>
      </c>
      <c r="E55" s="2">
        <v>-0.169429</v>
      </c>
      <c r="F55" s="2">
        <v>1.6792739999999999</v>
      </c>
      <c r="G55" s="2">
        <v>0</v>
      </c>
      <c r="H55" s="1">
        <v>8</v>
      </c>
      <c r="I55" s="3" t="s">
        <v>10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Задание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Модель max_min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Дворец Никита Никитович</dc:creator>
  <cp:lastModifiedBy>Дворец Никита Никитович</cp:lastModifiedBy>
  <dcterms:created xsi:type="dcterms:W3CDTF">2021-03-03T12:06:22Z</dcterms:created>
  <dcterms:modified xsi:type="dcterms:W3CDTF">2021-05-24T07:59:02Z</dcterms:modified>
</cp:coreProperties>
</file>