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рик\Desktop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5" i="1"/>
  <c r="G6" i="1"/>
  <c r="H6" i="1"/>
  <c r="H7" i="1"/>
  <c r="H8" i="1"/>
  <c r="H5" i="1"/>
</calcChain>
</file>

<file path=xl/sharedStrings.xml><?xml version="1.0" encoding="utf-8"?>
<sst xmlns="http://schemas.openxmlformats.org/spreadsheetml/2006/main" count="13" uniqueCount="13">
  <si>
    <t>Табл.1</t>
  </si>
  <si>
    <t>№п.п.</t>
  </si>
  <si>
    <t>Наименование</t>
  </si>
  <si>
    <t>Номер</t>
  </si>
  <si>
    <t>Табл.2</t>
  </si>
  <si>
    <t>Сваи забивные железобетонные С30.30-1 (В20) парт. № 279, 288, 289 (скв.№№26-47) - 22 шт.</t>
  </si>
  <si>
    <t>Паспорт №951 от 09.11.2019г., АВК №2 от</t>
  </si>
  <si>
    <t>Дата</t>
  </si>
  <si>
    <t>Ростверк РСм1 на сваи №1, 2, 7, 9-21, 23-44, 46-65, 67-132</t>
  </si>
  <si>
    <t xml:space="preserve">Документ о качестве стальных строительных конструкций серии КС №5-1-1 от 11.02.2020г., АоРПИ №5 от </t>
  </si>
  <si>
    <t>1 или 0</t>
  </si>
  <si>
    <t>ЕСЛИ($A$1=0;"";ТЕКСТ(ЕСЛИ(ЕЧИСЛО(ПОИСК("АВК №";H8));ВПР(H8;B5:D8;3;ЛОЖЬ);"");" ДД.ММ.ГГГГ"))</t>
  </si>
  <si>
    <r>
      <t xml:space="preserve">Надо что бы формула искала </t>
    </r>
    <r>
      <rPr>
        <b/>
        <u/>
        <sz val="11"/>
        <color rgb="FFFF0000"/>
        <rFont val="Calibri"/>
        <family val="2"/>
        <charset val="204"/>
        <scheme val="minor"/>
      </rPr>
      <t>АВК и АоРПИ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</si>
</sst>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1461247</xdr:colOff>
      <xdr:row>10</xdr:row>
      <xdr:rowOff>8965</xdr:rowOff>
    </xdr:from>
    <xdr:to>
      <xdr:col>7</xdr:col>
      <xdr:colOff>2115671</xdr:colOff>
      <xdr:row>12</xdr:row>
      <xdr:rowOff>0</xdr:rowOff>
    </xdr:to>
    <xdr:cxnSp macro="">
      <xdr:nvCxnSpPr>
        <xdr:cNvPr id="5" name="Прямая со стрелкой 4"/>
        <xdr:cNvCxnSpPr/>
      </xdr:nvCxnSpPr>
      <xdr:spPr>
        <a:xfrm flipV="1">
          <a:off x="11976847" y="1801906"/>
          <a:ext cx="654424" cy="3496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6042212</xdr:colOff>
      <xdr:row>8</xdr:row>
      <xdr:rowOff>26894</xdr:rowOff>
    </xdr:from>
    <xdr:to>
      <xdr:col>7</xdr:col>
      <xdr:colOff>1353671</xdr:colOff>
      <xdr:row>12</xdr:row>
      <xdr:rowOff>0</xdr:rowOff>
    </xdr:to>
    <xdr:cxnSp macro="">
      <xdr:nvCxnSpPr>
        <xdr:cNvPr id="7" name="Прямая со стрелкой 6"/>
        <xdr:cNvCxnSpPr/>
      </xdr:nvCxnSpPr>
      <xdr:spPr>
        <a:xfrm flipH="1" flipV="1">
          <a:off x="6651812" y="1461247"/>
          <a:ext cx="5217459" cy="6902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681318</xdr:colOff>
      <xdr:row>9</xdr:row>
      <xdr:rowOff>17929</xdr:rowOff>
    </xdr:from>
    <xdr:to>
      <xdr:col>7</xdr:col>
      <xdr:colOff>5486400</xdr:colOff>
      <xdr:row>10</xdr:row>
      <xdr:rowOff>0</xdr:rowOff>
    </xdr:to>
    <xdr:sp macro="" textlink="">
      <xdr:nvSpPr>
        <xdr:cNvPr id="8" name="Скругленный прямоугольник 7"/>
        <xdr:cNvSpPr/>
      </xdr:nvSpPr>
      <xdr:spPr>
        <a:xfrm>
          <a:off x="9663953" y="1631576"/>
          <a:ext cx="6338047" cy="16136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427892</xdr:colOff>
      <xdr:row>7</xdr:row>
      <xdr:rowOff>87923</xdr:rowOff>
    </xdr:from>
    <xdr:to>
      <xdr:col>6</xdr:col>
      <xdr:colOff>427892</xdr:colOff>
      <xdr:row>9</xdr:row>
      <xdr:rowOff>1</xdr:rowOff>
    </xdr:to>
    <xdr:cxnSp macro="">
      <xdr:nvCxnSpPr>
        <xdr:cNvPr id="10" name="Прямая соединительная линия 9"/>
        <xdr:cNvCxnSpPr/>
      </xdr:nvCxnSpPr>
      <xdr:spPr>
        <a:xfrm flipV="1">
          <a:off x="10093569" y="1359877"/>
          <a:ext cx="0" cy="2754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zoomScaleNormal="85" workbookViewId="0">
      <selection activeCell="H16" sqref="H16"/>
    </sheetView>
  </sheetViews>
  <sheetFormatPr defaultRowHeight="14.4" x14ac:dyDescent="0.3"/>
  <cols>
    <col min="2" max="2" width="93.6640625" customWidth="1"/>
    <col min="3" max="3" width="7.77734375" customWidth="1"/>
    <col min="4" max="4" width="11.6640625" bestFit="1" customWidth="1"/>
    <col min="6" max="6" width="10" customWidth="1"/>
    <col min="7" max="7" width="12.21875" customWidth="1"/>
    <col min="8" max="8" width="81.88671875" customWidth="1"/>
  </cols>
  <sheetData>
    <row r="1" spans="1:8" x14ac:dyDescent="0.3">
      <c r="A1" s="3">
        <v>1</v>
      </c>
      <c r="B1" t="s">
        <v>10</v>
      </c>
    </row>
    <row r="3" spans="1:8" x14ac:dyDescent="0.3">
      <c r="A3" t="s">
        <v>0</v>
      </c>
      <c r="F3" t="s">
        <v>4</v>
      </c>
    </row>
    <row r="4" spans="1:8" x14ac:dyDescent="0.3">
      <c r="A4" s="1" t="s">
        <v>1</v>
      </c>
      <c r="B4" s="1" t="s">
        <v>2</v>
      </c>
      <c r="C4" s="1" t="s">
        <v>3</v>
      </c>
      <c r="D4" s="1" t="s">
        <v>7</v>
      </c>
      <c r="F4" s="1">
        <v>1</v>
      </c>
      <c r="G4" s="1">
        <v>2</v>
      </c>
      <c r="H4" s="1">
        <v>3</v>
      </c>
    </row>
    <row r="5" spans="1:8" x14ac:dyDescent="0.3">
      <c r="A5" s="1">
        <v>104</v>
      </c>
      <c r="B5" s="1" t="s">
        <v>5</v>
      </c>
      <c r="C5" s="1">
        <v>2</v>
      </c>
      <c r="D5" s="2">
        <v>44131</v>
      </c>
      <c r="F5" s="1">
        <v>104</v>
      </c>
      <c r="G5" s="1" t="str">
        <f>IF($A$1=0,"",TEXT(IF(ISNUMBER(SEARCH("АВК №",H5)),VLOOKUP(H5,B5:D8,3,FALSE),"")," ДД.ММ.ГГГГ"))</f>
        <v/>
      </c>
      <c r="H5" s="1" t="str">
        <f>IFERROR(IF(F5="Р","",VLOOKUP(F5,A:B,2,FALSE)),"")</f>
        <v>Сваи забивные железобетонные С30.30-1 (В20) парт. № 279, 288, 289 (скв.№№26-47) - 22 шт.</v>
      </c>
    </row>
    <row r="6" spans="1:8" x14ac:dyDescent="0.3">
      <c r="A6" s="1">
        <v>105</v>
      </c>
      <c r="B6" s="1" t="s">
        <v>6</v>
      </c>
      <c r="C6" s="1">
        <v>2</v>
      </c>
      <c r="D6" s="2">
        <v>44131</v>
      </c>
      <c r="F6" s="1">
        <v>105</v>
      </c>
      <c r="G6" s="1" t="str">
        <f>IF($A$1=0,"",TEXT(IF(ISNUMBER(SEARCH("АВК №",H6)),VLOOKUP(H6,B5:D8,3,FALSE),"")," ДД.ММ.ГГГГ"))</f>
        <v xml:space="preserve"> 27.10.2020</v>
      </c>
      <c r="H6" s="1" t="str">
        <f t="shared" ref="H6:H8" si="0">IFERROR(IF(F6="Р","",VLOOKUP(F6,A:B,2,FALSE)),"")</f>
        <v>Паспорт №951 от 09.11.2019г., АВК №2 от</v>
      </c>
    </row>
    <row r="7" spans="1:8" x14ac:dyDescent="0.3">
      <c r="A7" s="1">
        <v>99</v>
      </c>
      <c r="B7" s="1" t="s">
        <v>8</v>
      </c>
      <c r="C7" s="1">
        <v>5</v>
      </c>
      <c r="D7" s="2">
        <v>43876</v>
      </c>
      <c r="F7" s="1">
        <v>99</v>
      </c>
      <c r="G7" s="1" t="str">
        <f>IF($A$1=0,"",TEXT(IF(ISNUMBER(SEARCH("АВК №",H7)),VLOOKUP(H7,B5:D8,3,FALSE),"")," ДД.ММ.ГГГГ"))</f>
        <v/>
      </c>
      <c r="H7" s="1" t="str">
        <f t="shared" si="0"/>
        <v>Ростверк РСм1 на сваи №1, 2, 7, 9-21, 23-44, 46-65, 67-132</v>
      </c>
    </row>
    <row r="8" spans="1:8" x14ac:dyDescent="0.3">
      <c r="A8" s="1">
        <v>100</v>
      </c>
      <c r="B8" s="1" t="s">
        <v>9</v>
      </c>
      <c r="C8" s="1">
        <v>5</v>
      </c>
      <c r="D8" s="2">
        <v>43876</v>
      </c>
      <c r="F8" s="1">
        <v>100</v>
      </c>
      <c r="G8" s="1" t="str">
        <f>IF($A$1=0,"",TEXT(IF(ISNUMBER(SEARCH("АВК №",H8)),VLOOKUP(H8,B5:D8,3,FALSE),"")," ДД.ММ.ГГГГ"))</f>
        <v/>
      </c>
      <c r="H8" s="1" t="str">
        <f t="shared" si="0"/>
        <v xml:space="preserve">Документ о качестве стальных строительных конструкций серии КС №5-1-1 от 11.02.2020г., АоРПИ №5 от </v>
      </c>
    </row>
    <row r="10" spans="1:8" x14ac:dyDescent="0.3">
      <c r="G10" s="5" t="s">
        <v>11</v>
      </c>
    </row>
    <row r="13" spans="1:8" x14ac:dyDescent="0.3">
      <c r="G13" s="4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Кудайбергенов Ерик</dc:creator>
  <cp:lastModifiedBy>Кудайбергенов Ерик</cp:lastModifiedBy>
  <dcterms:created xsi:type="dcterms:W3CDTF">2021-03-18T01:51:24Z</dcterms:created>
  <dcterms:modified xsi:type="dcterms:W3CDTF">2021-03-18T02:06:28Z</dcterms:modified>
</cp:coreProperties>
</file>