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200" windowWidth="28800" windowHeight="12435"/>
  </bookViews>
  <sheets>
    <sheet name="Диаграмма1" sheetId="7" r:id="rId1"/>
    <sheet name="График" sheetId="6" r:id="rId2"/>
  </sheets>
  <definedNames>
    <definedName name="_xlnm._FilterDatabase" localSheetId="1" hidden="1">График!$B$3:$O$47</definedName>
    <definedName name="_xlnm.Print_Area" localSheetId="1">График!$B$13:$O$46</definedName>
  </definedNames>
  <calcPr calcId="162913"/>
</workbook>
</file>

<file path=xl/calcChain.xml><?xml version="1.0" encoding="utf-8"?>
<calcChain xmlns="http://schemas.openxmlformats.org/spreadsheetml/2006/main">
  <c r="O48" i="6" l="1"/>
  <c r="M48" i="6"/>
  <c r="K48" i="6"/>
  <c r="F48" i="6"/>
  <c r="G48" i="6" s="1"/>
  <c r="I48" i="6" l="1"/>
  <c r="O47" i="6" l="1"/>
  <c r="M47" i="6"/>
  <c r="K47" i="6"/>
  <c r="I47" i="6"/>
  <c r="G47" i="6"/>
  <c r="O12" i="6" l="1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G12" i="6"/>
  <c r="G13" i="6"/>
  <c r="D13" i="6" s="1"/>
  <c r="G14" i="6"/>
  <c r="D14" i="6" s="1"/>
  <c r="G15" i="6"/>
  <c r="D15" i="6" s="1"/>
  <c r="G16" i="6"/>
  <c r="G17" i="6"/>
  <c r="D17" i="6" s="1"/>
  <c r="G18" i="6"/>
  <c r="D18" i="6" s="1"/>
  <c r="G19" i="6"/>
  <c r="D19" i="6" s="1"/>
  <c r="G20" i="6"/>
  <c r="D20" i="6" s="1"/>
  <c r="G21" i="6"/>
  <c r="D21" i="6" s="1"/>
  <c r="G22" i="6"/>
  <c r="G23" i="6"/>
  <c r="D23" i="6" s="1"/>
  <c r="G24" i="6"/>
  <c r="D24" i="6" s="1"/>
  <c r="G25" i="6"/>
  <c r="D25" i="6" s="1"/>
  <c r="G26" i="6"/>
  <c r="G27" i="6"/>
  <c r="D27" i="6" s="1"/>
  <c r="G28" i="6"/>
  <c r="G29" i="6"/>
  <c r="D29" i="6" s="1"/>
  <c r="G30" i="6"/>
  <c r="D30" i="6" s="1"/>
  <c r="G31" i="6"/>
  <c r="G32" i="6"/>
  <c r="D32" i="6" s="1"/>
  <c r="G33" i="6"/>
  <c r="D33" i="6" s="1"/>
  <c r="G34" i="6"/>
  <c r="G35" i="6"/>
  <c r="D35" i="6" s="1"/>
  <c r="G36" i="6"/>
  <c r="D36" i="6" s="1"/>
  <c r="G37" i="6"/>
  <c r="D37" i="6" s="1"/>
  <c r="G38" i="6"/>
  <c r="D38" i="6" s="1"/>
  <c r="G39" i="6"/>
  <c r="D39" i="6" s="1"/>
  <c r="G40" i="6"/>
  <c r="G41" i="6"/>
  <c r="D41" i="6" s="1"/>
  <c r="G42" i="6"/>
  <c r="D42" i="6" s="1"/>
  <c r="G43" i="6"/>
  <c r="G44" i="6"/>
  <c r="D44" i="6" s="1"/>
  <c r="G45" i="6"/>
  <c r="G46" i="6"/>
  <c r="D47" i="6"/>
  <c r="D40" i="6" l="1"/>
  <c r="D34" i="6"/>
  <c r="D16" i="6"/>
  <c r="D12" i="6"/>
  <c r="D28" i="6"/>
  <c r="D22" i="6"/>
  <c r="D43" i="6"/>
  <c r="D31" i="6"/>
  <c r="D26" i="6"/>
  <c r="D46" i="6"/>
  <c r="D45" i="6"/>
  <c r="I4" i="6" l="1"/>
  <c r="G4" i="6"/>
  <c r="I8" i="6"/>
  <c r="I11" i="6" l="1"/>
  <c r="M10" i="6" l="1"/>
  <c r="M7" i="6"/>
  <c r="M11" i="6"/>
  <c r="M9" i="6"/>
  <c r="M8" i="6"/>
  <c r="M5" i="6"/>
  <c r="M6" i="6"/>
  <c r="M4" i="6"/>
  <c r="K7" i="6"/>
  <c r="I7" i="6"/>
  <c r="G7" i="6"/>
  <c r="D7" i="6" s="1"/>
  <c r="O10" i="6"/>
  <c r="K10" i="6"/>
  <c r="I10" i="6"/>
  <c r="G10" i="6"/>
  <c r="O11" i="6"/>
  <c r="K11" i="6"/>
  <c r="G11" i="6"/>
  <c r="D11" i="6" s="1"/>
  <c r="O9" i="6"/>
  <c r="K9" i="6"/>
  <c r="I9" i="6"/>
  <c r="G9" i="6"/>
  <c r="D9" i="6" s="1"/>
  <c r="O8" i="6"/>
  <c r="K8" i="6"/>
  <c r="G8" i="6"/>
  <c r="O5" i="6"/>
  <c r="K5" i="6"/>
  <c r="I5" i="6"/>
  <c r="G5" i="6"/>
  <c r="D5" i="6" s="1"/>
  <c r="O6" i="6"/>
  <c r="K6" i="6"/>
  <c r="I6" i="6"/>
  <c r="G6" i="6"/>
  <c r="O4" i="6"/>
  <c r="K4" i="6"/>
  <c r="D4" i="6" s="1"/>
  <c r="D6" i="6" l="1"/>
  <c r="D8" i="6"/>
  <c r="D10" i="6"/>
</calcChain>
</file>

<file path=xl/sharedStrings.xml><?xml version="1.0" encoding="utf-8"?>
<sst xmlns="http://schemas.openxmlformats.org/spreadsheetml/2006/main" count="108" uniqueCount="102">
  <si>
    <t>Должность</t>
  </si>
  <si>
    <t>Начало1</t>
  </si>
  <si>
    <t>Окончание1</t>
  </si>
  <si>
    <t>Начало2</t>
  </si>
  <si>
    <t>Окончание2</t>
  </si>
  <si>
    <t>Начало3</t>
  </si>
  <si>
    <t>Окончание3</t>
  </si>
  <si>
    <t>дельта</t>
  </si>
  <si>
    <t>Дней отп. Всего</t>
  </si>
  <si>
    <t>Дней1</t>
  </si>
  <si>
    <t>Дней2</t>
  </si>
  <si>
    <t>Дней3</t>
  </si>
  <si>
    <t/>
  </si>
  <si>
    <t>Линия</t>
  </si>
  <si>
    <t>ФИО 1</t>
  </si>
  <si>
    <t>ФИО 2</t>
  </si>
  <si>
    <t>ФИО 3</t>
  </si>
  <si>
    <t>ФИО 4</t>
  </si>
  <si>
    <t>ФИО 5</t>
  </si>
  <si>
    <t>ФИО 6</t>
  </si>
  <si>
    <t>ФИО 7</t>
  </si>
  <si>
    <t>ФИО 8</t>
  </si>
  <si>
    <t>ФИО 9</t>
  </si>
  <si>
    <t>ФИО 10</t>
  </si>
  <si>
    <t>ФИО 11</t>
  </si>
  <si>
    <t>ФИО 12</t>
  </si>
  <si>
    <t>ФИО 13</t>
  </si>
  <si>
    <t>ФИО 14</t>
  </si>
  <si>
    <t>ФИО 15</t>
  </si>
  <si>
    <t>ФИО 16</t>
  </si>
  <si>
    <t>ФИО 17</t>
  </si>
  <si>
    <t>ФИО 18</t>
  </si>
  <si>
    <t>ФИО 19</t>
  </si>
  <si>
    <t>ФИО 20</t>
  </si>
  <si>
    <t>ФИО 21</t>
  </si>
  <si>
    <t>ФИО 22</t>
  </si>
  <si>
    <t>ФИО 23</t>
  </si>
  <si>
    <t>ФИО 24</t>
  </si>
  <si>
    <t>ФИО 25</t>
  </si>
  <si>
    <t>ФИО 26</t>
  </si>
  <si>
    <t>ФИО 27</t>
  </si>
  <si>
    <t>ФИО 28</t>
  </si>
  <si>
    <t>ФИО 29</t>
  </si>
  <si>
    <t>ФИО 30</t>
  </si>
  <si>
    <t>ФИО 31</t>
  </si>
  <si>
    <t>ФИО 32</t>
  </si>
  <si>
    <t>ФИО 33</t>
  </si>
  <si>
    <t>ФИО 34</t>
  </si>
  <si>
    <t>ФИО 35</t>
  </si>
  <si>
    <t>ФИО 36</t>
  </si>
  <si>
    <t>ФИО 37</t>
  </si>
  <si>
    <t>ФИО 38</t>
  </si>
  <si>
    <t>ФИО 39</t>
  </si>
  <si>
    <t>ФИО 40</t>
  </si>
  <si>
    <t>ФИО 41</t>
  </si>
  <si>
    <t>ФИО 42</t>
  </si>
  <si>
    <t>ФИО 43</t>
  </si>
  <si>
    <t>ФИО 44</t>
  </si>
  <si>
    <t>Должность 1</t>
  </si>
  <si>
    <t>Должность 2</t>
  </si>
  <si>
    <t>Должность 3</t>
  </si>
  <si>
    <t>Должность 4</t>
  </si>
  <si>
    <t>Должность 5</t>
  </si>
  <si>
    <t>Должность 6</t>
  </si>
  <si>
    <t>Должность 7</t>
  </si>
  <si>
    <t>Должность 8</t>
  </si>
  <si>
    <t>Должность 9</t>
  </si>
  <si>
    <t>Должность 10</t>
  </si>
  <si>
    <t>Должность 11</t>
  </si>
  <si>
    <t>Должность 12</t>
  </si>
  <si>
    <t>Должность 13</t>
  </si>
  <si>
    <t>Должность 14</t>
  </si>
  <si>
    <t>Должность 15</t>
  </si>
  <si>
    <t>Должность 16</t>
  </si>
  <si>
    <t>Должность 17</t>
  </si>
  <si>
    <t>Должность 18</t>
  </si>
  <si>
    <t>Должность 19</t>
  </si>
  <si>
    <t>Должность 20</t>
  </si>
  <si>
    <t>Должность 21</t>
  </si>
  <si>
    <t>Должность 22</t>
  </si>
  <si>
    <t>Должность 23</t>
  </si>
  <si>
    <t>Должность 24</t>
  </si>
  <si>
    <t>Должность 25</t>
  </si>
  <si>
    <t>Должность 26</t>
  </si>
  <si>
    <t>Должность 27</t>
  </si>
  <si>
    <t>Должность 28</t>
  </si>
  <si>
    <t>Должность 29</t>
  </si>
  <si>
    <t>Должность 30</t>
  </si>
  <si>
    <t>Должность 31</t>
  </si>
  <si>
    <t>Должность 32</t>
  </si>
  <si>
    <t>Должность 33</t>
  </si>
  <si>
    <t>Должность 34</t>
  </si>
  <si>
    <t>Должность 35</t>
  </si>
  <si>
    <t>Должность 36</t>
  </si>
  <si>
    <t>Должность 37</t>
  </si>
  <si>
    <t>Должность 38</t>
  </si>
  <si>
    <t>Должность 39</t>
  </si>
  <si>
    <t>Должность 40</t>
  </si>
  <si>
    <t>Должность 41</t>
  </si>
  <si>
    <t>Должность 42</t>
  </si>
  <si>
    <t>Должность 43</t>
  </si>
  <si>
    <t>Должность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</si>
</sst>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.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 applyAlignment="1">
      <alignment horizontal="left" vertical="center" wrapText="1"/>
    </xf>
    <xf numFmtId="164" fontId="0" fillId="0" borderId="0" xfId="0" applyNumberFormat="1"/>
    <xf numFmtId="2" fontId="0" fillId="0" borderId="0" xfId="0" applyNumberFormat="1"/>
    <xf numFmtId="0" fontId="0" fillId="0" borderId="0" xfId="0" applyFill="1"/>
    <xf numFmtId="1" fontId="0" fillId="0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0" applyNumberFormat="1"/>
    <xf numFmtId="3" fontId="0" fillId="0" borderId="0" xfId="0" applyNumberFormat="1"/>
    <xf numFmtId="164" fontId="0" fillId="0" borderId="1" xfId="0" applyNumberForma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ru-RU" sz="2400"/>
              <a:t>График отпусков на 2021 год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322028694019394E-2"/>
          <c:y val="8.512998043312385E-2"/>
          <c:w val="0.88710138343593326"/>
          <c:h val="0.8288596860315278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График!$E$3</c:f>
              <c:strCache>
                <c:ptCount val="1"/>
                <c:pt idx="0">
                  <c:v>Начало1</c:v>
                </c:pt>
              </c:strCache>
            </c:strRef>
          </c:tx>
          <c:spPr>
            <a:noFill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График!$E$4:$E$48</c15:sqref>
                  </c15:fullRef>
                </c:ext>
              </c:extLst>
              <c:f>График!$E$4:$E$47</c:f>
              <c:numCache>
                <c:formatCode>dd/mm/yy;@</c:formatCode>
                <c:ptCount val="44"/>
                <c:pt idx="0">
                  <c:v>44235</c:v>
                </c:pt>
                <c:pt idx="1">
                  <c:v>44333</c:v>
                </c:pt>
                <c:pt idx="2">
                  <c:v>44298</c:v>
                </c:pt>
                <c:pt idx="3">
                  <c:v>44242</c:v>
                </c:pt>
                <c:pt idx="4">
                  <c:v>44424</c:v>
                </c:pt>
                <c:pt idx="5">
                  <c:v>44368</c:v>
                </c:pt>
                <c:pt idx="6">
                  <c:v>44381</c:v>
                </c:pt>
                <c:pt idx="7">
                  <c:v>44362</c:v>
                </c:pt>
                <c:pt idx="8">
                  <c:v>44295</c:v>
                </c:pt>
                <c:pt idx="9">
                  <c:v>44389</c:v>
                </c:pt>
                <c:pt idx="10">
                  <c:v>44264</c:v>
                </c:pt>
                <c:pt idx="11">
                  <c:v>44318</c:v>
                </c:pt>
                <c:pt idx="12">
                  <c:v>44354</c:v>
                </c:pt>
                <c:pt idx="13">
                  <c:v>44396</c:v>
                </c:pt>
                <c:pt idx="14">
                  <c:v>44344</c:v>
                </c:pt>
                <c:pt idx="15">
                  <c:v>44368</c:v>
                </c:pt>
                <c:pt idx="16">
                  <c:v>44327</c:v>
                </c:pt>
                <c:pt idx="17">
                  <c:v>44375</c:v>
                </c:pt>
                <c:pt idx="18">
                  <c:v>44417</c:v>
                </c:pt>
                <c:pt idx="19">
                  <c:v>44362</c:v>
                </c:pt>
                <c:pt idx="20">
                  <c:v>44235</c:v>
                </c:pt>
                <c:pt idx="21">
                  <c:v>44303</c:v>
                </c:pt>
                <c:pt idx="22">
                  <c:v>44389</c:v>
                </c:pt>
                <c:pt idx="23">
                  <c:v>44333</c:v>
                </c:pt>
                <c:pt idx="24">
                  <c:v>44424</c:v>
                </c:pt>
                <c:pt idx="25">
                  <c:v>44298</c:v>
                </c:pt>
                <c:pt idx="26">
                  <c:v>44320</c:v>
                </c:pt>
                <c:pt idx="27">
                  <c:v>44350</c:v>
                </c:pt>
                <c:pt idx="28">
                  <c:v>44244</c:v>
                </c:pt>
                <c:pt idx="29">
                  <c:v>44298</c:v>
                </c:pt>
                <c:pt idx="30">
                  <c:v>44373</c:v>
                </c:pt>
                <c:pt idx="31">
                  <c:v>44284</c:v>
                </c:pt>
                <c:pt idx="32">
                  <c:v>44256</c:v>
                </c:pt>
                <c:pt idx="33">
                  <c:v>44375</c:v>
                </c:pt>
                <c:pt idx="34">
                  <c:v>44327</c:v>
                </c:pt>
                <c:pt idx="35">
                  <c:v>44333</c:v>
                </c:pt>
                <c:pt idx="36">
                  <c:v>44223</c:v>
                </c:pt>
                <c:pt idx="37">
                  <c:v>44298</c:v>
                </c:pt>
                <c:pt idx="38">
                  <c:v>44372</c:v>
                </c:pt>
                <c:pt idx="39">
                  <c:v>44235</c:v>
                </c:pt>
                <c:pt idx="40">
                  <c:v>44312</c:v>
                </c:pt>
                <c:pt idx="41">
                  <c:v>44270</c:v>
                </c:pt>
                <c:pt idx="42">
                  <c:v>44256</c:v>
                </c:pt>
                <c:pt idx="43">
                  <c:v>44242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3-4216-A817-392FE739DD47}"/>
            </c:ext>
          </c:extLst>
        </c:ser>
        <c:ser>
          <c:idx val="1"/>
          <c:order val="1"/>
          <c:tx>
            <c:strRef>
              <c:f>График!$G$3</c:f>
              <c:strCache>
                <c:ptCount val="1"/>
                <c:pt idx="0">
                  <c:v>Дней1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График!$G$4:$G$48</c15:sqref>
                  </c15:fullRef>
                </c:ext>
              </c:extLst>
              <c:f>График!$G$4:$G$47</c:f>
              <c:numCache>
                <c:formatCode>0</c:formatCode>
                <c:ptCount val="44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20</c:v>
                </c:pt>
                <c:pt idx="5">
                  <c:v>19</c:v>
                </c:pt>
                <c:pt idx="6">
                  <c:v>14</c:v>
                </c:pt>
                <c:pt idx="7">
                  <c:v>14</c:v>
                </c:pt>
                <c:pt idx="8">
                  <c:v>15</c:v>
                </c:pt>
                <c:pt idx="9">
                  <c:v>19</c:v>
                </c:pt>
                <c:pt idx="10">
                  <c:v>14</c:v>
                </c:pt>
                <c:pt idx="11">
                  <c:v>17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14</c:v>
                </c:pt>
                <c:pt idx="16">
                  <c:v>15</c:v>
                </c:pt>
                <c:pt idx="17">
                  <c:v>19</c:v>
                </c:pt>
                <c:pt idx="18">
                  <c:v>14</c:v>
                </c:pt>
                <c:pt idx="19">
                  <c:v>15</c:v>
                </c:pt>
                <c:pt idx="20">
                  <c:v>14</c:v>
                </c:pt>
                <c:pt idx="21">
                  <c:v>14</c:v>
                </c:pt>
                <c:pt idx="22">
                  <c:v>20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16</c:v>
                </c:pt>
                <c:pt idx="27">
                  <c:v>16</c:v>
                </c:pt>
                <c:pt idx="28">
                  <c:v>15</c:v>
                </c:pt>
                <c:pt idx="29">
                  <c:v>15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19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15</c:v>
                </c:pt>
                <c:pt idx="39">
                  <c:v>14</c:v>
                </c:pt>
                <c:pt idx="40">
                  <c:v>17</c:v>
                </c:pt>
                <c:pt idx="41">
                  <c:v>14</c:v>
                </c:pt>
                <c:pt idx="42">
                  <c:v>15</c:v>
                </c:pt>
                <c:pt idx="4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3-4216-A817-392FE739DD47}"/>
            </c:ext>
          </c:extLst>
        </c:ser>
        <c:ser>
          <c:idx val="2"/>
          <c:order val="2"/>
          <c:tx>
            <c:strRef>
              <c:f>График!$H$3</c:f>
              <c:strCache>
                <c:ptCount val="1"/>
                <c:pt idx="0">
                  <c:v>Начало2</c:v>
                </c:pt>
              </c:strCache>
            </c:strRef>
          </c:tx>
          <c:spPr>
            <a:noFill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График!$I$4:$I$48</c15:sqref>
                  </c15:fullRef>
                </c:ext>
              </c:extLst>
              <c:f>График!$I$4:$I$47</c:f>
              <c:numCache>
                <c:formatCode>0</c:formatCode>
                <c:ptCount val="44"/>
                <c:pt idx="0">
                  <c:v>70</c:v>
                </c:pt>
                <c:pt idx="1">
                  <c:v>56</c:v>
                </c:pt>
                <c:pt idx="2">
                  <c:v>127</c:v>
                </c:pt>
                <c:pt idx="3">
                  <c:v>56</c:v>
                </c:pt>
                <c:pt idx="4">
                  <c:v>87</c:v>
                </c:pt>
                <c:pt idx="5">
                  <c:v>72</c:v>
                </c:pt>
                <c:pt idx="6">
                  <c:v>44</c:v>
                </c:pt>
                <c:pt idx="7">
                  <c:v>76</c:v>
                </c:pt>
                <c:pt idx="8">
                  <c:v>41</c:v>
                </c:pt>
                <c:pt idx="9">
                  <c:v>93</c:v>
                </c:pt>
                <c:pt idx="10">
                  <c:v>70</c:v>
                </c:pt>
                <c:pt idx="11">
                  <c:v>89</c:v>
                </c:pt>
                <c:pt idx="12">
                  <c:v>14</c:v>
                </c:pt>
                <c:pt idx="13">
                  <c:v>55</c:v>
                </c:pt>
                <c:pt idx="14">
                  <c:v>72</c:v>
                </c:pt>
                <c:pt idx="15">
                  <c:v>28</c:v>
                </c:pt>
                <c:pt idx="16">
                  <c:v>68</c:v>
                </c:pt>
                <c:pt idx="17">
                  <c:v>37</c:v>
                </c:pt>
                <c:pt idx="18">
                  <c:v>10</c:v>
                </c:pt>
                <c:pt idx="19">
                  <c:v>40</c:v>
                </c:pt>
                <c:pt idx="20">
                  <c:v>71</c:v>
                </c:pt>
                <c:pt idx="21">
                  <c:v>58</c:v>
                </c:pt>
                <c:pt idx="22">
                  <c:v>106</c:v>
                </c:pt>
                <c:pt idx="23">
                  <c:v>112</c:v>
                </c:pt>
                <c:pt idx="24">
                  <c:v>84</c:v>
                </c:pt>
                <c:pt idx="25">
                  <c:v>133</c:v>
                </c:pt>
                <c:pt idx="26">
                  <c:v>103</c:v>
                </c:pt>
                <c:pt idx="27">
                  <c:v>37</c:v>
                </c:pt>
                <c:pt idx="28">
                  <c:v>109</c:v>
                </c:pt>
                <c:pt idx="29">
                  <c:v>34</c:v>
                </c:pt>
                <c:pt idx="30">
                  <c:v>52</c:v>
                </c:pt>
                <c:pt idx="31">
                  <c:v>126</c:v>
                </c:pt>
                <c:pt idx="32">
                  <c:v>126</c:v>
                </c:pt>
                <c:pt idx="33">
                  <c:v>79</c:v>
                </c:pt>
                <c:pt idx="34">
                  <c:v>104</c:v>
                </c:pt>
                <c:pt idx="35">
                  <c:v>51</c:v>
                </c:pt>
                <c:pt idx="36">
                  <c:v>125</c:v>
                </c:pt>
                <c:pt idx="37">
                  <c:v>77</c:v>
                </c:pt>
                <c:pt idx="38">
                  <c:v>121</c:v>
                </c:pt>
                <c:pt idx="39">
                  <c:v>17</c:v>
                </c:pt>
                <c:pt idx="40">
                  <c:v>95</c:v>
                </c:pt>
                <c:pt idx="41">
                  <c:v>133</c:v>
                </c:pt>
                <c:pt idx="42">
                  <c:v>97</c:v>
                </c:pt>
                <c:pt idx="4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3-4216-A817-392FE739DD47}"/>
            </c:ext>
          </c:extLst>
        </c:ser>
        <c:ser>
          <c:idx val="3"/>
          <c:order val="3"/>
          <c:tx>
            <c:strRef>
              <c:f>График!$K$3</c:f>
              <c:strCache>
                <c:ptCount val="1"/>
                <c:pt idx="0">
                  <c:v>Дней2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График!$K$4:$K$48</c15:sqref>
                  </c15:fullRef>
                </c:ext>
              </c:extLst>
              <c:f>График!$K$4:$K$47</c:f>
              <c:numCache>
                <c:formatCode>0</c:formatCode>
                <c:ptCount val="44"/>
                <c:pt idx="0">
                  <c:v>15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16</c:v>
                </c:pt>
                <c:pt idx="5">
                  <c:v>12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18</c:v>
                </c:pt>
                <c:pt idx="11">
                  <c:v>17</c:v>
                </c:pt>
                <c:pt idx="12">
                  <c:v>12</c:v>
                </c:pt>
                <c:pt idx="13">
                  <c:v>16</c:v>
                </c:pt>
                <c:pt idx="14">
                  <c:v>19</c:v>
                </c:pt>
                <c:pt idx="15">
                  <c:v>12</c:v>
                </c:pt>
                <c:pt idx="16">
                  <c:v>19</c:v>
                </c:pt>
                <c:pt idx="17">
                  <c:v>5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21</c:v>
                </c:pt>
                <c:pt idx="25">
                  <c:v>17</c:v>
                </c:pt>
                <c:pt idx="26">
                  <c:v>17</c:v>
                </c:pt>
                <c:pt idx="27">
                  <c:v>19</c:v>
                </c:pt>
                <c:pt idx="28">
                  <c:v>6</c:v>
                </c:pt>
                <c:pt idx="29">
                  <c:v>17</c:v>
                </c:pt>
                <c:pt idx="30">
                  <c:v>12</c:v>
                </c:pt>
                <c:pt idx="31">
                  <c:v>12</c:v>
                </c:pt>
                <c:pt idx="32">
                  <c:v>11</c:v>
                </c:pt>
                <c:pt idx="33">
                  <c:v>12</c:v>
                </c:pt>
                <c:pt idx="34">
                  <c:v>17</c:v>
                </c:pt>
                <c:pt idx="35">
                  <c:v>17</c:v>
                </c:pt>
                <c:pt idx="36">
                  <c:v>10</c:v>
                </c:pt>
                <c:pt idx="37">
                  <c:v>12</c:v>
                </c:pt>
                <c:pt idx="38">
                  <c:v>12</c:v>
                </c:pt>
                <c:pt idx="39">
                  <c:v>19</c:v>
                </c:pt>
                <c:pt idx="40">
                  <c:v>15</c:v>
                </c:pt>
                <c:pt idx="41">
                  <c:v>12</c:v>
                </c:pt>
                <c:pt idx="42">
                  <c:v>14</c:v>
                </c:pt>
                <c:pt idx="4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3-4216-A817-392FE739DD47}"/>
            </c:ext>
          </c:extLst>
        </c:ser>
        <c:ser>
          <c:idx val="4"/>
          <c:order val="4"/>
          <c:tx>
            <c:strRef>
              <c:f>График!$L$3</c:f>
              <c:strCache>
                <c:ptCount val="1"/>
                <c:pt idx="0">
                  <c:v>Начало3</c:v>
                </c:pt>
              </c:strCache>
            </c:strRef>
          </c:tx>
          <c:spPr>
            <a:noFill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График!$M$4:$M$48</c15:sqref>
                  </c15:fullRef>
                </c:ext>
              </c:extLst>
              <c:f>График!$M$4:$M$47</c:f>
              <c:numCache>
                <c:formatCode>0</c:formatCode>
                <c:ptCount val="44"/>
                <c:pt idx="0">
                  <c:v>55</c:v>
                </c:pt>
                <c:pt idx="1">
                  <c:v>130</c:v>
                </c:pt>
                <c:pt idx="2">
                  <c:v>46</c:v>
                </c:pt>
                <c:pt idx="3">
                  <c:v>65</c:v>
                </c:pt>
                <c:pt idx="4">
                  <c:v>-44547</c:v>
                </c:pt>
                <c:pt idx="5">
                  <c:v>86</c:v>
                </c:pt>
                <c:pt idx="6">
                  <c:v>102</c:v>
                </c:pt>
                <c:pt idx="7">
                  <c:v>44</c:v>
                </c:pt>
                <c:pt idx="8">
                  <c:v>59</c:v>
                </c:pt>
                <c:pt idx="9">
                  <c:v>39</c:v>
                </c:pt>
                <c:pt idx="10">
                  <c:v>135</c:v>
                </c:pt>
                <c:pt idx="11">
                  <c:v>81</c:v>
                </c:pt>
                <c:pt idx="12">
                  <c:v>58</c:v>
                </c:pt>
                <c:pt idx="13">
                  <c:v>71</c:v>
                </c:pt>
                <c:pt idx="14">
                  <c:v>58</c:v>
                </c:pt>
                <c:pt idx="15">
                  <c:v>72</c:v>
                </c:pt>
                <c:pt idx="16">
                  <c:v>128</c:v>
                </c:pt>
                <c:pt idx="17">
                  <c:v>72</c:v>
                </c:pt>
                <c:pt idx="18">
                  <c:v>-44462</c:v>
                </c:pt>
                <c:pt idx="19">
                  <c:v>125</c:v>
                </c:pt>
                <c:pt idx="20">
                  <c:v>135</c:v>
                </c:pt>
                <c:pt idx="21">
                  <c:v>158</c:v>
                </c:pt>
                <c:pt idx="22">
                  <c:v>-44530</c:v>
                </c:pt>
                <c:pt idx="23">
                  <c:v>82</c:v>
                </c:pt>
                <c:pt idx="24">
                  <c:v>-44543</c:v>
                </c:pt>
                <c:pt idx="25">
                  <c:v>39</c:v>
                </c:pt>
                <c:pt idx="26">
                  <c:v>45</c:v>
                </c:pt>
                <c:pt idx="27">
                  <c:v>-44422</c:v>
                </c:pt>
                <c:pt idx="28">
                  <c:v>36</c:v>
                </c:pt>
                <c:pt idx="29">
                  <c:v>130</c:v>
                </c:pt>
                <c:pt idx="30">
                  <c:v>96</c:v>
                </c:pt>
                <c:pt idx="31">
                  <c:v>65</c:v>
                </c:pt>
                <c:pt idx="32">
                  <c:v>54</c:v>
                </c:pt>
                <c:pt idx="33">
                  <c:v>31</c:v>
                </c:pt>
                <c:pt idx="34">
                  <c:v>95</c:v>
                </c:pt>
                <c:pt idx="35">
                  <c:v>142</c:v>
                </c:pt>
                <c:pt idx="36">
                  <c:v>171</c:v>
                </c:pt>
                <c:pt idx="37">
                  <c:v>96</c:v>
                </c:pt>
                <c:pt idx="38">
                  <c:v>32</c:v>
                </c:pt>
                <c:pt idx="39">
                  <c:v>-44285</c:v>
                </c:pt>
                <c:pt idx="40">
                  <c:v>83</c:v>
                </c:pt>
                <c:pt idx="41">
                  <c:v>79</c:v>
                </c:pt>
                <c:pt idx="42">
                  <c:v>107</c:v>
                </c:pt>
                <c:pt idx="4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3-4216-A817-392FE739DD47}"/>
            </c:ext>
          </c:extLst>
        </c:ser>
        <c:ser>
          <c:idx val="6"/>
          <c:order val="5"/>
          <c:tx>
            <c:strRef>
              <c:f>График!$O$3</c:f>
              <c:strCache>
                <c:ptCount val="1"/>
                <c:pt idx="0">
                  <c:v>Дней3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График!$B$4:$B$48</c15:sqref>
                  </c15:fullRef>
                </c:ext>
              </c:extLst>
              <c:f>График!$B$4:$B$47</c:f>
              <c:strCache>
                <c:ptCount val="44"/>
                <c:pt idx="0">
                  <c:v>ФИО 1</c:v>
                </c:pt>
                <c:pt idx="1">
                  <c:v>ФИО 2</c:v>
                </c:pt>
                <c:pt idx="2">
                  <c:v>ФИО 3</c:v>
                </c:pt>
                <c:pt idx="3">
                  <c:v>ФИО 4</c:v>
                </c:pt>
                <c:pt idx="4">
                  <c:v>ФИО 5</c:v>
                </c:pt>
                <c:pt idx="5">
                  <c:v>ФИО 6</c:v>
                </c:pt>
                <c:pt idx="6">
                  <c:v>ФИО 7</c:v>
                </c:pt>
                <c:pt idx="7">
                  <c:v>ФИО 8</c:v>
                </c:pt>
                <c:pt idx="8">
                  <c:v>ФИО 9</c:v>
                </c:pt>
                <c:pt idx="9">
                  <c:v>ФИО 10</c:v>
                </c:pt>
                <c:pt idx="10">
                  <c:v>ФИО 11</c:v>
                </c:pt>
                <c:pt idx="11">
                  <c:v>ФИО 12</c:v>
                </c:pt>
                <c:pt idx="12">
                  <c:v>ФИО 13</c:v>
                </c:pt>
                <c:pt idx="13">
                  <c:v>ФИО 14</c:v>
                </c:pt>
                <c:pt idx="14">
                  <c:v>ФИО 15</c:v>
                </c:pt>
                <c:pt idx="15">
                  <c:v>ФИО 16</c:v>
                </c:pt>
                <c:pt idx="16">
                  <c:v>ФИО 17</c:v>
                </c:pt>
                <c:pt idx="17">
                  <c:v>ФИО 18</c:v>
                </c:pt>
                <c:pt idx="18">
                  <c:v>ФИО 19</c:v>
                </c:pt>
                <c:pt idx="19">
                  <c:v>ФИО 20</c:v>
                </c:pt>
                <c:pt idx="20">
                  <c:v>ФИО 21</c:v>
                </c:pt>
                <c:pt idx="21">
                  <c:v>ФИО 22</c:v>
                </c:pt>
                <c:pt idx="22">
                  <c:v>ФИО 23</c:v>
                </c:pt>
                <c:pt idx="23">
                  <c:v>ФИО 24</c:v>
                </c:pt>
                <c:pt idx="24">
                  <c:v>ФИО 25</c:v>
                </c:pt>
                <c:pt idx="25">
                  <c:v>ФИО 26</c:v>
                </c:pt>
                <c:pt idx="26">
                  <c:v>ФИО 27</c:v>
                </c:pt>
                <c:pt idx="27">
                  <c:v>ФИО 28</c:v>
                </c:pt>
                <c:pt idx="28">
                  <c:v>ФИО 29</c:v>
                </c:pt>
                <c:pt idx="29">
                  <c:v>ФИО 30</c:v>
                </c:pt>
                <c:pt idx="30">
                  <c:v>ФИО 31</c:v>
                </c:pt>
                <c:pt idx="31">
                  <c:v>ФИО 32</c:v>
                </c:pt>
                <c:pt idx="32">
                  <c:v>ФИО 33</c:v>
                </c:pt>
                <c:pt idx="33">
                  <c:v>ФИО 34</c:v>
                </c:pt>
                <c:pt idx="34">
                  <c:v>ФИО 35</c:v>
                </c:pt>
                <c:pt idx="35">
                  <c:v>ФИО 36</c:v>
                </c:pt>
                <c:pt idx="36">
                  <c:v>ФИО 37</c:v>
                </c:pt>
                <c:pt idx="37">
                  <c:v>ФИО 38</c:v>
                </c:pt>
                <c:pt idx="38">
                  <c:v>ФИО 39</c:v>
                </c:pt>
                <c:pt idx="39">
                  <c:v>ФИО 40</c:v>
                </c:pt>
                <c:pt idx="40">
                  <c:v>ФИО 41</c:v>
                </c:pt>
                <c:pt idx="41">
                  <c:v>ФИО 42</c:v>
                </c:pt>
                <c:pt idx="42">
                  <c:v>ФИО 43</c:v>
                </c:pt>
                <c:pt idx="43">
                  <c:v>ФИО 44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График!$O$4:$O$48</c15:sqref>
                  </c15:fullRef>
                </c:ext>
              </c:extLst>
              <c:f>График!$O$4:$O$47</c:f>
              <c:numCache>
                <c:formatCode>0</c:formatCode>
                <c:ptCount val="44"/>
                <c:pt idx="0">
                  <c:v>14</c:v>
                </c:pt>
                <c:pt idx="1">
                  <c:v>14</c:v>
                </c:pt>
                <c:pt idx="2">
                  <c:v>10</c:v>
                </c:pt>
                <c:pt idx="4">
                  <c:v>0</c:v>
                </c:pt>
                <c:pt idx="5">
                  <c:v>4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9</c:v>
                </c:pt>
                <c:pt idx="10">
                  <c:v>6</c:v>
                </c:pt>
                <c:pt idx="11">
                  <c:v>5</c:v>
                </c:pt>
                <c:pt idx="12">
                  <c:v>13</c:v>
                </c:pt>
                <c:pt idx="13">
                  <c:v>8</c:v>
                </c:pt>
                <c:pt idx="14">
                  <c:v>4</c:v>
                </c:pt>
                <c:pt idx="15">
                  <c:v>10</c:v>
                </c:pt>
                <c:pt idx="16">
                  <c:v>4</c:v>
                </c:pt>
                <c:pt idx="17">
                  <c:v>12</c:v>
                </c:pt>
                <c:pt idx="18">
                  <c:v>0</c:v>
                </c:pt>
                <c:pt idx="19">
                  <c:v>4</c:v>
                </c:pt>
                <c:pt idx="20">
                  <c:v>12</c:v>
                </c:pt>
                <c:pt idx="21">
                  <c:v>10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14</c:v>
                </c:pt>
                <c:pt idx="29">
                  <c:v>6</c:v>
                </c:pt>
                <c:pt idx="30">
                  <c:v>10</c:v>
                </c:pt>
                <c:pt idx="31">
                  <c:v>12</c:v>
                </c:pt>
                <c:pt idx="32">
                  <c:v>10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11</c:v>
                </c:pt>
                <c:pt idx="37">
                  <c:v>7</c:v>
                </c:pt>
                <c:pt idx="38">
                  <c:v>7</c:v>
                </c:pt>
                <c:pt idx="39">
                  <c:v>0</c:v>
                </c:pt>
                <c:pt idx="40">
                  <c:v>5</c:v>
                </c:pt>
                <c:pt idx="41">
                  <c:v>11</c:v>
                </c:pt>
                <c:pt idx="42">
                  <c:v>6</c:v>
                </c:pt>
                <c:pt idx="4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A3-4216-A817-392FE739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1814862864"/>
        <c:axId val="-1814869392"/>
      </c:barChart>
      <c:catAx>
        <c:axId val="-1814862864"/>
        <c:scaling>
          <c:orientation val="minMax"/>
        </c:scaling>
        <c:delete val="0"/>
        <c:axPos val="l"/>
        <c:majorGridlines/>
        <c:numFmt formatCode="@" sourceLinked="0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600"/>
            </a:pPr>
            <a:endParaRPr lang="ru-RU"/>
          </a:p>
        </c:txPr>
        <c:crossAx val="-1814869392"/>
        <c:crossesAt val="42002"/>
        <c:auto val="0"/>
        <c:lblAlgn val="ctr"/>
        <c:lblOffset val="100"/>
        <c:tickMarkSkip val="1"/>
        <c:noMultiLvlLbl val="0"/>
      </c:catAx>
      <c:valAx>
        <c:axId val="-1814869392"/>
        <c:scaling>
          <c:orientation val="minMax"/>
          <c:max val="44561"/>
          <c:min val="44197"/>
        </c:scaling>
        <c:delete val="0"/>
        <c:axPos val="b"/>
        <c:majorGridlines/>
        <c:numFmt formatCode="[$-419]d\ mmm;@" sourceLinked="0"/>
        <c:majorTickMark val="none"/>
        <c:minorTickMark val="none"/>
        <c:tickLblPos val="nextTo"/>
        <c:spPr>
          <a:noFill/>
          <a:ln w="9525">
            <a:noFill/>
          </a:ln>
        </c:spPr>
        <c:txPr>
          <a:bodyPr rot="-5400000" vert="horz" anchor="ctr" anchorCtr="1"/>
          <a:lstStyle/>
          <a:p>
            <a:pPr>
              <a:defRPr/>
            </a:pPr>
            <a:endParaRPr lang="ru-RU"/>
          </a:p>
        </c:txPr>
        <c:crossAx val="-1814862864"/>
        <c:crosses val="autoZero"/>
        <c:crossBetween val="between"/>
        <c:majorUnit val="7"/>
        <c:minorUnit val="1"/>
      </c:valAx>
      <c:spPr>
        <a:noFill/>
      </c:spPr>
    </c:plotArea>
    <c:plotVisOnly val="1"/>
    <c:dispBlanksAs val="gap"/>
    <c:showDLblsOverMax val="0"/>
  </c:chart>
  <c:spPr>
    <a:noFill/>
    <a:ln w="38100"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C42860D-6FBD-43FA-85D8-5AD6FC34F07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0.27561</cdr:x>
      <cdr:y>0.07522</cdr:y>
    </cdr:from>
    <cdr:to>
      <cdr:x>0.27561</cdr:x>
      <cdr:y>0.92035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562359" y="456126"/>
          <a:ext cx="0" cy="5124719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W48"/>
  <sheetViews>
    <sheetView showGridLines="0" topLeftCell="B1" zoomScaleNormal="100" zoomScaleSheetLayoutView="85" workbookViewId="0">
      <selection activeCell="E37" sqref="E37"/>
    </sheetView>
  </sheetViews>
  <sheetFormatPr defaultRowHeight="15" x14ac:dyDescent="0.25"/>
  <cols>
    <col min="2" max="2" width="22.85546875" customWidth="1"/>
    <col min="3" max="3" width="20.42578125" customWidth="1"/>
    <col min="4" max="4" width="8.7109375" style="4" customWidth="1"/>
    <col min="5" max="6" width="11.42578125" customWidth="1"/>
    <col min="7" max="7" width="7.42578125" customWidth="1"/>
    <col min="8" max="8" width="11.42578125" customWidth="1"/>
    <col min="9" max="9" width="8" customWidth="1"/>
    <col min="10" max="10" width="11.42578125" customWidth="1"/>
    <col min="11" max="11" width="6.140625" customWidth="1"/>
    <col min="12" max="12" width="11.42578125" customWidth="1"/>
    <col min="13" max="13" width="8" customWidth="1"/>
    <col min="14" max="14" width="11.42578125" customWidth="1"/>
    <col min="15" max="15" width="5.7109375" customWidth="1"/>
    <col min="23" max="23" width="10.140625" bestFit="1" customWidth="1"/>
  </cols>
  <sheetData>
    <row r="1" spans="2:18" x14ac:dyDescent="0.25">
      <c r="B1" s="7"/>
    </row>
    <row r="3" spans="2:18" ht="24" x14ac:dyDescent="0.25">
      <c r="B3" s="13">
        <v>0</v>
      </c>
      <c r="C3" s="13" t="s">
        <v>0</v>
      </c>
      <c r="D3" s="14" t="s">
        <v>8</v>
      </c>
      <c r="E3" s="12" t="s">
        <v>1</v>
      </c>
      <c r="F3" s="12" t="s">
        <v>2</v>
      </c>
      <c r="G3" s="12" t="s">
        <v>9</v>
      </c>
      <c r="H3" s="12" t="s">
        <v>3</v>
      </c>
      <c r="I3" s="12" t="s">
        <v>7</v>
      </c>
      <c r="J3" s="12" t="s">
        <v>4</v>
      </c>
      <c r="K3" s="12" t="s">
        <v>10</v>
      </c>
      <c r="L3" s="12" t="s">
        <v>5</v>
      </c>
      <c r="M3" s="12" t="s">
        <v>7</v>
      </c>
      <c r="N3" s="12" t="s">
        <v>6</v>
      </c>
      <c r="O3" s="12" t="s">
        <v>11</v>
      </c>
      <c r="P3" s="2"/>
      <c r="Q3" s="2"/>
      <c r="R3" s="3"/>
    </row>
    <row r="4" spans="2:18" x14ac:dyDescent="0.25">
      <c r="B4" s="1" t="s">
        <v>14</v>
      </c>
      <c r="C4" s="1" t="s">
        <v>58</v>
      </c>
      <c r="D4" s="5">
        <f>G4+K4+O4</f>
        <v>43</v>
      </c>
      <c r="E4" s="9">
        <v>44235</v>
      </c>
      <c r="F4" s="9">
        <v>44248</v>
      </c>
      <c r="G4" s="5">
        <f>IF(ISBLANK(E4),0,F4-E4+1)</f>
        <v>14</v>
      </c>
      <c r="H4" s="9">
        <v>44319</v>
      </c>
      <c r="I4" s="5">
        <f>H4-F4-1</f>
        <v>70</v>
      </c>
      <c r="J4" s="9">
        <v>44333</v>
      </c>
      <c r="K4" s="5">
        <f t="shared" ref="K4:K46" si="0">IF(ISBLANK(H4),0,J4-H4+1)</f>
        <v>15</v>
      </c>
      <c r="L4" s="9">
        <v>44389</v>
      </c>
      <c r="M4" s="5">
        <f t="shared" ref="M4:M46" si="1">L4-J4-1</f>
        <v>55</v>
      </c>
      <c r="N4" s="9">
        <v>44402</v>
      </c>
      <c r="O4" s="5">
        <f>IF(ISBLANK(L4),0,N4-L4+1)</f>
        <v>14</v>
      </c>
      <c r="P4" s="2"/>
    </row>
    <row r="5" spans="2:18" x14ac:dyDescent="0.25">
      <c r="B5" s="1" t="s">
        <v>15</v>
      </c>
      <c r="C5" s="1" t="s">
        <v>59</v>
      </c>
      <c r="D5" s="5">
        <f t="shared" ref="D5:D47" si="2">G5+K5+O5</f>
        <v>38</v>
      </c>
      <c r="E5" s="9">
        <v>44333</v>
      </c>
      <c r="F5" s="9">
        <v>44346</v>
      </c>
      <c r="G5" s="5">
        <f t="shared" ref="G5:G46" si="3">IF(ISBLANK(E5),0,F5-E5+1)</f>
        <v>14</v>
      </c>
      <c r="H5" s="9">
        <v>44403</v>
      </c>
      <c r="I5" s="5">
        <f t="shared" ref="I5:I46" si="4">H5-F5-1</f>
        <v>56</v>
      </c>
      <c r="J5" s="9">
        <v>44412</v>
      </c>
      <c r="K5" s="5">
        <f t="shared" si="0"/>
        <v>10</v>
      </c>
      <c r="L5" s="9">
        <v>44543</v>
      </c>
      <c r="M5" s="5">
        <f t="shared" si="1"/>
        <v>130</v>
      </c>
      <c r="N5" s="9">
        <v>44556</v>
      </c>
      <c r="O5" s="5">
        <f>IF(ISBLANK(L5),0,N5-L5+1)</f>
        <v>14</v>
      </c>
      <c r="P5" s="2"/>
    </row>
    <row r="6" spans="2:18" x14ac:dyDescent="0.25">
      <c r="B6" s="1" t="s">
        <v>16</v>
      </c>
      <c r="C6" s="1" t="s">
        <v>60</v>
      </c>
      <c r="D6" s="5">
        <f t="shared" si="2"/>
        <v>40</v>
      </c>
      <c r="E6" s="9">
        <v>44298</v>
      </c>
      <c r="F6" s="9">
        <v>44311</v>
      </c>
      <c r="G6" s="5">
        <f t="shared" si="3"/>
        <v>14</v>
      </c>
      <c r="H6" s="9">
        <v>44439</v>
      </c>
      <c r="I6" s="5">
        <f t="shared" si="4"/>
        <v>127</v>
      </c>
      <c r="J6" s="9">
        <v>44454</v>
      </c>
      <c r="K6" s="5">
        <f t="shared" si="0"/>
        <v>16</v>
      </c>
      <c r="L6" s="9">
        <v>44501</v>
      </c>
      <c r="M6" s="5">
        <f t="shared" si="1"/>
        <v>46</v>
      </c>
      <c r="N6" s="9">
        <v>44510</v>
      </c>
      <c r="O6" s="5">
        <f>IF(ISBLANK(L6),0,N6-L6+1)</f>
        <v>10</v>
      </c>
      <c r="P6" s="2"/>
    </row>
    <row r="7" spans="2:18" x14ac:dyDescent="0.25">
      <c r="B7" s="1" t="s">
        <v>17</v>
      </c>
      <c r="C7" s="1" t="s">
        <v>61</v>
      </c>
      <c r="D7" s="5">
        <f t="shared" si="2"/>
        <v>26</v>
      </c>
      <c r="E7" s="9">
        <v>44242</v>
      </c>
      <c r="F7" s="9">
        <v>44255</v>
      </c>
      <c r="G7" s="5">
        <f t="shared" si="3"/>
        <v>14</v>
      </c>
      <c r="H7" s="9">
        <v>44312</v>
      </c>
      <c r="I7" s="5">
        <f t="shared" si="4"/>
        <v>56</v>
      </c>
      <c r="J7" s="9">
        <v>44323</v>
      </c>
      <c r="K7" s="5">
        <f t="shared" si="0"/>
        <v>12</v>
      </c>
      <c r="L7" s="9">
        <v>44389</v>
      </c>
      <c r="M7" s="5">
        <f t="shared" si="1"/>
        <v>65</v>
      </c>
      <c r="N7" s="9">
        <v>44401</v>
      </c>
      <c r="O7" s="5"/>
      <c r="P7" s="2"/>
    </row>
    <row r="8" spans="2:18" x14ac:dyDescent="0.25">
      <c r="B8" s="1" t="s">
        <v>18</v>
      </c>
      <c r="C8" s="1" t="s">
        <v>62</v>
      </c>
      <c r="D8" s="5">
        <f t="shared" si="2"/>
        <v>36</v>
      </c>
      <c r="E8" s="9">
        <v>44424</v>
      </c>
      <c r="F8" s="9">
        <v>44443</v>
      </c>
      <c r="G8" s="5">
        <f t="shared" si="3"/>
        <v>20</v>
      </c>
      <c r="H8" s="9">
        <v>44531</v>
      </c>
      <c r="I8" s="5">
        <f t="shared" ref="I8" si="5">H8-F8-1</f>
        <v>87</v>
      </c>
      <c r="J8" s="9">
        <v>44546</v>
      </c>
      <c r="K8" s="5">
        <f t="shared" si="0"/>
        <v>16</v>
      </c>
      <c r="L8" s="9"/>
      <c r="M8" s="5">
        <f t="shared" si="1"/>
        <v>-44547</v>
      </c>
      <c r="N8" s="9" t="s">
        <v>12</v>
      </c>
      <c r="O8" s="5">
        <f>IF(ISBLANK(L8),0,N8-L8+1)</f>
        <v>0</v>
      </c>
      <c r="P8" s="2"/>
    </row>
    <row r="9" spans="2:18" x14ac:dyDescent="0.25">
      <c r="B9" s="1" t="s">
        <v>19</v>
      </c>
      <c r="C9" s="1" t="s">
        <v>63</v>
      </c>
      <c r="D9" s="5">
        <f t="shared" si="2"/>
        <v>35</v>
      </c>
      <c r="E9" s="9">
        <v>44368</v>
      </c>
      <c r="F9" s="9">
        <v>44386</v>
      </c>
      <c r="G9" s="5">
        <f t="shared" si="3"/>
        <v>19</v>
      </c>
      <c r="H9" s="9">
        <v>44459</v>
      </c>
      <c r="I9" s="5">
        <f t="shared" si="4"/>
        <v>72</v>
      </c>
      <c r="J9" s="9">
        <v>44470</v>
      </c>
      <c r="K9" s="5">
        <f t="shared" si="0"/>
        <v>12</v>
      </c>
      <c r="L9" s="10">
        <v>44557</v>
      </c>
      <c r="M9" s="11">
        <f t="shared" si="1"/>
        <v>86</v>
      </c>
      <c r="N9" s="10">
        <v>44560</v>
      </c>
      <c r="O9" s="5">
        <f>IF(ISBLANK(L9),0,N9-L9+1)</f>
        <v>4</v>
      </c>
      <c r="P9" s="2"/>
    </row>
    <row r="10" spans="2:18" x14ac:dyDescent="0.25">
      <c r="B10" s="1" t="s">
        <v>20</v>
      </c>
      <c r="C10" s="1" t="s">
        <v>64</v>
      </c>
      <c r="D10" s="5">
        <f t="shared" si="2"/>
        <v>34</v>
      </c>
      <c r="E10" s="9">
        <v>44381</v>
      </c>
      <c r="F10" s="9">
        <v>44394</v>
      </c>
      <c r="G10" s="5">
        <f t="shared" si="3"/>
        <v>14</v>
      </c>
      <c r="H10" s="9">
        <v>44439</v>
      </c>
      <c r="I10" s="5">
        <f t="shared" si="4"/>
        <v>44</v>
      </c>
      <c r="J10" s="9">
        <v>44447</v>
      </c>
      <c r="K10" s="5">
        <f t="shared" si="0"/>
        <v>9</v>
      </c>
      <c r="L10" s="9">
        <v>44550</v>
      </c>
      <c r="M10" s="5">
        <f t="shared" si="1"/>
        <v>102</v>
      </c>
      <c r="N10" s="9">
        <v>44560</v>
      </c>
      <c r="O10" s="5">
        <f>IF(ISBLANK(L10),0,N10-L10+1)</f>
        <v>11</v>
      </c>
      <c r="P10" s="2"/>
    </row>
    <row r="11" spans="2:18" x14ac:dyDescent="0.25">
      <c r="B11" s="1" t="s">
        <v>21</v>
      </c>
      <c r="C11" s="1" t="s">
        <v>65</v>
      </c>
      <c r="D11" s="5">
        <f t="shared" si="2"/>
        <v>34</v>
      </c>
      <c r="E11" s="9">
        <v>44362</v>
      </c>
      <c r="F11" s="9">
        <v>44375</v>
      </c>
      <c r="G11" s="5">
        <f t="shared" si="3"/>
        <v>14</v>
      </c>
      <c r="H11" s="9">
        <v>44452</v>
      </c>
      <c r="I11" s="5">
        <f t="shared" si="4"/>
        <v>76</v>
      </c>
      <c r="J11" s="9">
        <v>44463</v>
      </c>
      <c r="K11" s="5">
        <f t="shared" si="0"/>
        <v>12</v>
      </c>
      <c r="L11" s="9">
        <v>44508</v>
      </c>
      <c r="M11" s="5">
        <f t="shared" si="1"/>
        <v>44</v>
      </c>
      <c r="N11" s="9">
        <v>44515</v>
      </c>
      <c r="O11" s="5">
        <f>IF(ISBLANK(L11),0,N11-L11+1)</f>
        <v>8</v>
      </c>
      <c r="P11" s="2"/>
    </row>
    <row r="12" spans="2:18" x14ac:dyDescent="0.25">
      <c r="B12" s="1" t="s">
        <v>22</v>
      </c>
      <c r="C12" s="1" t="s">
        <v>66</v>
      </c>
      <c r="D12" s="5">
        <f t="shared" si="2"/>
        <v>34</v>
      </c>
      <c r="E12" s="9">
        <v>44295</v>
      </c>
      <c r="F12" s="9">
        <v>44309</v>
      </c>
      <c r="G12" s="5">
        <f t="shared" si="3"/>
        <v>15</v>
      </c>
      <c r="H12" s="9">
        <v>44351</v>
      </c>
      <c r="I12" s="5">
        <f t="shared" si="4"/>
        <v>41</v>
      </c>
      <c r="J12" s="9">
        <v>44358</v>
      </c>
      <c r="K12" s="5">
        <f t="shared" si="0"/>
        <v>8</v>
      </c>
      <c r="L12" s="9">
        <v>44418</v>
      </c>
      <c r="M12" s="5">
        <f t="shared" si="1"/>
        <v>59</v>
      </c>
      <c r="N12" s="9">
        <v>44428</v>
      </c>
      <c r="O12" s="5">
        <f t="shared" ref="O12:O46" si="6">IF(ISBLANK(L12),0,N12-L12+1)</f>
        <v>11</v>
      </c>
      <c r="P12" s="2"/>
    </row>
    <row r="13" spans="2:18" x14ac:dyDescent="0.25">
      <c r="B13" s="1" t="s">
        <v>23</v>
      </c>
      <c r="C13" s="1" t="s">
        <v>67</v>
      </c>
      <c r="D13" s="5">
        <f t="shared" si="2"/>
        <v>40</v>
      </c>
      <c r="E13" s="9">
        <v>44389</v>
      </c>
      <c r="F13" s="9">
        <v>44407</v>
      </c>
      <c r="G13" s="5">
        <f t="shared" si="3"/>
        <v>19</v>
      </c>
      <c r="H13" s="9">
        <v>44501</v>
      </c>
      <c r="I13" s="5">
        <f t="shared" si="4"/>
        <v>93</v>
      </c>
      <c r="J13" s="9">
        <v>44512</v>
      </c>
      <c r="K13" s="5">
        <f t="shared" si="0"/>
        <v>12</v>
      </c>
      <c r="L13" s="9">
        <v>44552</v>
      </c>
      <c r="M13" s="5">
        <f t="shared" si="1"/>
        <v>39</v>
      </c>
      <c r="N13" s="9">
        <v>44560</v>
      </c>
      <c r="O13" s="5">
        <f t="shared" si="6"/>
        <v>9</v>
      </c>
      <c r="P13" s="2"/>
    </row>
    <row r="14" spans="2:18" x14ac:dyDescent="0.25">
      <c r="B14" s="1" t="s">
        <v>24</v>
      </c>
      <c r="C14" s="1" t="s">
        <v>68</v>
      </c>
      <c r="D14" s="5">
        <f t="shared" si="2"/>
        <v>38</v>
      </c>
      <c r="E14" s="9">
        <v>44264</v>
      </c>
      <c r="F14" s="9">
        <v>44277</v>
      </c>
      <c r="G14" s="5">
        <f t="shared" si="3"/>
        <v>14</v>
      </c>
      <c r="H14" s="9">
        <v>44348</v>
      </c>
      <c r="I14" s="5">
        <f t="shared" si="4"/>
        <v>70</v>
      </c>
      <c r="J14" s="9">
        <v>44365</v>
      </c>
      <c r="K14" s="5">
        <f t="shared" si="0"/>
        <v>18</v>
      </c>
      <c r="L14" s="9">
        <v>44501</v>
      </c>
      <c r="M14" s="5">
        <f t="shared" si="1"/>
        <v>135</v>
      </c>
      <c r="N14" s="9">
        <v>44506</v>
      </c>
      <c r="O14" s="5">
        <f t="shared" si="6"/>
        <v>6</v>
      </c>
      <c r="P14" s="2"/>
    </row>
    <row r="15" spans="2:18" x14ac:dyDescent="0.25">
      <c r="B15" s="1" t="s">
        <v>25</v>
      </c>
      <c r="C15" s="1" t="s">
        <v>69</v>
      </c>
      <c r="D15" s="5">
        <f t="shared" si="2"/>
        <v>39</v>
      </c>
      <c r="E15" s="9">
        <v>44318</v>
      </c>
      <c r="F15" s="9">
        <v>44334</v>
      </c>
      <c r="G15" s="5">
        <f t="shared" si="3"/>
        <v>17</v>
      </c>
      <c r="H15" s="9">
        <v>44424</v>
      </c>
      <c r="I15" s="5">
        <f t="shared" si="4"/>
        <v>89</v>
      </c>
      <c r="J15" s="9">
        <v>44440</v>
      </c>
      <c r="K15" s="5">
        <f t="shared" si="0"/>
        <v>17</v>
      </c>
      <c r="L15" s="9">
        <v>44522</v>
      </c>
      <c r="M15" s="5">
        <f t="shared" si="1"/>
        <v>81</v>
      </c>
      <c r="N15" s="9">
        <v>44526</v>
      </c>
      <c r="O15" s="5">
        <f t="shared" si="6"/>
        <v>5</v>
      </c>
      <c r="P15" s="2"/>
    </row>
    <row r="16" spans="2:18" x14ac:dyDescent="0.25">
      <c r="B16" s="1" t="s">
        <v>26</v>
      </c>
      <c r="C16" s="1" t="s">
        <v>70</v>
      </c>
      <c r="D16" s="5">
        <f t="shared" si="2"/>
        <v>39</v>
      </c>
      <c r="E16" s="9">
        <v>44354</v>
      </c>
      <c r="F16" s="9">
        <v>44367</v>
      </c>
      <c r="G16" s="5">
        <f t="shared" si="3"/>
        <v>14</v>
      </c>
      <c r="H16" s="9">
        <v>44382</v>
      </c>
      <c r="I16" s="5">
        <f t="shared" si="4"/>
        <v>14</v>
      </c>
      <c r="J16" s="9">
        <v>44393</v>
      </c>
      <c r="K16" s="5">
        <f t="shared" si="0"/>
        <v>12</v>
      </c>
      <c r="L16" s="9">
        <v>44452</v>
      </c>
      <c r="M16" s="5">
        <f t="shared" si="1"/>
        <v>58</v>
      </c>
      <c r="N16" s="9">
        <v>44464</v>
      </c>
      <c r="O16" s="5">
        <f t="shared" si="6"/>
        <v>13</v>
      </c>
      <c r="P16" s="2"/>
    </row>
    <row r="17" spans="2:23" x14ac:dyDescent="0.25">
      <c r="B17" s="1" t="s">
        <v>27</v>
      </c>
      <c r="C17" s="1" t="s">
        <v>71</v>
      </c>
      <c r="D17" s="5">
        <f t="shared" si="2"/>
        <v>39</v>
      </c>
      <c r="E17" s="9">
        <v>44396</v>
      </c>
      <c r="F17" s="9">
        <v>44410</v>
      </c>
      <c r="G17" s="5">
        <f t="shared" si="3"/>
        <v>15</v>
      </c>
      <c r="H17" s="9">
        <v>44466</v>
      </c>
      <c r="I17" s="5">
        <f t="shared" si="4"/>
        <v>55</v>
      </c>
      <c r="J17" s="9">
        <v>44481</v>
      </c>
      <c r="K17" s="5">
        <f t="shared" si="0"/>
        <v>16</v>
      </c>
      <c r="L17" s="9">
        <v>44553</v>
      </c>
      <c r="M17" s="5">
        <f t="shared" si="1"/>
        <v>71</v>
      </c>
      <c r="N17" s="9">
        <v>44560</v>
      </c>
      <c r="O17" s="5">
        <f t="shared" si="6"/>
        <v>8</v>
      </c>
      <c r="P17" s="2"/>
    </row>
    <row r="18" spans="2:23" x14ac:dyDescent="0.25">
      <c r="B18" s="1" t="s">
        <v>28</v>
      </c>
      <c r="C18" s="1" t="s">
        <v>72</v>
      </c>
      <c r="D18" s="5">
        <f t="shared" si="2"/>
        <v>38</v>
      </c>
      <c r="E18" s="9">
        <v>44344</v>
      </c>
      <c r="F18" s="9">
        <v>44358</v>
      </c>
      <c r="G18" s="5">
        <f t="shared" si="3"/>
        <v>15</v>
      </c>
      <c r="H18" s="9">
        <v>44431</v>
      </c>
      <c r="I18" s="5">
        <f t="shared" si="4"/>
        <v>72</v>
      </c>
      <c r="J18" s="9">
        <v>44449</v>
      </c>
      <c r="K18" s="5">
        <f t="shared" si="0"/>
        <v>19</v>
      </c>
      <c r="L18" s="9">
        <v>44508</v>
      </c>
      <c r="M18" s="5">
        <f t="shared" si="1"/>
        <v>58</v>
      </c>
      <c r="N18" s="9">
        <v>44511</v>
      </c>
      <c r="O18" s="5">
        <f t="shared" si="6"/>
        <v>4</v>
      </c>
      <c r="P18" s="2"/>
    </row>
    <row r="19" spans="2:23" x14ac:dyDescent="0.25">
      <c r="B19" s="1" t="s">
        <v>29</v>
      </c>
      <c r="C19" s="1" t="s">
        <v>73</v>
      </c>
      <c r="D19" s="5">
        <f t="shared" si="2"/>
        <v>36</v>
      </c>
      <c r="E19" s="9">
        <v>44368</v>
      </c>
      <c r="F19" s="9">
        <v>44381</v>
      </c>
      <c r="G19" s="5">
        <f t="shared" si="3"/>
        <v>14</v>
      </c>
      <c r="H19" s="9">
        <v>44410</v>
      </c>
      <c r="I19" s="5">
        <f t="shared" si="4"/>
        <v>28</v>
      </c>
      <c r="J19" s="9">
        <v>44421</v>
      </c>
      <c r="K19" s="5">
        <f t="shared" si="0"/>
        <v>12</v>
      </c>
      <c r="L19" s="9">
        <v>44494</v>
      </c>
      <c r="M19" s="5">
        <f t="shared" si="1"/>
        <v>72</v>
      </c>
      <c r="N19" s="9">
        <v>44503</v>
      </c>
      <c r="O19" s="5">
        <f t="shared" si="6"/>
        <v>10</v>
      </c>
      <c r="P19" s="2"/>
    </row>
    <row r="20" spans="2:23" x14ac:dyDescent="0.25">
      <c r="B20" s="1" t="s">
        <v>30</v>
      </c>
      <c r="C20" s="1" t="s">
        <v>74</v>
      </c>
      <c r="D20" s="5">
        <f t="shared" si="2"/>
        <v>38</v>
      </c>
      <c r="E20" s="9">
        <v>44327</v>
      </c>
      <c r="F20" s="9">
        <v>44341</v>
      </c>
      <c r="G20" s="5">
        <f t="shared" si="3"/>
        <v>15</v>
      </c>
      <c r="H20" s="9">
        <v>44410</v>
      </c>
      <c r="I20" s="5">
        <f t="shared" si="4"/>
        <v>68</v>
      </c>
      <c r="J20" s="9">
        <v>44428</v>
      </c>
      <c r="K20" s="5">
        <f t="shared" si="0"/>
        <v>19</v>
      </c>
      <c r="L20" s="9">
        <v>44557</v>
      </c>
      <c r="M20" s="5">
        <f t="shared" si="1"/>
        <v>128</v>
      </c>
      <c r="N20" s="9">
        <v>44560</v>
      </c>
      <c r="O20" s="5">
        <f t="shared" si="6"/>
        <v>4</v>
      </c>
      <c r="P20" s="2"/>
    </row>
    <row r="21" spans="2:23" x14ac:dyDescent="0.25">
      <c r="B21" s="1" t="s">
        <v>31</v>
      </c>
      <c r="C21" s="1" t="s">
        <v>75</v>
      </c>
      <c r="D21" s="5">
        <f t="shared" si="2"/>
        <v>36</v>
      </c>
      <c r="E21" s="9">
        <v>44375</v>
      </c>
      <c r="F21" s="9">
        <v>44393</v>
      </c>
      <c r="G21" s="5">
        <f t="shared" si="3"/>
        <v>19</v>
      </c>
      <c r="H21" s="9">
        <v>44431</v>
      </c>
      <c r="I21" s="5">
        <f t="shared" si="4"/>
        <v>37</v>
      </c>
      <c r="J21" s="9">
        <v>44435</v>
      </c>
      <c r="K21" s="5">
        <f t="shared" si="0"/>
        <v>5</v>
      </c>
      <c r="L21" s="9">
        <v>44508</v>
      </c>
      <c r="M21" s="5">
        <f t="shared" si="1"/>
        <v>72</v>
      </c>
      <c r="N21" s="9">
        <v>44519</v>
      </c>
      <c r="O21" s="5">
        <f t="shared" si="6"/>
        <v>12</v>
      </c>
      <c r="P21" s="2"/>
    </row>
    <row r="22" spans="2:23" x14ac:dyDescent="0.25">
      <c r="B22" s="1" t="s">
        <v>32</v>
      </c>
      <c r="C22" s="1" t="s">
        <v>76</v>
      </c>
      <c r="D22" s="5">
        <f t="shared" si="2"/>
        <v>35</v>
      </c>
      <c r="E22" s="9">
        <v>44417</v>
      </c>
      <c r="F22" s="9">
        <v>44430</v>
      </c>
      <c r="G22" s="5">
        <f t="shared" si="3"/>
        <v>14</v>
      </c>
      <c r="H22" s="9">
        <v>44441</v>
      </c>
      <c r="I22" s="5">
        <f t="shared" si="4"/>
        <v>10</v>
      </c>
      <c r="J22" s="9">
        <v>44461</v>
      </c>
      <c r="K22" s="5">
        <f t="shared" si="0"/>
        <v>21</v>
      </c>
      <c r="L22" s="9"/>
      <c r="M22" s="5">
        <f t="shared" si="1"/>
        <v>-44462</v>
      </c>
      <c r="N22" s="9" t="s">
        <v>12</v>
      </c>
      <c r="O22" s="5">
        <f t="shared" si="6"/>
        <v>0</v>
      </c>
      <c r="P22" s="2"/>
    </row>
    <row r="23" spans="2:23" x14ac:dyDescent="0.25">
      <c r="B23" s="1" t="s">
        <v>33</v>
      </c>
      <c r="C23" s="1" t="s">
        <v>77</v>
      </c>
      <c r="D23" s="5">
        <f t="shared" si="2"/>
        <v>34</v>
      </c>
      <c r="E23" s="9">
        <v>44362</v>
      </c>
      <c r="F23" s="9">
        <v>44376</v>
      </c>
      <c r="G23" s="5">
        <f t="shared" si="3"/>
        <v>15</v>
      </c>
      <c r="H23" s="9">
        <v>44417</v>
      </c>
      <c r="I23" s="5">
        <f t="shared" si="4"/>
        <v>40</v>
      </c>
      <c r="J23" s="9">
        <v>44431</v>
      </c>
      <c r="K23" s="5">
        <f t="shared" si="0"/>
        <v>15</v>
      </c>
      <c r="L23" s="9">
        <v>44557</v>
      </c>
      <c r="M23" s="5">
        <f t="shared" si="1"/>
        <v>125</v>
      </c>
      <c r="N23" s="9">
        <v>44560</v>
      </c>
      <c r="O23" s="5">
        <f t="shared" si="6"/>
        <v>4</v>
      </c>
      <c r="P23" s="2"/>
    </row>
    <row r="24" spans="2:23" x14ac:dyDescent="0.25">
      <c r="B24" s="1" t="s">
        <v>34</v>
      </c>
      <c r="C24" s="1" t="s">
        <v>78</v>
      </c>
      <c r="D24" s="5">
        <f t="shared" si="2"/>
        <v>37</v>
      </c>
      <c r="E24" s="9">
        <v>44235</v>
      </c>
      <c r="F24" s="9">
        <v>44248</v>
      </c>
      <c r="G24" s="5">
        <f t="shared" si="3"/>
        <v>14</v>
      </c>
      <c r="H24" s="9">
        <v>44320</v>
      </c>
      <c r="I24" s="5">
        <f t="shared" si="4"/>
        <v>71</v>
      </c>
      <c r="J24" s="9">
        <v>44330</v>
      </c>
      <c r="K24" s="5">
        <f t="shared" si="0"/>
        <v>11</v>
      </c>
      <c r="L24" s="9">
        <v>44466</v>
      </c>
      <c r="M24" s="5">
        <f t="shared" si="1"/>
        <v>135</v>
      </c>
      <c r="N24" s="9">
        <v>44477</v>
      </c>
      <c r="O24" s="5">
        <f t="shared" si="6"/>
        <v>12</v>
      </c>
      <c r="P24" s="2"/>
    </row>
    <row r="25" spans="2:23" x14ac:dyDescent="0.25">
      <c r="B25" s="1" t="s">
        <v>35</v>
      </c>
      <c r="C25" s="1" t="s">
        <v>79</v>
      </c>
      <c r="D25" s="5">
        <f t="shared" si="2"/>
        <v>36</v>
      </c>
      <c r="E25" s="9">
        <v>44303</v>
      </c>
      <c r="F25" s="9">
        <v>44316</v>
      </c>
      <c r="G25" s="5">
        <f t="shared" si="3"/>
        <v>14</v>
      </c>
      <c r="H25" s="9">
        <v>44375</v>
      </c>
      <c r="I25" s="5">
        <f t="shared" si="4"/>
        <v>58</v>
      </c>
      <c r="J25" s="9">
        <v>44386</v>
      </c>
      <c r="K25" s="5">
        <f t="shared" si="0"/>
        <v>12</v>
      </c>
      <c r="L25" s="9">
        <v>44545</v>
      </c>
      <c r="M25" s="5">
        <f t="shared" si="1"/>
        <v>158</v>
      </c>
      <c r="N25" s="9">
        <v>44554</v>
      </c>
      <c r="O25" s="5">
        <f t="shared" si="6"/>
        <v>10</v>
      </c>
      <c r="P25" s="2"/>
    </row>
    <row r="26" spans="2:23" x14ac:dyDescent="0.25">
      <c r="B26" s="1" t="s">
        <v>36</v>
      </c>
      <c r="C26" s="1" t="s">
        <v>80</v>
      </c>
      <c r="D26" s="5">
        <f t="shared" si="2"/>
        <v>35</v>
      </c>
      <c r="E26" s="9">
        <v>44389</v>
      </c>
      <c r="F26" s="9">
        <v>44408</v>
      </c>
      <c r="G26" s="5">
        <f t="shared" si="3"/>
        <v>20</v>
      </c>
      <c r="H26" s="9">
        <v>44515</v>
      </c>
      <c r="I26" s="5">
        <f t="shared" si="4"/>
        <v>106</v>
      </c>
      <c r="J26" s="9">
        <v>44529</v>
      </c>
      <c r="K26" s="5">
        <f t="shared" si="0"/>
        <v>15</v>
      </c>
      <c r="L26" s="9"/>
      <c r="M26" s="5">
        <f t="shared" si="1"/>
        <v>-44530</v>
      </c>
      <c r="N26" s="9" t="s">
        <v>12</v>
      </c>
      <c r="O26" s="5">
        <f t="shared" si="6"/>
        <v>0</v>
      </c>
      <c r="P26" s="2"/>
    </row>
    <row r="27" spans="2:23" x14ac:dyDescent="0.25">
      <c r="B27" s="1" t="s">
        <v>37</v>
      </c>
      <c r="C27" s="1" t="s">
        <v>81</v>
      </c>
      <c r="D27" s="5">
        <f t="shared" si="2"/>
        <v>34</v>
      </c>
      <c r="E27" s="9">
        <v>44333</v>
      </c>
      <c r="F27" s="9">
        <v>44346</v>
      </c>
      <c r="G27" s="5">
        <f t="shared" si="3"/>
        <v>14</v>
      </c>
      <c r="H27" s="9">
        <v>44459</v>
      </c>
      <c r="I27" s="5">
        <f t="shared" si="4"/>
        <v>112</v>
      </c>
      <c r="J27" s="9">
        <v>44474</v>
      </c>
      <c r="K27" s="5">
        <f t="shared" si="0"/>
        <v>16</v>
      </c>
      <c r="L27" s="9">
        <v>44557</v>
      </c>
      <c r="M27" s="5">
        <f t="shared" si="1"/>
        <v>82</v>
      </c>
      <c r="N27" s="9">
        <v>44560</v>
      </c>
      <c r="O27" s="5">
        <f t="shared" si="6"/>
        <v>4</v>
      </c>
      <c r="P27" s="2"/>
    </row>
    <row r="28" spans="2:23" x14ac:dyDescent="0.25">
      <c r="B28" s="1" t="s">
        <v>38</v>
      </c>
      <c r="C28" s="1" t="s">
        <v>82</v>
      </c>
      <c r="D28" s="5">
        <f t="shared" si="2"/>
        <v>35</v>
      </c>
      <c r="E28" s="9">
        <v>44424</v>
      </c>
      <c r="F28" s="9">
        <v>44437</v>
      </c>
      <c r="G28" s="5">
        <f t="shared" si="3"/>
        <v>14</v>
      </c>
      <c r="H28" s="9">
        <v>44522</v>
      </c>
      <c r="I28" s="5">
        <f t="shared" si="4"/>
        <v>84</v>
      </c>
      <c r="J28" s="9">
        <v>44542</v>
      </c>
      <c r="K28" s="5">
        <f t="shared" si="0"/>
        <v>21</v>
      </c>
      <c r="L28" s="9"/>
      <c r="M28" s="5">
        <f t="shared" si="1"/>
        <v>-44543</v>
      </c>
      <c r="N28" s="9" t="s">
        <v>12</v>
      </c>
      <c r="O28" s="5">
        <f t="shared" si="6"/>
        <v>0</v>
      </c>
      <c r="P28" s="2"/>
      <c r="W28" s="8"/>
    </row>
    <row r="29" spans="2:23" x14ac:dyDescent="0.25">
      <c r="B29" s="1" t="s">
        <v>39</v>
      </c>
      <c r="C29" s="1" t="s">
        <v>83</v>
      </c>
      <c r="D29" s="5">
        <f t="shared" si="2"/>
        <v>34</v>
      </c>
      <c r="E29" s="9">
        <v>44298</v>
      </c>
      <c r="F29" s="9">
        <v>44311</v>
      </c>
      <c r="G29" s="5">
        <f t="shared" si="3"/>
        <v>14</v>
      </c>
      <c r="H29" s="9">
        <v>44445</v>
      </c>
      <c r="I29" s="5">
        <f t="shared" si="4"/>
        <v>133</v>
      </c>
      <c r="J29" s="9">
        <v>44461</v>
      </c>
      <c r="K29" s="5">
        <f t="shared" si="0"/>
        <v>17</v>
      </c>
      <c r="L29" s="9">
        <v>44501</v>
      </c>
      <c r="M29" s="5">
        <f t="shared" si="1"/>
        <v>39</v>
      </c>
      <c r="N29" s="9">
        <v>44503</v>
      </c>
      <c r="O29" s="5">
        <f t="shared" si="6"/>
        <v>3</v>
      </c>
      <c r="P29" s="2"/>
      <c r="W29" s="8"/>
    </row>
    <row r="30" spans="2:23" x14ac:dyDescent="0.25">
      <c r="B30" s="1" t="s">
        <v>40</v>
      </c>
      <c r="C30" s="1" t="s">
        <v>84</v>
      </c>
      <c r="D30" s="5">
        <f t="shared" si="2"/>
        <v>36</v>
      </c>
      <c r="E30" s="9">
        <v>44320</v>
      </c>
      <c r="F30" s="9">
        <v>44335</v>
      </c>
      <c r="G30" s="5">
        <f t="shared" si="3"/>
        <v>16</v>
      </c>
      <c r="H30" s="9">
        <v>44439</v>
      </c>
      <c r="I30" s="5">
        <f t="shared" si="4"/>
        <v>103</v>
      </c>
      <c r="J30" s="9">
        <v>44455</v>
      </c>
      <c r="K30" s="5">
        <f t="shared" si="0"/>
        <v>17</v>
      </c>
      <c r="L30" s="9">
        <v>44501</v>
      </c>
      <c r="M30" s="5">
        <f t="shared" si="1"/>
        <v>45</v>
      </c>
      <c r="N30" s="9">
        <v>44503</v>
      </c>
      <c r="O30" s="5">
        <f t="shared" si="6"/>
        <v>3</v>
      </c>
      <c r="P30" s="2"/>
    </row>
    <row r="31" spans="2:23" x14ac:dyDescent="0.25">
      <c r="B31" s="1" t="s">
        <v>41</v>
      </c>
      <c r="C31" s="1" t="s">
        <v>85</v>
      </c>
      <c r="D31" s="5">
        <f t="shared" si="2"/>
        <v>35</v>
      </c>
      <c r="E31" s="9">
        <v>44350</v>
      </c>
      <c r="F31" s="9">
        <v>44365</v>
      </c>
      <c r="G31" s="5">
        <f t="shared" si="3"/>
        <v>16</v>
      </c>
      <c r="H31" s="9">
        <v>44403</v>
      </c>
      <c r="I31" s="5">
        <f t="shared" si="4"/>
        <v>37</v>
      </c>
      <c r="J31" s="9">
        <v>44421</v>
      </c>
      <c r="K31" s="5">
        <f t="shared" si="0"/>
        <v>19</v>
      </c>
      <c r="L31" s="9"/>
      <c r="M31" s="5">
        <f t="shared" si="1"/>
        <v>-44422</v>
      </c>
      <c r="N31" s="9" t="s">
        <v>12</v>
      </c>
      <c r="O31" s="5">
        <f t="shared" si="6"/>
        <v>0</v>
      </c>
      <c r="P31" s="2"/>
    </row>
    <row r="32" spans="2:23" x14ac:dyDescent="0.25">
      <c r="B32" s="1" t="s">
        <v>42</v>
      </c>
      <c r="C32" s="1" t="s">
        <v>86</v>
      </c>
      <c r="D32" s="5">
        <f t="shared" si="2"/>
        <v>35</v>
      </c>
      <c r="E32" s="9">
        <v>44244</v>
      </c>
      <c r="F32" s="9">
        <v>44258</v>
      </c>
      <c r="G32" s="5">
        <f t="shared" si="3"/>
        <v>15</v>
      </c>
      <c r="H32" s="9">
        <v>44368</v>
      </c>
      <c r="I32" s="5">
        <f t="shared" si="4"/>
        <v>109</v>
      </c>
      <c r="J32" s="9">
        <v>44373</v>
      </c>
      <c r="K32" s="5">
        <f t="shared" si="0"/>
        <v>6</v>
      </c>
      <c r="L32" s="9">
        <v>44410</v>
      </c>
      <c r="M32" s="5">
        <f t="shared" si="1"/>
        <v>36</v>
      </c>
      <c r="N32" s="9">
        <v>44423</v>
      </c>
      <c r="O32" s="5">
        <f t="shared" si="6"/>
        <v>14</v>
      </c>
      <c r="P32" s="2"/>
    </row>
    <row r="33" spans="2:15" x14ac:dyDescent="0.25">
      <c r="B33" s="1" t="s">
        <v>43</v>
      </c>
      <c r="C33" s="1" t="s">
        <v>87</v>
      </c>
      <c r="D33" s="5">
        <f t="shared" si="2"/>
        <v>38</v>
      </c>
      <c r="E33" s="9">
        <v>44298</v>
      </c>
      <c r="F33" s="9">
        <v>44312</v>
      </c>
      <c r="G33" s="5">
        <f t="shared" si="3"/>
        <v>15</v>
      </c>
      <c r="H33" s="9">
        <v>44347</v>
      </c>
      <c r="I33" s="5">
        <f t="shared" si="4"/>
        <v>34</v>
      </c>
      <c r="J33" s="9">
        <v>44363</v>
      </c>
      <c r="K33" s="5">
        <f t="shared" si="0"/>
        <v>17</v>
      </c>
      <c r="L33" s="9">
        <v>44494</v>
      </c>
      <c r="M33" s="5">
        <f t="shared" si="1"/>
        <v>130</v>
      </c>
      <c r="N33" s="9">
        <v>44499</v>
      </c>
      <c r="O33" s="5">
        <f t="shared" si="6"/>
        <v>6</v>
      </c>
    </row>
    <row r="34" spans="2:15" x14ac:dyDescent="0.25">
      <c r="B34" s="1" t="s">
        <v>44</v>
      </c>
      <c r="C34" s="1" t="s">
        <v>88</v>
      </c>
      <c r="D34" s="5">
        <f t="shared" si="2"/>
        <v>36</v>
      </c>
      <c r="E34" s="9">
        <v>44373</v>
      </c>
      <c r="F34" s="9">
        <v>44386</v>
      </c>
      <c r="G34" s="5">
        <f t="shared" si="3"/>
        <v>14</v>
      </c>
      <c r="H34" s="9">
        <v>44439</v>
      </c>
      <c r="I34" s="5">
        <f t="shared" si="4"/>
        <v>52</v>
      </c>
      <c r="J34" s="9">
        <v>44450</v>
      </c>
      <c r="K34" s="5">
        <f t="shared" si="0"/>
        <v>12</v>
      </c>
      <c r="L34" s="9">
        <v>44547</v>
      </c>
      <c r="M34" s="5">
        <f t="shared" si="1"/>
        <v>96</v>
      </c>
      <c r="N34" s="9">
        <v>44556</v>
      </c>
      <c r="O34" s="5">
        <f t="shared" si="6"/>
        <v>10</v>
      </c>
    </row>
    <row r="35" spans="2:15" x14ac:dyDescent="0.25">
      <c r="B35" s="1" t="s">
        <v>45</v>
      </c>
      <c r="C35" s="1" t="s">
        <v>89</v>
      </c>
      <c r="D35" s="5">
        <f t="shared" si="2"/>
        <v>38</v>
      </c>
      <c r="E35" s="9">
        <v>44284</v>
      </c>
      <c r="F35" s="9">
        <v>44297</v>
      </c>
      <c r="G35" s="5">
        <f t="shared" si="3"/>
        <v>14</v>
      </c>
      <c r="H35" s="9">
        <v>44424</v>
      </c>
      <c r="I35" s="5">
        <f t="shared" si="4"/>
        <v>126</v>
      </c>
      <c r="J35" s="9">
        <v>44435</v>
      </c>
      <c r="K35" s="5">
        <f t="shared" si="0"/>
        <v>12</v>
      </c>
      <c r="L35" s="9">
        <v>44501</v>
      </c>
      <c r="M35" s="5">
        <f t="shared" si="1"/>
        <v>65</v>
      </c>
      <c r="N35" s="9">
        <v>44512</v>
      </c>
      <c r="O35" s="5">
        <f t="shared" si="6"/>
        <v>12</v>
      </c>
    </row>
    <row r="36" spans="2:15" x14ac:dyDescent="0.25">
      <c r="B36" s="1" t="s">
        <v>46</v>
      </c>
      <c r="C36" s="1" t="s">
        <v>90</v>
      </c>
      <c r="D36" s="5">
        <f t="shared" si="2"/>
        <v>35</v>
      </c>
      <c r="E36" s="9">
        <v>44256</v>
      </c>
      <c r="F36" s="9">
        <v>44269</v>
      </c>
      <c r="G36" s="5">
        <f t="shared" si="3"/>
        <v>14</v>
      </c>
      <c r="H36" s="9">
        <v>44396</v>
      </c>
      <c r="I36" s="5">
        <f t="shared" si="4"/>
        <v>126</v>
      </c>
      <c r="J36" s="9">
        <v>44406</v>
      </c>
      <c r="K36" s="5">
        <f t="shared" si="0"/>
        <v>11</v>
      </c>
      <c r="L36" s="9">
        <v>44461</v>
      </c>
      <c r="M36" s="5">
        <f t="shared" si="1"/>
        <v>54</v>
      </c>
      <c r="N36" s="9">
        <v>44470</v>
      </c>
      <c r="O36" s="5">
        <f t="shared" si="6"/>
        <v>10</v>
      </c>
    </row>
    <row r="37" spans="2:15" x14ac:dyDescent="0.25">
      <c r="B37" s="1" t="s">
        <v>47</v>
      </c>
      <c r="C37" s="1" t="s">
        <v>91</v>
      </c>
      <c r="D37" s="5">
        <f t="shared" si="2"/>
        <v>35</v>
      </c>
      <c r="E37" s="9">
        <v>44375</v>
      </c>
      <c r="F37" s="9">
        <v>44393</v>
      </c>
      <c r="G37" s="5">
        <f t="shared" si="3"/>
        <v>19</v>
      </c>
      <c r="H37" s="9">
        <v>44473</v>
      </c>
      <c r="I37" s="5">
        <f t="shared" si="4"/>
        <v>79</v>
      </c>
      <c r="J37" s="9">
        <v>44484</v>
      </c>
      <c r="K37" s="5">
        <f t="shared" si="0"/>
        <v>12</v>
      </c>
      <c r="L37" s="9">
        <v>44516</v>
      </c>
      <c r="M37" s="5">
        <f t="shared" si="1"/>
        <v>31</v>
      </c>
      <c r="N37" s="9">
        <v>44519</v>
      </c>
      <c r="O37" s="5">
        <f t="shared" si="6"/>
        <v>4</v>
      </c>
    </row>
    <row r="38" spans="2:15" x14ac:dyDescent="0.25">
      <c r="B38" s="1" t="s">
        <v>48</v>
      </c>
      <c r="C38" s="1" t="s">
        <v>92</v>
      </c>
      <c r="D38" s="5">
        <f t="shared" si="2"/>
        <v>35</v>
      </c>
      <c r="E38" s="9">
        <v>44327</v>
      </c>
      <c r="F38" s="9">
        <v>44340</v>
      </c>
      <c r="G38" s="5">
        <f t="shared" si="3"/>
        <v>14</v>
      </c>
      <c r="H38" s="9">
        <v>44445</v>
      </c>
      <c r="I38" s="5">
        <f t="shared" si="4"/>
        <v>104</v>
      </c>
      <c r="J38" s="9">
        <v>44461</v>
      </c>
      <c r="K38" s="5">
        <f t="shared" si="0"/>
        <v>17</v>
      </c>
      <c r="L38" s="9">
        <v>44557</v>
      </c>
      <c r="M38" s="5">
        <f t="shared" si="1"/>
        <v>95</v>
      </c>
      <c r="N38" s="9">
        <v>44560</v>
      </c>
      <c r="O38" s="5">
        <f t="shared" si="6"/>
        <v>4</v>
      </c>
    </row>
    <row r="39" spans="2:15" x14ac:dyDescent="0.25">
      <c r="B39" s="1" t="s">
        <v>49</v>
      </c>
      <c r="C39" s="1" t="s">
        <v>93</v>
      </c>
      <c r="D39" s="5">
        <f t="shared" si="2"/>
        <v>35</v>
      </c>
      <c r="E39" s="9">
        <v>44333</v>
      </c>
      <c r="F39" s="9">
        <v>44346</v>
      </c>
      <c r="G39" s="5">
        <f t="shared" si="3"/>
        <v>14</v>
      </c>
      <c r="H39" s="9">
        <v>44398</v>
      </c>
      <c r="I39" s="5">
        <f t="shared" si="4"/>
        <v>51</v>
      </c>
      <c r="J39" s="9">
        <v>44414</v>
      </c>
      <c r="K39" s="5">
        <f t="shared" si="0"/>
        <v>17</v>
      </c>
      <c r="L39" s="9">
        <v>44557</v>
      </c>
      <c r="M39" s="5">
        <f t="shared" si="1"/>
        <v>142</v>
      </c>
      <c r="N39" s="9">
        <v>44560</v>
      </c>
      <c r="O39" s="5">
        <f t="shared" si="6"/>
        <v>4</v>
      </c>
    </row>
    <row r="40" spans="2:15" x14ac:dyDescent="0.25">
      <c r="B40" s="1" t="s">
        <v>50</v>
      </c>
      <c r="C40" s="1" t="s">
        <v>94</v>
      </c>
      <c r="D40" s="5">
        <f t="shared" si="2"/>
        <v>35</v>
      </c>
      <c r="E40" s="9">
        <v>44223</v>
      </c>
      <c r="F40" s="9">
        <v>44236</v>
      </c>
      <c r="G40" s="5">
        <f t="shared" si="3"/>
        <v>14</v>
      </c>
      <c r="H40" s="9">
        <v>44362</v>
      </c>
      <c r="I40" s="5">
        <f t="shared" si="4"/>
        <v>125</v>
      </c>
      <c r="J40" s="9">
        <v>44371</v>
      </c>
      <c r="K40" s="5">
        <f t="shared" si="0"/>
        <v>10</v>
      </c>
      <c r="L40" s="9">
        <v>44543</v>
      </c>
      <c r="M40" s="5">
        <f t="shared" si="1"/>
        <v>171</v>
      </c>
      <c r="N40" s="9">
        <v>44553</v>
      </c>
      <c r="O40" s="5">
        <f t="shared" si="6"/>
        <v>11</v>
      </c>
    </row>
    <row r="41" spans="2:15" x14ac:dyDescent="0.25">
      <c r="B41" s="1" t="s">
        <v>51</v>
      </c>
      <c r="C41" s="1" t="s">
        <v>95</v>
      </c>
      <c r="D41" s="5">
        <f t="shared" si="2"/>
        <v>33</v>
      </c>
      <c r="E41" s="9">
        <v>44298</v>
      </c>
      <c r="F41" s="9">
        <v>44311</v>
      </c>
      <c r="G41" s="5">
        <f t="shared" si="3"/>
        <v>14</v>
      </c>
      <c r="H41" s="9">
        <v>44389</v>
      </c>
      <c r="I41" s="5">
        <f t="shared" si="4"/>
        <v>77</v>
      </c>
      <c r="J41" s="9">
        <v>44400</v>
      </c>
      <c r="K41" s="5">
        <f t="shared" si="0"/>
        <v>12</v>
      </c>
      <c r="L41" s="9">
        <v>44497</v>
      </c>
      <c r="M41" s="5">
        <f t="shared" si="1"/>
        <v>96</v>
      </c>
      <c r="N41" s="9">
        <v>44503</v>
      </c>
      <c r="O41" s="5">
        <f t="shared" si="6"/>
        <v>7</v>
      </c>
    </row>
    <row r="42" spans="2:15" x14ac:dyDescent="0.25">
      <c r="B42" s="1" t="s">
        <v>52</v>
      </c>
      <c r="C42" s="1" t="s">
        <v>96</v>
      </c>
      <c r="D42" s="5">
        <f t="shared" si="2"/>
        <v>34</v>
      </c>
      <c r="E42" s="9">
        <v>44372</v>
      </c>
      <c r="F42" s="9">
        <v>44386</v>
      </c>
      <c r="G42" s="5">
        <f t="shared" si="3"/>
        <v>15</v>
      </c>
      <c r="H42" s="9">
        <v>44508</v>
      </c>
      <c r="I42" s="5">
        <f t="shared" si="4"/>
        <v>121</v>
      </c>
      <c r="J42" s="9">
        <v>44519</v>
      </c>
      <c r="K42" s="5">
        <f t="shared" si="0"/>
        <v>12</v>
      </c>
      <c r="L42" s="9">
        <v>44552</v>
      </c>
      <c r="M42" s="5">
        <f t="shared" si="1"/>
        <v>32</v>
      </c>
      <c r="N42" s="9">
        <v>44558</v>
      </c>
      <c r="O42" s="5">
        <f t="shared" si="6"/>
        <v>7</v>
      </c>
    </row>
    <row r="43" spans="2:15" x14ac:dyDescent="0.25">
      <c r="B43" s="1" t="s">
        <v>53</v>
      </c>
      <c r="C43" s="1" t="s">
        <v>97</v>
      </c>
      <c r="D43" s="5">
        <f t="shared" si="2"/>
        <v>33</v>
      </c>
      <c r="E43" s="9">
        <v>44235</v>
      </c>
      <c r="F43" s="9">
        <v>44248</v>
      </c>
      <c r="G43" s="5">
        <f t="shared" si="3"/>
        <v>14</v>
      </c>
      <c r="H43" s="9">
        <v>44266</v>
      </c>
      <c r="I43" s="5">
        <f t="shared" si="4"/>
        <v>17</v>
      </c>
      <c r="J43" s="9">
        <v>44284</v>
      </c>
      <c r="K43" s="5">
        <f t="shared" si="0"/>
        <v>19</v>
      </c>
      <c r="L43" s="9"/>
      <c r="M43" s="5">
        <f t="shared" si="1"/>
        <v>-44285</v>
      </c>
      <c r="N43" s="9" t="s">
        <v>12</v>
      </c>
      <c r="O43" s="5">
        <f t="shared" si="6"/>
        <v>0</v>
      </c>
    </row>
    <row r="44" spans="2:15" x14ac:dyDescent="0.25">
      <c r="B44" s="1" t="s">
        <v>54</v>
      </c>
      <c r="C44" s="1" t="s">
        <v>98</v>
      </c>
      <c r="D44" s="5">
        <f t="shared" si="2"/>
        <v>37</v>
      </c>
      <c r="E44" s="9">
        <v>44312</v>
      </c>
      <c r="F44" s="9">
        <v>44328</v>
      </c>
      <c r="G44" s="5">
        <f t="shared" si="3"/>
        <v>17</v>
      </c>
      <c r="H44" s="9">
        <v>44424</v>
      </c>
      <c r="I44" s="5">
        <f t="shared" si="4"/>
        <v>95</v>
      </c>
      <c r="J44" s="9">
        <v>44438</v>
      </c>
      <c r="K44" s="5">
        <f t="shared" si="0"/>
        <v>15</v>
      </c>
      <c r="L44" s="9">
        <v>44522</v>
      </c>
      <c r="M44" s="5">
        <f t="shared" si="1"/>
        <v>83</v>
      </c>
      <c r="N44" s="9">
        <v>44526</v>
      </c>
      <c r="O44" s="5">
        <f t="shared" si="6"/>
        <v>5</v>
      </c>
    </row>
    <row r="45" spans="2:15" x14ac:dyDescent="0.25">
      <c r="B45" s="1" t="s">
        <v>55</v>
      </c>
      <c r="C45" s="1" t="s">
        <v>99</v>
      </c>
      <c r="D45" s="5">
        <f t="shared" si="2"/>
        <v>37</v>
      </c>
      <c r="E45" s="9">
        <v>44270</v>
      </c>
      <c r="F45" s="9">
        <v>44283</v>
      </c>
      <c r="G45" s="5">
        <f t="shared" si="3"/>
        <v>14</v>
      </c>
      <c r="H45" s="9">
        <v>44417</v>
      </c>
      <c r="I45" s="5">
        <f t="shared" si="4"/>
        <v>133</v>
      </c>
      <c r="J45" s="9">
        <v>44428</v>
      </c>
      <c r="K45" s="5">
        <f t="shared" si="0"/>
        <v>12</v>
      </c>
      <c r="L45" s="9">
        <v>44508</v>
      </c>
      <c r="M45" s="5">
        <f t="shared" si="1"/>
        <v>79</v>
      </c>
      <c r="N45" s="9">
        <v>44518</v>
      </c>
      <c r="O45" s="5">
        <f t="shared" si="6"/>
        <v>11</v>
      </c>
    </row>
    <row r="46" spans="2:15" x14ac:dyDescent="0.25">
      <c r="B46" s="1" t="s">
        <v>56</v>
      </c>
      <c r="C46" s="1" t="s">
        <v>100</v>
      </c>
      <c r="D46" s="5">
        <f t="shared" si="2"/>
        <v>35</v>
      </c>
      <c r="E46" s="9">
        <v>44256</v>
      </c>
      <c r="F46" s="9">
        <v>44270</v>
      </c>
      <c r="G46" s="5">
        <f t="shared" si="3"/>
        <v>15</v>
      </c>
      <c r="H46" s="9">
        <v>44368</v>
      </c>
      <c r="I46" s="5">
        <f t="shared" si="4"/>
        <v>97</v>
      </c>
      <c r="J46" s="9">
        <v>44381</v>
      </c>
      <c r="K46" s="5">
        <f t="shared" si="0"/>
        <v>14</v>
      </c>
      <c r="L46" s="9">
        <v>44489</v>
      </c>
      <c r="M46" s="5">
        <f t="shared" si="1"/>
        <v>107</v>
      </c>
      <c r="N46" s="9">
        <v>44494</v>
      </c>
      <c r="O46" s="5">
        <f t="shared" si="6"/>
        <v>6</v>
      </c>
    </row>
    <row r="47" spans="2:15" x14ac:dyDescent="0.25">
      <c r="B47" s="1" t="s">
        <v>57</v>
      </c>
      <c r="C47" s="1" t="s">
        <v>101</v>
      </c>
      <c r="D47" s="5">
        <f t="shared" si="2"/>
        <v>36</v>
      </c>
      <c r="E47" s="9">
        <v>44242</v>
      </c>
      <c r="F47" s="9">
        <v>44256</v>
      </c>
      <c r="G47" s="5">
        <f t="shared" ref="G47:G48" si="7">IF(ISBLANK(E47),0,F47-E47+1)</f>
        <v>15</v>
      </c>
      <c r="H47" s="9">
        <v>44452</v>
      </c>
      <c r="I47" s="5">
        <f t="shared" ref="I47:I48" si="8">H47-F47-1</f>
        <v>195</v>
      </c>
      <c r="J47" s="9">
        <v>44465</v>
      </c>
      <c r="K47" s="5">
        <f t="shared" ref="K47:K48" si="9">IF(ISBLANK(H47),0,J47-H47+1)</f>
        <v>14</v>
      </c>
      <c r="L47" s="9">
        <v>44529</v>
      </c>
      <c r="M47" s="5">
        <f t="shared" ref="M47:M48" si="10">L47-J47-1</f>
        <v>63</v>
      </c>
      <c r="N47" s="9">
        <v>44535</v>
      </c>
      <c r="O47" s="5">
        <f t="shared" ref="O47:O48" si="11">IF(ISBLANK(L47),0,N47-L47+1)</f>
        <v>7</v>
      </c>
    </row>
    <row r="48" spans="2:15" x14ac:dyDescent="0.25">
      <c r="B48" s="15" t="s">
        <v>13</v>
      </c>
      <c r="E48" s="6">
        <v>44197</v>
      </c>
      <c r="F48" s="6">
        <f ca="1">TODAY()</f>
        <v>44274</v>
      </c>
      <c r="G48" s="5">
        <f t="shared" ca="1" si="7"/>
        <v>78</v>
      </c>
      <c r="I48" s="5">
        <f t="shared" ca="1" si="8"/>
        <v>-44275</v>
      </c>
      <c r="K48" s="5">
        <f t="shared" si="9"/>
        <v>0</v>
      </c>
      <c r="M48" s="5">
        <f t="shared" si="10"/>
        <v>-1</v>
      </c>
      <c r="O48" s="5">
        <f t="shared" si="11"/>
        <v>0</v>
      </c>
    </row>
  </sheetData>
  <autoFilter ref="B3:O47"/>
  <sortState ref="B4:AB11">
    <sortCondition ref="B4:B11"/>
  </sortState>
  <pageMargins left="0.11811023622047245" right="0.11811023622047245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График</vt:lpstr>
      <vt:lpstr>Диаграмма1</vt:lpstr>
      <vt:lpstr>График!Область_печати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Пользователь</cp:lastModifiedBy>
  <dcterms:created xsi:type="dcterms:W3CDTF">2006-09-16T00:00:00Z</dcterms:created>
  <dcterms:modified xsi:type="dcterms:W3CDTF">2021-03-19T06:53:12Z</dcterms:modified>
</cp:coreProperties>
</file>