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1840" windowHeight="12570" activeTab="1"/>
  </bookViews>
  <sheets>
    <sheet name="Журнал1" sheetId="1" r:id="rId1"/>
    <sheet name="Свод по дням" sheetId="3" r:id="rId2"/>
    <sheet name="Читатели" sheetId="2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C3" i="3"/>
  <c r="C4" i="3"/>
  <c r="C5" i="3"/>
  <c r="B3" i="3" l="1"/>
  <c r="B5" i="3"/>
  <c r="B2" i="3"/>
  <c r="B4" i="3"/>
</calcChain>
</file>

<file path=xl/sharedStrings.xml><?xml version="1.0" encoding="utf-8"?>
<sst xmlns="http://schemas.openxmlformats.org/spreadsheetml/2006/main" count="20" uniqueCount="12">
  <si>
    <t>Иванов</t>
  </si>
  <si>
    <t>Петров</t>
  </si>
  <si>
    <t>Сидоров</t>
  </si>
  <si>
    <t>Жданов</t>
  </si>
  <si>
    <t>Дата</t>
  </si>
  <si>
    <t>Сумма</t>
  </si>
  <si>
    <t>Личные д/ср</t>
  </si>
  <si>
    <t>Пособие</t>
  </si>
  <si>
    <t>Афанасьев</t>
  </si>
  <si>
    <t>Баранкин</t>
  </si>
  <si>
    <t>Пользователь</t>
  </si>
  <si>
    <t>Пользователи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</si>
</sst>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3" sqref="A3"/>
    </sheetView>
  </sheetViews>
  <sheetFormatPr defaultRowHeight="15" x14ac:dyDescent="0.25"/>
  <cols>
    <col min="1" max="3" width="12.7109375" customWidth="1"/>
    <col min="4" max="4" width="14.140625" customWidth="1"/>
  </cols>
  <sheetData>
    <row r="1" spans="1:3" x14ac:dyDescent="0.25">
      <c r="A1" s="2" t="s">
        <v>10</v>
      </c>
      <c r="B1" s="2" t="s">
        <v>5</v>
      </c>
      <c r="C1" s="2" t="s">
        <v>4</v>
      </c>
    </row>
    <row r="2" spans="1:3" x14ac:dyDescent="0.25">
      <c r="A2" t="s">
        <v>0</v>
      </c>
      <c r="B2">
        <v>300</v>
      </c>
      <c r="C2" s="1">
        <v>44228</v>
      </c>
    </row>
    <row r="3" spans="1:3" x14ac:dyDescent="0.25">
      <c r="A3" t="s">
        <v>2</v>
      </c>
      <c r="B3">
        <v>200</v>
      </c>
      <c r="C3" s="1">
        <v>44228</v>
      </c>
    </row>
    <row r="4" spans="1:3" x14ac:dyDescent="0.25">
      <c r="A4" t="s">
        <v>3</v>
      </c>
      <c r="B4">
        <v>150</v>
      </c>
      <c r="C4" s="1">
        <v>44228</v>
      </c>
    </row>
    <row r="5" spans="1:3" x14ac:dyDescent="0.25">
      <c r="A5" t="s">
        <v>1</v>
      </c>
      <c r="B5">
        <v>330</v>
      </c>
      <c r="C5" s="1">
        <v>44230</v>
      </c>
    </row>
    <row r="6" spans="1:3" x14ac:dyDescent="0.25">
      <c r="A6" t="s">
        <v>3</v>
      </c>
      <c r="B6">
        <v>240</v>
      </c>
      <c r="C6" s="1">
        <v>44230</v>
      </c>
    </row>
    <row r="7" spans="1:3" x14ac:dyDescent="0.25">
      <c r="A7" t="s">
        <v>1</v>
      </c>
      <c r="B7">
        <v>150</v>
      </c>
      <c r="C7" s="1">
        <v>44231</v>
      </c>
    </row>
    <row r="8" spans="1:3" x14ac:dyDescent="0.25">
      <c r="A8" t="s">
        <v>2</v>
      </c>
      <c r="B8">
        <v>500</v>
      </c>
      <c r="C8" s="1">
        <v>44231</v>
      </c>
    </row>
    <row r="9" spans="1:3" ht="14.45" x14ac:dyDescent="0.3">
      <c r="B9" s="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Читатели!$A:$A</xm:f>
          </x14:formula1>
          <xm:sqref>A1:A1048576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2" sqref="C2"/>
    </sheetView>
  </sheetViews>
  <sheetFormatPr defaultRowHeight="15" x14ac:dyDescent="0.25"/>
  <cols>
    <col min="1" max="1" width="10.140625" bestFit="1" customWidth="1"/>
    <col min="2" max="2" width="14" customWidth="1"/>
  </cols>
  <sheetData>
    <row r="1" spans="1:3" x14ac:dyDescent="0.25">
      <c r="A1" s="2" t="s">
        <v>4</v>
      </c>
      <c r="B1" s="2" t="s">
        <v>6</v>
      </c>
      <c r="C1" s="2" t="s">
        <v>7</v>
      </c>
    </row>
    <row r="2" spans="1:3" x14ac:dyDescent="0.25">
      <c r="A2" s="1">
        <v>44228</v>
      </c>
      <c r="B2">
        <f>SUMIF(Журнал1!C:C,'Свод по дням'!A2,Журнал1!B:B)-C2</f>
        <v>300</v>
      </c>
      <c r="C2">
        <f>IFERROR(SUMPRODUCT(ISNUMBER(MATCH(INDEX(Журнал1!A:A,MATCH(A2,Журнал1!C:C,)):INDEX(Журнал1!A:A,MATCH(A2,Журнал1!C:C)),Читатели!A$2:A$3,))*(INDEX(Журнал1!B:B,MATCH(A2,Журнал1!C:C,)):INDEX(Журнал1!B:B,MATCH(A2,Журнал1!C:C)))),0)</f>
        <v>350</v>
      </c>
    </row>
    <row r="3" spans="1:3" x14ac:dyDescent="0.25">
      <c r="A3" s="1">
        <v>44229</v>
      </c>
      <c r="B3">
        <f>SUMIF(Журнал1!C:C,'Свод по дням'!A3,Журнал1!B:B)-C3</f>
        <v>0</v>
      </c>
      <c r="C3">
        <f>IFERROR(SUMPRODUCT(ISNUMBER(MATCH(INDEX(Журнал1!A:A,MATCH(A3,Журнал1!C:C,)):INDEX(Журнал1!A:A,MATCH(A3,Журнал1!C:C)),Читатели!A$2:A$3,))*(INDEX(Журнал1!B:B,MATCH(A3,Журнал1!C:C,)):INDEX(Журнал1!B:B,MATCH(A3,Журнал1!C:C)))),0)</f>
        <v>0</v>
      </c>
    </row>
    <row r="4" spans="1:3" x14ac:dyDescent="0.25">
      <c r="A4" s="1">
        <v>44230</v>
      </c>
      <c r="B4">
        <f>SUMIF(Журнал1!C:C,'Свод по дням'!A4,Журнал1!B:B)-C4</f>
        <v>330</v>
      </c>
      <c r="C4">
        <f>IFERROR(SUMPRODUCT(ISNUMBER(MATCH(INDEX(Журнал1!A:A,MATCH(A4,Журнал1!C:C,)):INDEX(Журнал1!A:A,MATCH(A4,Журнал1!C:C)),Читатели!A$2:A$3,))*(INDEX(Журнал1!B:B,MATCH(A4,Журнал1!C:C,)):INDEX(Журнал1!B:B,MATCH(A4,Журнал1!C:C)))),0)</f>
        <v>240</v>
      </c>
    </row>
    <row r="5" spans="1:3" x14ac:dyDescent="0.25">
      <c r="A5" s="1">
        <v>44231</v>
      </c>
      <c r="B5">
        <f>SUMIF(Журнал1!C:C,'Свод по дням'!A5,Журнал1!B:B)-C5</f>
        <v>150</v>
      </c>
      <c r="C5">
        <f>IFERROR(SUMPRODUCT(ISNUMBER(MATCH(INDEX(Журнал1!A:A,MATCH(A5,Журнал1!C:C,)):INDEX(Журнал1!A:A,MATCH(A5,Журнал1!C:C)),Читатели!A$2:A$3,))*(INDEX(Журнал1!B:B,MATCH(A5,Журнал1!C:C,)):INDEX(Журнал1!B:B,MATCH(A5,Журнал1!C:C)))),0)</f>
        <v>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3" sqref="A2:A3"/>
    </sheetView>
  </sheetViews>
  <sheetFormatPr defaultRowHeight="15" x14ac:dyDescent="0.25"/>
  <sheetData>
    <row r="1" spans="1:1" x14ac:dyDescent="0.25">
      <c r="A1" s="2" t="s">
        <v>11</v>
      </c>
    </row>
    <row r="2" spans="1:1" x14ac:dyDescent="0.25">
      <c r="A2" t="s">
        <v>2</v>
      </c>
    </row>
    <row r="3" spans="1:1" x14ac:dyDescent="0.25">
      <c r="A3" t="s">
        <v>3</v>
      </c>
    </row>
    <row r="6" spans="1:1" x14ac:dyDescent="0.25">
      <c r="A6" t="s">
        <v>0</v>
      </c>
    </row>
    <row r="7" spans="1:1" x14ac:dyDescent="0.25">
      <c r="A7" t="s">
        <v>1</v>
      </c>
    </row>
    <row r="8" spans="1:1" x14ac:dyDescent="0.25">
      <c r="A8" t="s">
        <v>8</v>
      </c>
    </row>
    <row r="9" spans="1:1" x14ac:dyDescent="0.25">
      <c r="A9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Журнал1</vt:lpstr>
      <vt:lpstr>Свод по дням</vt:lpstr>
      <vt:lpstr>Читатели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Коля</cp:lastModifiedBy>
  <dcterms:created xsi:type="dcterms:W3CDTF">2021-04-07T23:50:06Z</dcterms:created>
  <dcterms:modified xsi:type="dcterms:W3CDTF">2021-04-09T05:35:12Z</dcterms:modified>
</cp:coreProperties>
</file>