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90DD3168-8578-440B-8BAF-0603414538B4}" xr6:coauthVersionLast="46" xr6:coauthVersionMax="46" xr10:uidLastSave="{00000000-0000-0000-0000-000000000000}"/>
  <bookViews>
    <workbookView xWindow="915" yWindow="-120" windowWidth="37605" windowHeight="16440" activeTab="1" xr2:uid="{9FF2FE60-9DD5-448A-ABFE-0D5FF2329290}"/>
  </bookViews>
  <sheets>
    <sheet name="Журнал1" sheetId="1" r:id="rId1"/>
    <sheet name="Свод по дням" sheetId="3" r:id="rId2"/>
    <sheet name="Читатели" sheetId="2" r:id="rId3"/>
  </sheets>
  <definedNames>
    <definedName name="_xlcn.WorksheetConnection_6038167.xlsxЖурнал" hidden="1">Журнал[]</definedName>
    <definedName name="_xlcn.WorksheetConnection_6038167.xlsxЧитатели" hidden="1">Читатели[]</definedName>
  </definedNames>
  <calcPr calcId="191029"/>
  <pivotCaches>
    <pivotCache cacheId="21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Журнал" name="Журнал" connection="WorksheetConnection_6038167.xlsx!Журнал"/>
          <x15:modelTable id="Читатели" name="Читатели" connection="WorksheetConnection_6038167.xlsx!Читатели"/>
        </x15:modelTables>
        <x15:modelRelationships>
          <x15:modelRelationship fromTable="Журнал" fromColumn="Пользователь" toTable="Читатели" toColumn="Пользователи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3" l="1"/>
  <c r="B3" i="3" s="1"/>
  <c r="C4" i="3"/>
  <c r="C5" i="3"/>
  <c r="B5" i="3" s="1"/>
  <c r="C2" i="3"/>
  <c r="B2" i="3" s="1"/>
  <c r="B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71182CE-FE21-4641-B762-A06ECAE266C7}" keepAlive="1" name="ThisWorkbookDataModel" description="Модель данных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F62FD7A-F8BD-48D2-9F59-7A24A5A94BEE}" name="WorksheetConnection_6038167.xlsx!Журнал" type="102" refreshedVersion="7" minRefreshableVersion="5">
    <extLst>
      <ext xmlns:x15="http://schemas.microsoft.com/office/spreadsheetml/2010/11/main" uri="{DE250136-89BD-433C-8126-D09CA5730AF9}">
        <x15:connection id="Журнал" autoDelete="1">
          <x15:rangePr sourceName="_xlcn.WorksheetConnection_6038167.xlsxЖурнал"/>
        </x15:connection>
      </ext>
    </extLst>
  </connection>
  <connection id="3" xr16:uid="{556B664F-4A73-409E-A332-E9E1E29A1850}" name="WorksheetConnection_6038167.xlsx!Читатели" type="102" refreshedVersion="7" minRefreshableVersion="5">
    <extLst>
      <ext xmlns:x15="http://schemas.microsoft.com/office/spreadsheetml/2010/11/main" uri="{DE250136-89BD-433C-8126-D09CA5730AF9}">
        <x15:connection id="Читатели">
          <x15:rangePr sourceName="_xlcn.WorksheetConnection_6038167.xlsxЧитатели"/>
        </x15:connection>
      </ext>
    </extLst>
  </connection>
</connections>
</file>

<file path=xl/sharedStrings.xml><?xml version="1.0" encoding="utf-8"?>
<sst xmlns="http://schemas.openxmlformats.org/spreadsheetml/2006/main" count="34" uniqueCount="19">
  <si>
    <t>Иванов</t>
  </si>
  <si>
    <t>Петров</t>
  </si>
  <si>
    <t>Сидоров</t>
  </si>
  <si>
    <t>Жданов</t>
  </si>
  <si>
    <t>Дата</t>
  </si>
  <si>
    <t>Сумма</t>
  </si>
  <si>
    <t>Личные д/ср</t>
  </si>
  <si>
    <t>Пособие</t>
  </si>
  <si>
    <t>Афанасьев</t>
  </si>
  <si>
    <t>Баранкин</t>
  </si>
  <si>
    <t>Пользователь</t>
  </si>
  <si>
    <t>Пользователи</t>
  </si>
  <si>
    <t>пособие</t>
  </si>
  <si>
    <t>ЛС</t>
  </si>
  <si>
    <t>источник</t>
  </si>
  <si>
    <t>Названия строк</t>
  </si>
  <si>
    <t>Общий итог</t>
  </si>
  <si>
    <t>Сумма по столбцу Сумма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</si>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</sst>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Обычный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Пользователь Windows" refreshedDate="44294.323464236113" backgroundQuery="1" createdVersion="7" refreshedVersion="7" minRefreshableVersion="3" recordCount="0" supportSubquery="1" supportAdvancedDrill="1" xr:uid="{38CD2576-E981-443B-94AE-7BE796903943}">
  <cacheSource type="external" connectionId="1"/>
  <cacheFields count="3">
    <cacheField name="[Measures].[Сумма по столбцу Сумма]" caption="Сумма по столбцу Сумма" numFmtId="0" hierarchy="8" level="32767"/>
    <cacheField name="[Читатели].[источник].[источник]" caption="источник" numFmtId="0" hierarchy="4" level="1">
      <sharedItems count="2">
        <s v="ЛС"/>
        <s v="пособие"/>
      </sharedItems>
    </cacheField>
    <cacheField name="[Журнал].[Дата].[Дата]" caption="Дата" numFmtId="0" hierarchy="2" level="1">
      <sharedItems containsSemiMixedTypes="0" containsNonDate="0" containsDate="1" containsString="0" minDate="2021-02-01T00:00:00" maxDate="2021-02-05T00:00:00" count="3">
        <d v="2021-02-01T00:00:00"/>
        <d v="2021-02-03T00:00:00"/>
        <d v="2021-02-04T00:00:00"/>
      </sharedItems>
    </cacheField>
  </cacheFields>
  <cacheHierarchies count="9">
    <cacheHierarchy uniqueName="[Журнал].[Пользователь]" caption="Пользователь" attribute="1" defaultMemberUniqueName="[Журнал].[Пользователь].[All]" allUniqueName="[Журнал].[Пользователь].[All]" dimensionUniqueName="[Журнал]" displayFolder="" count="2" memberValueDatatype="130" unbalanced="0"/>
    <cacheHierarchy uniqueName="[Журнал].[Сумма]" caption="Сумма" attribute="1" defaultMemberUniqueName="[Журнал].[Сумма].[All]" allUniqueName="[Журнал].[Сумма].[All]" dimensionUniqueName="[Журнал]" displayFolder="" count="0" memberValueDatatype="20" unbalanced="0"/>
    <cacheHierarchy uniqueName="[Журнал].[Дата]" caption="Дата" attribute="1" time="1" defaultMemberUniqueName="[Журнал].[Дата].[All]" allUniqueName="[Журнал].[Дата].[All]" dimensionUniqueName="[Журнал]" displayFolder="" count="2" memberValueDatatype="7" unbalanced="0">
      <fieldsUsage count="2">
        <fieldUsage x="-1"/>
        <fieldUsage x="2"/>
      </fieldsUsage>
    </cacheHierarchy>
    <cacheHierarchy uniqueName="[Читатели].[Пользователи]" caption="Пользователи" attribute="1" defaultMemberUniqueName="[Читатели].[Пользователи].[All]" allUniqueName="[Читатели].[Пользователи].[All]" dimensionUniqueName="[Читатели]" displayFolder="" count="0" memberValueDatatype="130" unbalanced="0"/>
    <cacheHierarchy uniqueName="[Читатели].[источник]" caption="источник" attribute="1" defaultMemberUniqueName="[Читатели].[источник].[All]" allUniqueName="[Читатели].[источник].[All]" dimensionUniqueName="[Читатели]" displayFolder="" count="2" memberValueDatatype="130" unbalanced="0">
      <fieldsUsage count="2">
        <fieldUsage x="-1"/>
        <fieldUsage x="1"/>
      </fieldsUsage>
    </cacheHierarchy>
    <cacheHierarchy uniqueName="[Measures].[__XL_Count Журнал]" caption="__XL_Count Журнал" measure="1" displayFolder="" measureGroup="Журнал" count="0" hidden="1"/>
    <cacheHierarchy uniqueName="[Measures].[__XL_Count Читатели]" caption="__XL_Count Читатели" measure="1" displayFolder="" measureGroup="Читатели" count="0" hidden="1"/>
    <cacheHierarchy uniqueName="[Measures].[__No measures defined]" caption="__No measures defined" measure="1" displayFolder="" count="0" hidden="1"/>
    <cacheHierarchy uniqueName="[Measures].[Сумма по столбцу Сумма]" caption="Сумма по столбцу Сумма" measure="1" displayFolder="" measureGroup="Журнал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3">
    <dimension measure="1" name="Measures" uniqueName="[Measures]" caption="Measures"/>
    <dimension name="Журнал" uniqueName="[Журнал]" caption="Журнал"/>
    <dimension name="Читатели" uniqueName="[Читатели]" caption="Читатели"/>
  </dimensions>
  <measureGroups count="2">
    <measureGroup name="Журнал" caption="Журнал"/>
    <measureGroup name="Читатели" caption="Читатели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4C656D-1928-4F8D-8A93-062D93DCC80D}" name="Сводная таблица1" cacheId="21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E1:H6" firstHeaderRow="1" firstDataRow="2" firstDataCol="1"/>
  <pivotFields count="3">
    <pivotField dataField="1" subtotalTop="0" showAll="0" defaultSubtotal="0"/>
    <pivotField axis="axisCol" allDrilled="1" subtotalTop="0" showAll="0" dataSourceSort="1" defaultSubtotal="0" defaultAttributeDrillState="1">
      <items count="2">
        <item x="0"/>
        <item x="1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Сумма по столбцу Сумма" fld="0" baseField="0" baseItem="0"/>
  </dataFields>
  <pivotHierarchies count="9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"/>
  </rowHierarchiesUsage>
  <colHierarchiesUsage count="1">
    <colHierarchyUsage hierarchyUsage="4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Журнал]"/>
        <x15:activeTabTopLevelEntity name="[Читатели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551189-A6D6-426F-A586-4E5584C0F403}" name="Журнал" displayName="Журнал" ref="A1:C8" totalsRowShown="0" headerRowDxfId="0">
  <autoFilter ref="A1:C8" xr:uid="{108C4864-8234-41EF-8EDC-01B930B9C9B1}"/>
  <tableColumns count="3">
    <tableColumn id="1" xr3:uid="{37968BE1-CDC2-436D-95A9-2C8CC242E046}" name="Пользователь"/>
    <tableColumn id="2" xr3:uid="{79F395A5-496B-4A9C-AB85-16E17650026C}" name="Сумма"/>
    <tableColumn id="3" xr3:uid="{02C06D9A-C84D-43A7-85C4-00553BB4C13F}" name="Дата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0B9EC4-2463-4F59-A770-46679F50E6AB}" name="Читатели" displayName="Читатели" ref="A1:B7" totalsRowShown="0">
  <autoFilter ref="A1:B7" xr:uid="{E07CA8DE-8D34-408F-BFD6-3151594A815E}"/>
  <tableColumns count="2">
    <tableColumn id="1" xr3:uid="{1DE6BBD1-0310-4AE4-94AF-24004A8DD68C}" name="Пользователи"/>
    <tableColumn id="2" xr3:uid="{9490003C-CAB9-4004-A0E0-EECFEAAF8A14}" name="источник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44B8-2D64-4F85-BF6A-2268F5EB3039}">
  <dimension ref="A1:C9"/>
  <sheetViews>
    <sheetView workbookViewId="0">
      <selection activeCell="B6" sqref="B6"/>
    </sheetView>
  </sheetViews>
  <sheetFormatPr defaultRowHeight="15" x14ac:dyDescent="0.25"/>
  <cols>
    <col min="1" max="1" width="15.85546875" customWidth="1"/>
    <col min="2" max="3" width="12.7109375" customWidth="1"/>
    <col min="4" max="4" width="14.140625" customWidth="1"/>
  </cols>
  <sheetData>
    <row r="1" spans="1:3" x14ac:dyDescent="0.25">
      <c r="A1" s="2" t="s">
        <v>10</v>
      </c>
      <c r="B1" s="2" t="s">
        <v>5</v>
      </c>
      <c r="C1" s="2" t="s">
        <v>4</v>
      </c>
    </row>
    <row r="2" spans="1:3" x14ac:dyDescent="0.25">
      <c r="A2" t="s">
        <v>0</v>
      </c>
      <c r="B2">
        <v>300</v>
      </c>
      <c r="C2" s="1">
        <v>44228</v>
      </c>
    </row>
    <row r="3" spans="1:3" x14ac:dyDescent="0.25">
      <c r="A3" t="s">
        <v>2</v>
      </c>
      <c r="B3">
        <v>200</v>
      </c>
      <c r="C3" s="1">
        <v>44228</v>
      </c>
    </row>
    <row r="4" spans="1:3" x14ac:dyDescent="0.25">
      <c r="A4" t="s">
        <v>3</v>
      </c>
      <c r="B4">
        <v>150</v>
      </c>
      <c r="C4" s="1">
        <v>44228</v>
      </c>
    </row>
    <row r="5" spans="1:3" x14ac:dyDescent="0.25">
      <c r="A5" t="s">
        <v>1</v>
      </c>
      <c r="B5">
        <v>330</v>
      </c>
      <c r="C5" s="1">
        <v>44230</v>
      </c>
    </row>
    <row r="6" spans="1:3" x14ac:dyDescent="0.25">
      <c r="A6" t="s">
        <v>3</v>
      </c>
      <c r="B6">
        <v>240</v>
      </c>
      <c r="C6" s="1">
        <v>44230</v>
      </c>
    </row>
    <row r="7" spans="1:3" x14ac:dyDescent="0.25">
      <c r="A7" t="s">
        <v>1</v>
      </c>
      <c r="B7">
        <v>150</v>
      </c>
      <c r="C7" s="1">
        <v>44231</v>
      </c>
    </row>
    <row r="8" spans="1:3" x14ac:dyDescent="0.25">
      <c r="A8" t="s">
        <v>2</v>
      </c>
      <c r="B8">
        <v>500</v>
      </c>
      <c r="C8" s="1">
        <v>44231</v>
      </c>
    </row>
    <row r="9" spans="1:3" x14ac:dyDescent="0.25">
      <c r="B9" s="2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8C4706-7C38-49A6-95F7-FE0D88B0CDDD}">
          <x14:formula1>
            <xm:f>Читатели!$A:$A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256A6-C10E-40C3-A1BE-6AE06B19B30C}">
  <dimension ref="A1:H6"/>
  <sheetViews>
    <sheetView tabSelected="1" workbookViewId="0">
      <selection activeCell="F4" sqref="F4"/>
    </sheetView>
  </sheetViews>
  <sheetFormatPr defaultRowHeight="15" x14ac:dyDescent="0.25"/>
  <cols>
    <col min="1" max="1" width="10.140625" bestFit="1" customWidth="1"/>
    <col min="2" max="2" width="14" customWidth="1"/>
    <col min="5" max="5" width="24.85546875" bestFit="1" customWidth="1"/>
    <col min="6" max="6" width="20.85546875" bestFit="1" customWidth="1"/>
    <col min="7" max="7" width="8.7109375" bestFit="1" customWidth="1"/>
    <col min="8" max="8" width="11.85546875" bestFit="1" customWidth="1"/>
  </cols>
  <sheetData>
    <row r="1" spans="1:8" x14ac:dyDescent="0.25">
      <c r="A1" s="2" t="s">
        <v>4</v>
      </c>
      <c r="B1" s="2" t="s">
        <v>6</v>
      </c>
      <c r="C1" s="2" t="s">
        <v>7</v>
      </c>
      <c r="E1" s="3" t="s">
        <v>17</v>
      </c>
      <c r="F1" s="3" t="s">
        <v>18</v>
      </c>
    </row>
    <row r="2" spans="1:8" x14ac:dyDescent="0.25">
      <c r="A2" s="1">
        <v>44228</v>
      </c>
      <c r="B2">
        <f>SUMIF(Журнал1!C:C,'Свод по дням'!A2,Журнал1!B:B)-C2</f>
        <v>450</v>
      </c>
      <c r="C2">
        <f>SUMIFS(Журнал1!B:B,Журнал1!A:A,Читатели!$A$2:$A$3,Журнал1!C:C,'Свод по дням'!A2)</f>
        <v>200</v>
      </c>
      <c r="E2" s="3" t="s">
        <v>15</v>
      </c>
      <c r="F2" t="s">
        <v>13</v>
      </c>
      <c r="G2" t="s">
        <v>12</v>
      </c>
      <c r="H2" t="s">
        <v>16</v>
      </c>
    </row>
    <row r="3" spans="1:8" x14ac:dyDescent="0.25">
      <c r="A3" s="1">
        <v>44229</v>
      </c>
      <c r="B3">
        <f>SUMIF(Журнал1!C:C,'Свод по дням'!A3,Журнал1!B:B)-C3</f>
        <v>0</v>
      </c>
      <c r="C3">
        <f>SUMIFS(Журнал1!B:B,Журнал1!A:A,Читатели!$A$2:$A$3,Журнал1!C:C,'Свод по дням'!A3)</f>
        <v>0</v>
      </c>
      <c r="E3" s="6">
        <v>44228</v>
      </c>
      <c r="F3" s="5">
        <v>300</v>
      </c>
      <c r="G3" s="5">
        <v>350</v>
      </c>
      <c r="H3" s="5">
        <v>650</v>
      </c>
    </row>
    <row r="4" spans="1:8" x14ac:dyDescent="0.25">
      <c r="A4" s="1">
        <v>44230</v>
      </c>
      <c r="B4">
        <f>SUMIF(Журнал1!C:C,'Свод по дням'!A4,Журнал1!B:B)-C4</f>
        <v>570</v>
      </c>
      <c r="C4">
        <f>SUMIFS(Журнал1!B:B,Журнал1!A:A,Читатели!$A$2:$A$3,Журнал1!C:C,'Свод по дням'!A4)</f>
        <v>0</v>
      </c>
      <c r="E4" s="6">
        <v>44230</v>
      </c>
      <c r="F4" s="5">
        <v>330</v>
      </c>
      <c r="G4" s="5">
        <v>240</v>
      </c>
      <c r="H4" s="5">
        <v>570</v>
      </c>
    </row>
    <row r="5" spans="1:8" x14ac:dyDescent="0.25">
      <c r="A5" s="1">
        <v>44231</v>
      </c>
      <c r="B5">
        <f>SUMIF(Журнал1!C:C,'Свод по дням'!A5,Журнал1!B:B)-C5</f>
        <v>650</v>
      </c>
      <c r="C5">
        <f>SUMIFS(Журнал1!B:B,Журнал1!A:A,Читатели!$A$2:$A$3,Журнал1!C:C,'Свод по дням'!A5)</f>
        <v>0</v>
      </c>
      <c r="E5" s="6">
        <v>44231</v>
      </c>
      <c r="F5" s="5">
        <v>150</v>
      </c>
      <c r="G5" s="5">
        <v>500</v>
      </c>
      <c r="H5" s="5">
        <v>650</v>
      </c>
    </row>
    <row r="6" spans="1:8" x14ac:dyDescent="0.25">
      <c r="E6" s="4" t="s">
        <v>16</v>
      </c>
      <c r="F6" s="5">
        <v>780</v>
      </c>
      <c r="G6" s="5">
        <v>1090</v>
      </c>
      <c r="H6" s="5">
        <v>1870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588B8-CC78-446A-8FCA-75619BA39F45}">
  <dimension ref="A1:B7"/>
  <sheetViews>
    <sheetView workbookViewId="0">
      <selection sqref="A1:B7"/>
    </sheetView>
  </sheetViews>
  <sheetFormatPr defaultRowHeight="15" x14ac:dyDescent="0.25"/>
  <cols>
    <col min="1" max="1" width="16" customWidth="1"/>
    <col min="2" max="2" width="11.42578125" customWidth="1"/>
  </cols>
  <sheetData>
    <row r="1" spans="1:2" x14ac:dyDescent="0.25">
      <c r="A1" s="2" t="s">
        <v>11</v>
      </c>
      <c r="B1" t="s">
        <v>14</v>
      </c>
    </row>
    <row r="2" spans="1:2" x14ac:dyDescent="0.25">
      <c r="A2" t="s">
        <v>2</v>
      </c>
      <c r="B2" t="s">
        <v>12</v>
      </c>
    </row>
    <row r="3" spans="1:2" x14ac:dyDescent="0.25">
      <c r="A3" t="s">
        <v>3</v>
      </c>
      <c r="B3" t="s">
        <v>12</v>
      </c>
    </row>
    <row r="4" spans="1:2" x14ac:dyDescent="0.25">
      <c r="A4" t="s">
        <v>0</v>
      </c>
      <c r="B4" t="s">
        <v>13</v>
      </c>
    </row>
    <row r="5" spans="1:2" x14ac:dyDescent="0.25">
      <c r="A5" t="s">
        <v>1</v>
      </c>
      <c r="B5" t="s">
        <v>13</v>
      </c>
    </row>
    <row r="6" spans="1:2" x14ac:dyDescent="0.25">
      <c r="A6" t="s">
        <v>8</v>
      </c>
      <c r="B6" t="s">
        <v>13</v>
      </c>
    </row>
    <row r="7" spans="1:2" x14ac:dyDescent="0.25">
      <c r="A7" t="s">
        <v>9</v>
      </c>
      <c r="B7" t="s">
        <v>13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Журнал1</vt:lpstr>
      <vt:lpstr>Свод по дням</vt:lpstr>
      <vt:lpstr>Читатели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Пользователь Windows</cp:lastModifiedBy>
  <dcterms:created xsi:type="dcterms:W3CDTF">2021-04-07T23:50:06Z</dcterms:created>
  <dcterms:modified xsi:type="dcterms:W3CDTF">2021-04-08T04:46:22Z</dcterms:modified>
</cp:coreProperties>
</file>