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filterPrivacy="1" hidePivotFieldList="1" defaultThemeVersion="124226"/>
  <xr:revisionPtr revIDLastSave="0" documentId="13_ncr:1_{F6407108-4825-4056-B02E-02997297D4ED}" xr6:coauthVersionLast="46" xr6:coauthVersionMax="46" xr10:uidLastSave="{00000000-0000-0000-0000-000000000000}"/>
  <bookViews>
    <workbookView xWindow="-120" yWindow="-120" windowWidth="38640" windowHeight="15840" xr2:uid="{00000000-000D-0000-FFFF-FFFF00000000}"/>
  </bookViews>
  <sheets>
    <sheet name="Лист4" sheetId="4" r:id="rId1"/>
  </sheets>
  <definedNames>
    <definedName name="_xlnm._FilterDatabase" localSheetId="0" hidden="1">Лист4!$A$4:$K$39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4" l="1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17" i="4"/>
  <c r="I32" i="4"/>
  <c r="I33" i="4"/>
  <c r="I34" i="4"/>
  <c r="I35" i="4"/>
  <c r="I36" i="4"/>
  <c r="I37" i="4"/>
  <c r="I38" i="4"/>
  <c r="I39" i="4"/>
  <c r="L16" i="4" l="1"/>
  <c r="L15" i="4"/>
  <c r="L14" i="4"/>
  <c r="L13" i="4"/>
  <c r="L12" i="4"/>
  <c r="L11" i="4"/>
  <c r="L10" i="4"/>
  <c r="L9" i="4"/>
  <c r="L8" i="4"/>
  <c r="L7" i="4"/>
  <c r="L6" i="4"/>
  <c r="L5" i="4"/>
  <c r="I5" i="4" l="1"/>
  <c r="K5" i="4" s="1"/>
  <c r="I6" i="4"/>
  <c r="K6" i="4" s="1"/>
  <c r="I7" i="4"/>
  <c r="K7" i="4" s="1"/>
  <c r="I8" i="4"/>
  <c r="K8" i="4" s="1"/>
  <c r="I9" i="4"/>
  <c r="K9" i="4" s="1"/>
  <c r="I10" i="4"/>
  <c r="K10" i="4" s="1"/>
  <c r="I11" i="4"/>
  <c r="K11" i="4" s="1"/>
  <c r="I12" i="4"/>
  <c r="K12" i="4" s="1"/>
  <c r="I13" i="4"/>
  <c r="K13" i="4" s="1"/>
  <c r="I14" i="4"/>
  <c r="K14" i="4" s="1"/>
  <c r="I15" i="4"/>
  <c r="K15" i="4" s="1"/>
  <c r="I16" i="4"/>
  <c r="K16" i="4" s="1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</calcChain>
</file>

<file path=xl/sharedStrings.xml><?xml version="1.0" encoding="utf-8"?>
<sst xmlns="http://schemas.openxmlformats.org/spreadsheetml/2006/main" count="119" uniqueCount="15">
  <si>
    <t>Имя мерч. группы</t>
  </si>
  <si>
    <t>DBKey 3</t>
  </si>
  <si>
    <t>Имя планограммы</t>
  </si>
  <si>
    <t>PLU</t>
  </si>
  <si>
    <t>Печенье</t>
  </si>
  <si>
    <t>Эконом</t>
  </si>
  <si>
    <t>true</t>
  </si>
  <si>
    <t>false</t>
  </si>
  <si>
    <t>Ширина</t>
  </si>
  <si>
    <t>проверить фейс</t>
  </si>
  <si>
    <t xml:space="preserve">ДСК АЛЕ Печенье_04_New </t>
  </si>
  <si>
    <t>Полка</t>
  </si>
  <si>
    <t>доп.</t>
  </si>
  <si>
    <t>что должно быть</t>
  </si>
  <si>
    <t>можно расширить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</si>
</sst>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/>
    <xf numFmtId="0" fontId="0" fillId="2" borderId="0" xfId="0" applyFill="1"/>
    <xf numFmtId="0" fontId="0" fillId="0" borderId="0" xfId="0" applyFill="1" applyAlignment="1">
      <alignment horizontal="left" vertical="top"/>
    </xf>
    <xf numFmtId="0" fontId="0" fillId="2" borderId="0" xfId="0" applyNumberFormat="1" applyFill="1" applyAlignment="1">
      <alignment horizontal="left" vertical="top"/>
    </xf>
    <xf numFmtId="0" fontId="0" fillId="0" borderId="0" xfId="0" applyNumberFormat="1" applyFill="1" applyAlignment="1">
      <alignment horizontal="left" vertical="top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L39"/>
  <sheetViews>
    <sheetView tabSelected="1" zoomScale="78" zoomScaleNormal="100" workbookViewId="0">
      <pane ySplit="4" topLeftCell="A17" activePane="bottomLeft" state="frozen"/>
      <selection activeCell="C1" sqref="C1"/>
      <selection pane="bottomLeft" activeCell="K17" sqref="K17"/>
    </sheetView>
  </sheetViews>
  <sheetFormatPr defaultRowHeight="15" x14ac:dyDescent="0.25"/>
  <cols>
    <col min="1" max="1" width="11.85546875" style="1" customWidth="1"/>
    <col min="2" max="2" width="20.5703125" style="1" bestFit="1" customWidth="1"/>
    <col min="3" max="3" width="35.28515625" style="1" customWidth="1"/>
    <col min="4" max="4" width="13.42578125" style="1" customWidth="1"/>
    <col min="5" max="5" width="12.85546875" style="1" customWidth="1"/>
    <col min="6" max="6" width="12" style="1" customWidth="1"/>
    <col min="7" max="8" width="8.5703125" style="3" customWidth="1"/>
    <col min="9" max="10" width="18" style="1" customWidth="1"/>
    <col min="11" max="11" width="20.85546875" style="1" customWidth="1"/>
    <col min="12" max="12" width="10" style="1" customWidth="1"/>
    <col min="13" max="13" width="14.7109375" style="1" customWidth="1"/>
    <col min="14" max="22" width="10" style="1" customWidth="1"/>
    <col min="23" max="24" width="11.85546875" style="1" customWidth="1"/>
    <col min="25" max="16384" width="9.140625" style="1"/>
  </cols>
  <sheetData>
    <row r="4" spans="1:12" x14ac:dyDescent="0.25">
      <c r="A4" s="1" t="s">
        <v>1</v>
      </c>
      <c r="B4" s="1" t="s">
        <v>0</v>
      </c>
      <c r="C4" s="1" t="s">
        <v>2</v>
      </c>
      <c r="D4" s="1" t="s">
        <v>11</v>
      </c>
      <c r="E4" s="1" t="s">
        <v>3</v>
      </c>
      <c r="F4" s="1" t="s">
        <v>8</v>
      </c>
      <c r="G4" s="3" t="s">
        <v>7</v>
      </c>
      <c r="H4" s="3" t="s">
        <v>6</v>
      </c>
      <c r="I4" s="1" t="s">
        <v>9</v>
      </c>
      <c r="J4" s="1" t="s">
        <v>13</v>
      </c>
      <c r="L4" s="1" t="s">
        <v>12</v>
      </c>
    </row>
    <row r="5" spans="1:12" s="2" customFormat="1" x14ac:dyDescent="0.25">
      <c r="A5" s="2" t="s">
        <v>5</v>
      </c>
      <c r="B5" s="2" t="s">
        <v>4</v>
      </c>
      <c r="C5" s="2" t="s">
        <v>10</v>
      </c>
      <c r="D5" s="2">
        <v>1</v>
      </c>
      <c r="E5" s="2">
        <v>2134895</v>
      </c>
      <c r="F5" s="2">
        <v>7.5</v>
      </c>
      <c r="G5" s="4">
        <v>5</v>
      </c>
      <c r="H5" s="4"/>
      <c r="I5" s="2" t="str">
        <f t="shared" ref="I5:I39" si="0">IF(AND(COUNTIFS($A:$A,$A5,$D:$D,$D5,$G:$G,"&gt;1",$C:$C,$C5),$H5=1),"проверить фейс","")</f>
        <v/>
      </c>
      <c r="K5" s="2" t="str">
        <f>IF(AND(I5="проверить фейс",COUNTIFS($A:$A,$A5,$D:$D,$D5,$F:$F,"&gt;="&amp;$F5,$C:$C,$C5,G:G,"&gt;=2")+COUNTIFS($A:$A,$A5,$D:$D,$D5,$C:$C,$C5,$F:$F,"&lt;"&amp;$F5,L:L,"&gt;="&amp;$F5)),"можно расширить","")</f>
        <v/>
      </c>
      <c r="L5" s="2">
        <f>F5*G5-F5</f>
        <v>30</v>
      </c>
    </row>
    <row r="6" spans="1:12" s="2" customFormat="1" x14ac:dyDescent="0.25">
      <c r="A6" s="2" t="s">
        <v>5</v>
      </c>
      <c r="B6" s="2" t="s">
        <v>4</v>
      </c>
      <c r="C6" s="2" t="s">
        <v>10</v>
      </c>
      <c r="D6" s="2">
        <v>1</v>
      </c>
      <c r="E6" s="2">
        <v>2157514</v>
      </c>
      <c r="F6" s="2">
        <v>8</v>
      </c>
      <c r="G6" s="4">
        <v>1</v>
      </c>
      <c r="H6" s="4"/>
      <c r="I6" s="2" t="str">
        <f t="shared" si="0"/>
        <v/>
      </c>
      <c r="K6" s="2" t="str">
        <f t="shared" ref="K6:K39" si="1">IF(AND(I6="проверить фейс",COUNTIFS($A:$A,$A6,$D:$D,$D6,$F:$F,"&gt;="&amp;$F6,$C:$C,$C6,G:G,"&gt;=2")+COUNTIFS($A:$A,$A6,$D:$D,$D6,$C:$C,$C6,$F:$F,"&lt;"&amp;$F6,L:L,"&gt;="&amp;$F6)),"можно расширить","")</f>
        <v/>
      </c>
      <c r="L6" s="2">
        <f t="shared" ref="L6:L31" si="2">F6*G6-F6</f>
        <v>0</v>
      </c>
    </row>
    <row r="7" spans="1:12" s="2" customFormat="1" x14ac:dyDescent="0.25">
      <c r="A7" s="2" t="s">
        <v>5</v>
      </c>
      <c r="B7" s="2" t="s">
        <v>4</v>
      </c>
      <c r="C7" s="2" t="s">
        <v>10</v>
      </c>
      <c r="D7" s="2">
        <v>1</v>
      </c>
      <c r="E7" s="2">
        <v>3053802</v>
      </c>
      <c r="F7" s="2">
        <v>25</v>
      </c>
      <c r="G7" s="4">
        <v>1</v>
      </c>
      <c r="H7" s="4"/>
      <c r="I7" s="2" t="str">
        <f t="shared" si="0"/>
        <v/>
      </c>
      <c r="K7" s="2" t="str">
        <f t="shared" si="1"/>
        <v/>
      </c>
      <c r="L7" s="2">
        <f t="shared" si="2"/>
        <v>0</v>
      </c>
    </row>
    <row r="8" spans="1:12" s="2" customFormat="1" x14ac:dyDescent="0.25">
      <c r="A8" s="2" t="s">
        <v>5</v>
      </c>
      <c r="B8" s="2" t="s">
        <v>4</v>
      </c>
      <c r="C8" s="2" t="s">
        <v>10</v>
      </c>
      <c r="D8" s="2">
        <v>1</v>
      </c>
      <c r="E8" s="2">
        <v>3283259</v>
      </c>
      <c r="F8" s="2">
        <v>9.6999999999999993</v>
      </c>
      <c r="G8" s="4"/>
      <c r="H8" s="4">
        <v>2</v>
      </c>
      <c r="I8" s="2" t="str">
        <f t="shared" si="0"/>
        <v/>
      </c>
      <c r="K8" s="2" t="str">
        <f t="shared" si="1"/>
        <v/>
      </c>
      <c r="L8" s="2">
        <f t="shared" si="2"/>
        <v>-9.6999999999999993</v>
      </c>
    </row>
    <row r="9" spans="1:12" s="2" customFormat="1" x14ac:dyDescent="0.25">
      <c r="A9" s="2" t="s">
        <v>5</v>
      </c>
      <c r="B9" s="2" t="s">
        <v>4</v>
      </c>
      <c r="C9" s="2" t="s">
        <v>10</v>
      </c>
      <c r="D9" s="2">
        <v>1</v>
      </c>
      <c r="E9" s="2">
        <v>3432542</v>
      </c>
      <c r="F9" s="2">
        <v>7.05</v>
      </c>
      <c r="G9" s="4"/>
      <c r="H9" s="4">
        <v>2</v>
      </c>
      <c r="I9" s="2" t="str">
        <f t="shared" si="0"/>
        <v/>
      </c>
      <c r="K9" s="2" t="str">
        <f t="shared" si="1"/>
        <v/>
      </c>
      <c r="L9" s="2">
        <f t="shared" si="2"/>
        <v>-7.05</v>
      </c>
    </row>
    <row r="10" spans="1:12" s="2" customFormat="1" x14ac:dyDescent="0.25">
      <c r="A10" s="2" t="s">
        <v>5</v>
      </c>
      <c r="B10" s="2" t="s">
        <v>4</v>
      </c>
      <c r="C10" s="2" t="s">
        <v>10</v>
      </c>
      <c r="D10" s="2">
        <v>1</v>
      </c>
      <c r="E10" s="2">
        <v>3651811</v>
      </c>
      <c r="F10" s="2">
        <v>23</v>
      </c>
      <c r="G10" s="4"/>
      <c r="H10" s="4">
        <v>1</v>
      </c>
      <c r="I10" s="2" t="str">
        <f t="shared" si="0"/>
        <v>проверить фейс</v>
      </c>
      <c r="J10" s="2" t="s">
        <v>14</v>
      </c>
      <c r="K10" s="2" t="str">
        <f t="shared" si="1"/>
        <v>можно расширить</v>
      </c>
      <c r="L10" s="2">
        <f t="shared" si="2"/>
        <v>-23</v>
      </c>
    </row>
    <row r="11" spans="1:12" s="2" customFormat="1" x14ac:dyDescent="0.25">
      <c r="A11" s="2" t="s">
        <v>5</v>
      </c>
      <c r="B11" s="2" t="s">
        <v>4</v>
      </c>
      <c r="C11" s="2" t="s">
        <v>10</v>
      </c>
      <c r="D11" s="2">
        <v>1</v>
      </c>
      <c r="E11" s="2">
        <v>3907759</v>
      </c>
      <c r="F11" s="2">
        <v>10</v>
      </c>
      <c r="G11" s="4">
        <v>1</v>
      </c>
      <c r="H11" s="4"/>
      <c r="I11" s="2" t="str">
        <f t="shared" si="0"/>
        <v/>
      </c>
      <c r="K11" s="2" t="str">
        <f t="shared" si="1"/>
        <v/>
      </c>
      <c r="L11" s="2">
        <f t="shared" si="2"/>
        <v>0</v>
      </c>
    </row>
    <row r="12" spans="1:12" s="2" customFormat="1" x14ac:dyDescent="0.25">
      <c r="A12" s="2" t="s">
        <v>5</v>
      </c>
      <c r="B12" s="2" t="s">
        <v>4</v>
      </c>
      <c r="C12" s="2" t="s">
        <v>10</v>
      </c>
      <c r="D12" s="2">
        <v>1</v>
      </c>
      <c r="E12" s="2">
        <v>4107994</v>
      </c>
      <c r="F12" s="2">
        <v>9.5</v>
      </c>
      <c r="G12" s="4">
        <v>1</v>
      </c>
      <c r="H12" s="4"/>
      <c r="I12" s="2" t="str">
        <f t="shared" si="0"/>
        <v/>
      </c>
      <c r="K12" s="2" t="str">
        <f t="shared" si="1"/>
        <v/>
      </c>
      <c r="L12" s="2">
        <f t="shared" si="2"/>
        <v>0</v>
      </c>
    </row>
    <row r="13" spans="1:12" x14ac:dyDescent="0.25">
      <c r="A13" s="1" t="s">
        <v>5</v>
      </c>
      <c r="B13" s="1" t="s">
        <v>4</v>
      </c>
      <c r="C13" s="2" t="s">
        <v>10</v>
      </c>
      <c r="D13" s="1">
        <v>2</v>
      </c>
      <c r="E13" s="1">
        <v>3471166</v>
      </c>
      <c r="F13" s="1">
        <v>18</v>
      </c>
      <c r="G13" s="5">
        <v>1</v>
      </c>
      <c r="H13" s="5"/>
      <c r="I13" s="1" t="str">
        <f t="shared" si="0"/>
        <v/>
      </c>
      <c r="K13" s="2" t="str">
        <f t="shared" si="1"/>
        <v/>
      </c>
      <c r="L13" s="2">
        <f t="shared" si="2"/>
        <v>0</v>
      </c>
    </row>
    <row r="14" spans="1:12" x14ac:dyDescent="0.25">
      <c r="A14" s="1" t="s">
        <v>5</v>
      </c>
      <c r="B14" s="1" t="s">
        <v>4</v>
      </c>
      <c r="C14" s="2" t="s">
        <v>10</v>
      </c>
      <c r="D14" s="1">
        <v>2</v>
      </c>
      <c r="E14" s="1">
        <v>3471169</v>
      </c>
      <c r="F14" s="1">
        <v>18</v>
      </c>
      <c r="G14" s="5">
        <v>1</v>
      </c>
      <c r="H14" s="5"/>
      <c r="I14" s="1" t="str">
        <f t="shared" si="0"/>
        <v/>
      </c>
      <c r="K14" s="2" t="str">
        <f t="shared" si="1"/>
        <v/>
      </c>
      <c r="L14" s="2">
        <f t="shared" si="2"/>
        <v>0</v>
      </c>
    </row>
    <row r="15" spans="1:12" x14ac:dyDescent="0.25">
      <c r="A15" s="1" t="s">
        <v>5</v>
      </c>
      <c r="B15" s="1" t="s">
        <v>4</v>
      </c>
      <c r="C15" s="2" t="s">
        <v>10</v>
      </c>
      <c r="D15" s="1">
        <v>2</v>
      </c>
      <c r="E15" s="1">
        <v>3471173</v>
      </c>
      <c r="F15" s="1">
        <v>18</v>
      </c>
      <c r="G15" s="5">
        <v>1</v>
      </c>
      <c r="H15" s="5"/>
      <c r="I15" s="1" t="str">
        <f t="shared" si="0"/>
        <v/>
      </c>
      <c r="K15" s="2" t="str">
        <f t="shared" si="1"/>
        <v/>
      </c>
      <c r="L15" s="2">
        <f t="shared" si="2"/>
        <v>0</v>
      </c>
    </row>
    <row r="16" spans="1:12" x14ac:dyDescent="0.25">
      <c r="A16" s="1" t="s">
        <v>5</v>
      </c>
      <c r="B16" s="1" t="s">
        <v>4</v>
      </c>
      <c r="C16" s="2" t="s">
        <v>10</v>
      </c>
      <c r="D16" s="1">
        <v>2</v>
      </c>
      <c r="E16" s="1">
        <v>3472178</v>
      </c>
      <c r="F16" s="1">
        <v>18</v>
      </c>
      <c r="G16" s="5">
        <v>1</v>
      </c>
      <c r="H16" s="5"/>
      <c r="I16" s="1" t="str">
        <f t="shared" si="0"/>
        <v/>
      </c>
      <c r="K16" s="2" t="str">
        <f t="shared" si="1"/>
        <v/>
      </c>
      <c r="L16" s="2">
        <f t="shared" si="2"/>
        <v>0</v>
      </c>
    </row>
    <row r="17" spans="1:12" x14ac:dyDescent="0.25">
      <c r="A17" s="1" t="s">
        <v>5</v>
      </c>
      <c r="B17" s="1" t="s">
        <v>4</v>
      </c>
      <c r="C17" s="2" t="s">
        <v>10</v>
      </c>
      <c r="D17" s="1">
        <v>2</v>
      </c>
      <c r="E17" s="1">
        <v>3472180</v>
      </c>
      <c r="F17" s="1">
        <v>18</v>
      </c>
      <c r="G17" s="5">
        <v>2</v>
      </c>
      <c r="H17" s="5"/>
      <c r="I17" s="1" t="str">
        <f t="shared" si="0"/>
        <v/>
      </c>
      <c r="K17" s="2" t="str">
        <f>IF(AND(I17="проверить фейс",OR(COUNTIFS($A:$A,$A17,$D:$D,$D17,$F:$F,"&gt;="&amp;$F17,$C:$C,$C17,G:G,"&gt;=2")&gt;0,SUMIFS(L:L,$A:$A,$A17,$D:$D,$D17,$C:$C,$C17,$F:$F,"&lt;"&amp;$F17)&gt;=$F17)),"можно расширить","")</f>
        <v/>
      </c>
      <c r="L17" s="2">
        <f>MAX(F17*G17-F17,0)</f>
        <v>18</v>
      </c>
    </row>
    <row r="18" spans="1:12" x14ac:dyDescent="0.25">
      <c r="A18" s="1" t="s">
        <v>5</v>
      </c>
      <c r="B18" s="1" t="s">
        <v>4</v>
      </c>
      <c r="C18" s="2" t="s">
        <v>10</v>
      </c>
      <c r="D18" s="1">
        <v>2</v>
      </c>
      <c r="E18" s="1">
        <v>3602262</v>
      </c>
      <c r="F18" s="1">
        <v>5.5</v>
      </c>
      <c r="G18" s="5">
        <v>6</v>
      </c>
      <c r="H18" s="5"/>
      <c r="I18" s="1" t="str">
        <f t="shared" si="0"/>
        <v/>
      </c>
      <c r="K18" s="2" t="str">
        <f t="shared" ref="K18:K39" si="3">IF(AND(I18="проверить фейс",OR(COUNTIFS($A:$A,$A18,$D:$D,$D18,$F:$F,"&gt;="&amp;$F18,$C:$C,$C18,G:G,"&gt;=2")&gt;0,SUMIFS(L:L,$A:$A,$A18,$D:$D,$D18,$C:$C,$C18,$F:$F,"&lt;"&amp;$F18)&gt;=$F18)),"можно расширить","")</f>
        <v/>
      </c>
      <c r="L18" s="2">
        <f t="shared" ref="L18:L39" si="4">MAX(F18*G18-F18,0)</f>
        <v>27.5</v>
      </c>
    </row>
    <row r="19" spans="1:12" x14ac:dyDescent="0.25">
      <c r="A19" s="1" t="s">
        <v>5</v>
      </c>
      <c r="B19" s="1" t="s">
        <v>4</v>
      </c>
      <c r="C19" s="2" t="s">
        <v>10</v>
      </c>
      <c r="D19" s="1">
        <v>2</v>
      </c>
      <c r="E19" s="1">
        <v>4122156</v>
      </c>
      <c r="F19" s="1">
        <v>8</v>
      </c>
      <c r="G19" s="5"/>
      <c r="H19" s="5">
        <v>1</v>
      </c>
      <c r="I19" s="1" t="str">
        <f t="shared" si="0"/>
        <v>проверить фейс</v>
      </c>
      <c r="J19" s="1" t="s">
        <v>14</v>
      </c>
      <c r="K19" s="2" t="str">
        <f t="shared" si="3"/>
        <v>можно расширить</v>
      </c>
      <c r="L19" s="2">
        <f t="shared" si="4"/>
        <v>0</v>
      </c>
    </row>
    <row r="20" spans="1:12" x14ac:dyDescent="0.25">
      <c r="A20" s="1" t="s">
        <v>5</v>
      </c>
      <c r="B20" s="1" t="s">
        <v>4</v>
      </c>
      <c r="C20" s="2" t="s">
        <v>10</v>
      </c>
      <c r="D20" s="1">
        <v>3</v>
      </c>
      <c r="E20" s="1">
        <v>3206240</v>
      </c>
      <c r="F20" s="1">
        <v>23</v>
      </c>
      <c r="G20" s="5">
        <v>2</v>
      </c>
      <c r="H20" s="5"/>
      <c r="I20" s="1" t="str">
        <f t="shared" si="0"/>
        <v/>
      </c>
      <c r="K20" s="2" t="str">
        <f t="shared" si="3"/>
        <v/>
      </c>
      <c r="L20" s="2">
        <f t="shared" si="4"/>
        <v>23</v>
      </c>
    </row>
    <row r="21" spans="1:12" x14ac:dyDescent="0.25">
      <c r="A21" s="1" t="s">
        <v>5</v>
      </c>
      <c r="B21" s="1" t="s">
        <v>4</v>
      </c>
      <c r="C21" s="2" t="s">
        <v>10</v>
      </c>
      <c r="D21" s="1">
        <v>3</v>
      </c>
      <c r="E21" s="1">
        <v>3220803</v>
      </c>
      <c r="F21" s="1">
        <v>23</v>
      </c>
      <c r="G21" s="5">
        <v>1</v>
      </c>
      <c r="H21" s="5"/>
      <c r="I21" s="1" t="str">
        <f t="shared" si="0"/>
        <v/>
      </c>
      <c r="K21" s="2" t="str">
        <f t="shared" si="3"/>
        <v/>
      </c>
      <c r="L21" s="2">
        <f t="shared" si="4"/>
        <v>0</v>
      </c>
    </row>
    <row r="22" spans="1:12" x14ac:dyDescent="0.25">
      <c r="A22" s="1" t="s">
        <v>5</v>
      </c>
      <c r="B22" s="1" t="s">
        <v>4</v>
      </c>
      <c r="C22" s="2" t="s">
        <v>10</v>
      </c>
      <c r="D22" s="1">
        <v>3</v>
      </c>
      <c r="E22" s="1">
        <v>3474313</v>
      </c>
      <c r="F22" s="1">
        <v>25</v>
      </c>
      <c r="G22" s="5">
        <v>2</v>
      </c>
      <c r="H22" s="5"/>
      <c r="I22" s="1" t="str">
        <f t="shared" si="0"/>
        <v/>
      </c>
      <c r="K22" s="2" t="str">
        <f t="shared" si="3"/>
        <v/>
      </c>
      <c r="L22" s="2">
        <f t="shared" si="4"/>
        <v>25</v>
      </c>
    </row>
    <row r="23" spans="1:12" x14ac:dyDescent="0.25">
      <c r="A23" s="1" t="s">
        <v>5</v>
      </c>
      <c r="B23" s="1" t="s">
        <v>4</v>
      </c>
      <c r="C23" s="2" t="s">
        <v>10</v>
      </c>
      <c r="D23" s="1">
        <v>3</v>
      </c>
      <c r="E23" s="1">
        <v>3392568</v>
      </c>
      <c r="F23" s="1">
        <v>25.5</v>
      </c>
      <c r="G23" s="5">
        <v>3</v>
      </c>
      <c r="H23" s="5"/>
      <c r="I23" s="1" t="str">
        <f t="shared" si="0"/>
        <v/>
      </c>
      <c r="K23" s="2" t="str">
        <f t="shared" si="3"/>
        <v/>
      </c>
      <c r="L23" s="2">
        <f t="shared" si="4"/>
        <v>51</v>
      </c>
    </row>
    <row r="24" spans="1:12" x14ac:dyDescent="0.25">
      <c r="A24" s="1" t="s">
        <v>5</v>
      </c>
      <c r="B24" s="1" t="s">
        <v>4</v>
      </c>
      <c r="C24" s="2" t="s">
        <v>10</v>
      </c>
      <c r="D24" s="1">
        <v>3</v>
      </c>
      <c r="E24" s="1">
        <v>3639099</v>
      </c>
      <c r="F24" s="1">
        <v>23</v>
      </c>
      <c r="G24" s="5">
        <v>2</v>
      </c>
      <c r="H24" s="5"/>
      <c r="I24" s="1" t="str">
        <f t="shared" si="0"/>
        <v/>
      </c>
      <c r="K24" s="2" t="str">
        <f t="shared" si="3"/>
        <v/>
      </c>
      <c r="L24" s="2">
        <f t="shared" si="4"/>
        <v>23</v>
      </c>
    </row>
    <row r="25" spans="1:12" x14ac:dyDescent="0.25">
      <c r="A25" s="1" t="s">
        <v>5</v>
      </c>
      <c r="B25" s="1" t="s">
        <v>4</v>
      </c>
      <c r="C25" s="2" t="s">
        <v>10</v>
      </c>
      <c r="D25" s="1">
        <v>4</v>
      </c>
      <c r="E25" s="1">
        <v>3194287</v>
      </c>
      <c r="F25" s="1">
        <v>14.5</v>
      </c>
      <c r="G25" s="5">
        <v>1</v>
      </c>
      <c r="H25" s="5"/>
      <c r="I25" s="1" t="str">
        <f t="shared" si="0"/>
        <v/>
      </c>
      <c r="K25" s="2" t="str">
        <f t="shared" si="3"/>
        <v/>
      </c>
      <c r="L25" s="2">
        <f t="shared" si="4"/>
        <v>0</v>
      </c>
    </row>
    <row r="26" spans="1:12" x14ac:dyDescent="0.25">
      <c r="A26" s="1" t="s">
        <v>5</v>
      </c>
      <c r="B26" s="1" t="s">
        <v>4</v>
      </c>
      <c r="C26" s="2" t="s">
        <v>10</v>
      </c>
      <c r="D26" s="1">
        <v>4</v>
      </c>
      <c r="E26" s="1">
        <v>3358756</v>
      </c>
      <c r="F26" s="1">
        <v>5</v>
      </c>
      <c r="G26" s="5">
        <v>3</v>
      </c>
      <c r="H26" s="5"/>
      <c r="I26" s="1" t="str">
        <f t="shared" si="0"/>
        <v/>
      </c>
      <c r="K26" s="2" t="str">
        <f t="shared" si="3"/>
        <v/>
      </c>
      <c r="L26" s="2">
        <f t="shared" si="4"/>
        <v>10</v>
      </c>
    </row>
    <row r="27" spans="1:12" x14ac:dyDescent="0.25">
      <c r="A27" s="1" t="s">
        <v>5</v>
      </c>
      <c r="B27" s="1" t="s">
        <v>4</v>
      </c>
      <c r="C27" s="2" t="s">
        <v>10</v>
      </c>
      <c r="D27" s="1">
        <v>4</v>
      </c>
      <c r="E27" s="1">
        <v>3408293</v>
      </c>
      <c r="F27" s="1">
        <v>12</v>
      </c>
      <c r="G27" s="5"/>
      <c r="H27" s="5">
        <v>1</v>
      </c>
      <c r="I27" s="1" t="str">
        <f t="shared" si="0"/>
        <v>проверить фейс</v>
      </c>
      <c r="K27" s="2" t="str">
        <f t="shared" si="3"/>
        <v/>
      </c>
      <c r="L27" s="2">
        <f t="shared" si="4"/>
        <v>0</v>
      </c>
    </row>
    <row r="28" spans="1:12" x14ac:dyDescent="0.25">
      <c r="A28" s="1" t="s">
        <v>5</v>
      </c>
      <c r="B28" s="1" t="s">
        <v>4</v>
      </c>
      <c r="C28" s="2" t="s">
        <v>10</v>
      </c>
      <c r="D28" s="1">
        <v>4</v>
      </c>
      <c r="E28" s="1">
        <v>3607262</v>
      </c>
      <c r="F28" s="1">
        <v>21</v>
      </c>
      <c r="G28" s="5"/>
      <c r="H28" s="5">
        <v>1</v>
      </c>
      <c r="I28" s="1" t="str">
        <f t="shared" si="0"/>
        <v>проверить фейс</v>
      </c>
      <c r="K28" s="2" t="str">
        <f t="shared" si="3"/>
        <v/>
      </c>
      <c r="L28" s="2">
        <f t="shared" si="4"/>
        <v>0</v>
      </c>
    </row>
    <row r="29" spans="1:12" x14ac:dyDescent="0.25">
      <c r="A29" s="1" t="s">
        <v>5</v>
      </c>
      <c r="B29" s="1" t="s">
        <v>4</v>
      </c>
      <c r="C29" s="2" t="s">
        <v>10</v>
      </c>
      <c r="D29" s="1">
        <v>4</v>
      </c>
      <c r="E29" s="1">
        <v>3612748</v>
      </c>
      <c r="F29" s="1">
        <v>22</v>
      </c>
      <c r="G29" s="5">
        <v>1</v>
      </c>
      <c r="H29" s="5"/>
      <c r="I29" s="1" t="str">
        <f t="shared" si="0"/>
        <v/>
      </c>
      <c r="K29" s="2" t="str">
        <f t="shared" si="3"/>
        <v/>
      </c>
      <c r="L29" s="2">
        <f t="shared" si="4"/>
        <v>0</v>
      </c>
    </row>
    <row r="30" spans="1:12" x14ac:dyDescent="0.25">
      <c r="A30" s="1" t="s">
        <v>5</v>
      </c>
      <c r="B30" s="1" t="s">
        <v>4</v>
      </c>
      <c r="C30" s="2" t="s">
        <v>10</v>
      </c>
      <c r="D30" s="1">
        <v>4</v>
      </c>
      <c r="E30" s="1">
        <v>3650632</v>
      </c>
      <c r="F30" s="1">
        <v>19.3</v>
      </c>
      <c r="G30" s="5">
        <v>1</v>
      </c>
      <c r="H30" s="5"/>
      <c r="I30" s="1" t="str">
        <f t="shared" si="0"/>
        <v/>
      </c>
      <c r="K30" s="2" t="str">
        <f t="shared" si="3"/>
        <v/>
      </c>
      <c r="L30" s="2">
        <f t="shared" si="4"/>
        <v>0</v>
      </c>
    </row>
    <row r="31" spans="1:12" x14ac:dyDescent="0.25">
      <c r="A31" s="1" t="s">
        <v>5</v>
      </c>
      <c r="B31" s="1" t="s">
        <v>4</v>
      </c>
      <c r="C31" s="2" t="s">
        <v>10</v>
      </c>
      <c r="D31" s="1">
        <v>4</v>
      </c>
      <c r="E31" s="1">
        <v>3964790</v>
      </c>
      <c r="F31" s="1">
        <v>12.7</v>
      </c>
      <c r="G31" s="5"/>
      <c r="H31" s="5">
        <v>1</v>
      </c>
      <c r="I31" s="1" t="str">
        <f t="shared" si="0"/>
        <v>проверить фейс</v>
      </c>
      <c r="K31" s="2" t="str">
        <f t="shared" si="3"/>
        <v/>
      </c>
      <c r="L31" s="2">
        <f t="shared" si="4"/>
        <v>0</v>
      </c>
    </row>
    <row r="32" spans="1:12" x14ac:dyDescent="0.25">
      <c r="A32" s="1" t="s">
        <v>5</v>
      </c>
      <c r="B32" s="1" t="s">
        <v>4</v>
      </c>
      <c r="C32" s="2" t="s">
        <v>10</v>
      </c>
      <c r="D32" s="1">
        <v>5</v>
      </c>
      <c r="E32" s="1">
        <v>2134895</v>
      </c>
      <c r="F32" s="1">
        <v>7.5</v>
      </c>
      <c r="G32" s="5">
        <v>1</v>
      </c>
      <c r="H32" s="5"/>
      <c r="I32" s="1" t="str">
        <f t="shared" si="0"/>
        <v/>
      </c>
      <c r="K32" s="2" t="str">
        <f t="shared" si="3"/>
        <v/>
      </c>
      <c r="L32" s="2">
        <f t="shared" si="4"/>
        <v>0</v>
      </c>
    </row>
    <row r="33" spans="1:12" x14ac:dyDescent="0.25">
      <c r="A33" s="1" t="s">
        <v>5</v>
      </c>
      <c r="B33" s="1" t="s">
        <v>4</v>
      </c>
      <c r="C33" s="2" t="s">
        <v>10</v>
      </c>
      <c r="D33" s="1">
        <v>5</v>
      </c>
      <c r="E33" s="1">
        <v>3053802</v>
      </c>
      <c r="F33" s="1">
        <v>25</v>
      </c>
      <c r="G33" s="5">
        <v>1</v>
      </c>
      <c r="H33" s="5"/>
      <c r="I33" s="1" t="str">
        <f t="shared" si="0"/>
        <v/>
      </c>
      <c r="K33" s="2" t="str">
        <f t="shared" si="3"/>
        <v/>
      </c>
      <c r="L33" s="2">
        <f t="shared" si="4"/>
        <v>0</v>
      </c>
    </row>
    <row r="34" spans="1:12" x14ac:dyDescent="0.25">
      <c r="A34" s="1" t="s">
        <v>5</v>
      </c>
      <c r="B34" s="1" t="s">
        <v>4</v>
      </c>
      <c r="C34" s="2" t="s">
        <v>10</v>
      </c>
      <c r="D34" s="1">
        <v>5</v>
      </c>
      <c r="E34" s="1">
        <v>3426036</v>
      </c>
      <c r="F34" s="1">
        <v>25</v>
      </c>
      <c r="G34" s="5">
        <v>1</v>
      </c>
      <c r="H34" s="5"/>
      <c r="I34" s="1" t="str">
        <f t="shared" si="0"/>
        <v/>
      </c>
      <c r="K34" s="2" t="str">
        <f t="shared" si="3"/>
        <v/>
      </c>
      <c r="L34" s="2">
        <f t="shared" si="4"/>
        <v>0</v>
      </c>
    </row>
    <row r="35" spans="1:12" x14ac:dyDescent="0.25">
      <c r="A35" s="1" t="s">
        <v>5</v>
      </c>
      <c r="B35" s="1" t="s">
        <v>4</v>
      </c>
      <c r="C35" s="2" t="s">
        <v>10</v>
      </c>
      <c r="D35" s="1">
        <v>5</v>
      </c>
      <c r="E35" s="1">
        <v>3602262</v>
      </c>
      <c r="F35" s="1">
        <v>5.5</v>
      </c>
      <c r="G35" s="5">
        <v>2</v>
      </c>
      <c r="H35" s="5"/>
      <c r="I35" s="1" t="str">
        <f t="shared" si="0"/>
        <v/>
      </c>
      <c r="K35" s="2" t="str">
        <f t="shared" si="3"/>
        <v/>
      </c>
      <c r="L35" s="2">
        <f t="shared" si="4"/>
        <v>5.5</v>
      </c>
    </row>
    <row r="36" spans="1:12" x14ac:dyDescent="0.25">
      <c r="A36" s="1" t="s">
        <v>5</v>
      </c>
      <c r="B36" s="1" t="s">
        <v>4</v>
      </c>
      <c r="C36" s="2" t="s">
        <v>10</v>
      </c>
      <c r="D36" s="1">
        <v>5</v>
      </c>
      <c r="E36" s="1">
        <v>3651811</v>
      </c>
      <c r="F36" s="1">
        <v>23</v>
      </c>
      <c r="G36" s="5"/>
      <c r="H36" s="5">
        <v>2</v>
      </c>
      <c r="I36" s="1" t="str">
        <f t="shared" si="0"/>
        <v/>
      </c>
      <c r="K36" s="2" t="str">
        <f t="shared" si="3"/>
        <v/>
      </c>
      <c r="L36" s="2">
        <f t="shared" si="4"/>
        <v>0</v>
      </c>
    </row>
    <row r="37" spans="1:12" x14ac:dyDescent="0.25">
      <c r="A37" s="1" t="s">
        <v>5</v>
      </c>
      <c r="B37" s="1" t="s">
        <v>4</v>
      </c>
      <c r="C37" s="2" t="s">
        <v>10</v>
      </c>
      <c r="D37" s="1">
        <v>5</v>
      </c>
      <c r="E37" s="1">
        <v>3907759</v>
      </c>
      <c r="F37" s="1">
        <v>13</v>
      </c>
      <c r="G37" s="5">
        <v>2</v>
      </c>
      <c r="H37" s="5"/>
      <c r="I37" s="1" t="str">
        <f t="shared" si="0"/>
        <v/>
      </c>
      <c r="K37" s="2" t="str">
        <f t="shared" si="3"/>
        <v/>
      </c>
      <c r="L37" s="2">
        <f t="shared" si="4"/>
        <v>13</v>
      </c>
    </row>
    <row r="38" spans="1:12" x14ac:dyDescent="0.25">
      <c r="A38" s="1" t="s">
        <v>5</v>
      </c>
      <c r="B38" s="1" t="s">
        <v>4</v>
      </c>
      <c r="C38" s="2" t="s">
        <v>10</v>
      </c>
      <c r="D38" s="1">
        <v>5</v>
      </c>
      <c r="E38" s="1">
        <v>3978763</v>
      </c>
      <c r="F38" s="1">
        <v>17</v>
      </c>
      <c r="G38" s="5"/>
      <c r="H38" s="5">
        <v>1</v>
      </c>
      <c r="I38" s="1" t="str">
        <f t="shared" si="0"/>
        <v>проверить фейс</v>
      </c>
      <c r="J38" s="6" t="s">
        <v>14</v>
      </c>
      <c r="K38" s="2" t="str">
        <f t="shared" si="3"/>
        <v>можно расширить</v>
      </c>
      <c r="L38" s="2">
        <f t="shared" si="4"/>
        <v>0</v>
      </c>
    </row>
    <row r="39" spans="1:12" x14ac:dyDescent="0.25">
      <c r="A39" s="1" t="s">
        <v>5</v>
      </c>
      <c r="B39" s="1" t="s">
        <v>4</v>
      </c>
      <c r="C39" s="2" t="s">
        <v>10</v>
      </c>
      <c r="D39" s="1">
        <v>5</v>
      </c>
      <c r="E39" s="1">
        <v>4122156</v>
      </c>
      <c r="F39" s="1">
        <v>8</v>
      </c>
      <c r="G39" s="5">
        <v>1</v>
      </c>
      <c r="H39" s="5"/>
      <c r="I39" s="1" t="str">
        <f t="shared" si="0"/>
        <v/>
      </c>
      <c r="K39" s="2" t="str">
        <f t="shared" si="3"/>
        <v/>
      </c>
      <c r="L39" s="2">
        <f t="shared" si="4"/>
        <v>0</v>
      </c>
    </row>
  </sheetData>
  <autoFilter ref="A4:K39" xr:uid="{00000000-0009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2021-04-08T19:35:24Z</dcterms:modified>
</cp:coreProperties>
</file>