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BAEC63E-D4D5-4122-80C4-1F117DAAF3F7}" xr6:coauthVersionLast="46" xr6:coauthVersionMax="46" xr10:uidLastSave="{00000000-0000-0000-0000-000000000000}"/>
  <bookViews>
    <workbookView xWindow="-120" yWindow="-120" windowWidth="38640" windowHeight="15840" xr2:uid="{FC19407C-1760-41E6-87F2-46F48D6DA47B}"/>
  </bookViews>
  <sheets>
    <sheet name="Лист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 a="1"/>
  <c r="G9" i="1" s="1"/>
  <c r="H9" i="1" a="1"/>
  <c r="H9" i="1" s="1"/>
  <c r="I9" i="1" a="1"/>
  <c r="I9" i="1"/>
  <c r="J9" i="1" a="1"/>
  <c r="J9" i="1" s="1"/>
  <c r="G10" i="1" a="1"/>
  <c r="G10" i="1" s="1"/>
  <c r="H10" i="1" a="1"/>
  <c r="H10" i="1" s="1"/>
  <c r="I10" i="1" a="1"/>
  <c r="I10" i="1" s="1"/>
  <c r="J10" i="1" a="1"/>
  <c r="J10" i="1" s="1"/>
  <c r="H8" i="1" a="1"/>
  <c r="H8" i="1" s="1"/>
  <c r="I8" i="1" a="1"/>
  <c r="I8" i="1" s="1"/>
  <c r="J8" i="1" a="1"/>
  <c r="J8" i="1" s="1"/>
  <c r="G8" i="1" a="1"/>
  <c r="G8" i="1" s="1"/>
  <c r="H4" i="1" a="1"/>
  <c r="H4" i="1" s="1"/>
  <c r="I4" i="1" a="1"/>
  <c r="I4" i="1" s="1"/>
  <c r="J4" i="1" a="1"/>
  <c r="J4" i="1" s="1"/>
  <c r="H5" i="1" a="1"/>
  <c r="H5" i="1" s="1"/>
  <c r="I5" i="1" a="1"/>
  <c r="I5" i="1"/>
  <c r="J5" i="1" a="1"/>
  <c r="J5" i="1" s="1"/>
  <c r="H6" i="1" a="1"/>
  <c r="H6" i="1" s="1"/>
  <c r="I6" i="1" a="1"/>
  <c r="I6" i="1" s="1"/>
  <c r="J6" i="1" a="1"/>
  <c r="J6" i="1" s="1"/>
  <c r="G5" i="1" a="1"/>
  <c r="G5" i="1" s="1"/>
  <c r="G6" i="1" a="1"/>
  <c r="G6" i="1" s="1"/>
  <c r="G4" i="1" a="1"/>
  <c r="G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<sst xmlns="http://schemas.openxmlformats.org/spreadsheetml/2006/main" count="81" uniqueCount="20">
  <si>
    <t>Дата</t>
  </si>
  <si>
    <t>Кол-во</t>
  </si>
  <si>
    <t>Товар</t>
  </si>
  <si>
    <t>Яблоки</t>
  </si>
  <si>
    <t>Груши</t>
  </si>
  <si>
    <t>Вишни</t>
  </si>
  <si>
    <t>1 квартал</t>
  </si>
  <si>
    <t>2 квартал</t>
  </si>
  <si>
    <t>3 квартал</t>
  </si>
  <si>
    <t>4 квартал</t>
  </si>
  <si>
    <t>с</t>
  </si>
  <si>
    <t>по</t>
  </si>
  <si>
    <t>Названия строк</t>
  </si>
  <si>
    <t>Общий итог</t>
  </si>
  <si>
    <t>Названия столбцов</t>
  </si>
  <si>
    <t>Кв-л1</t>
  </si>
  <si>
    <t>Кв-л2</t>
  </si>
  <si>
    <t>Кв-л3</t>
  </si>
  <si>
    <t>Кв-л4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</si>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</sst>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2" borderId="1" xfId="0" applyFill="1" applyBorder="1"/>
    <xf numFmtId="0" fontId="0" fillId="0" borderId="0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314.352683912039" createdVersion="7" refreshedVersion="7" minRefreshableVersion="3" recordCount="47" xr:uid="{F967C5D1-CABA-4C1E-82B1-4E1B62394F43}">
  <cacheSource type="worksheet">
    <worksheetSource ref="A1:C48" sheet="Лист1"/>
  </cacheSource>
  <cacheFields count="3">
    <cacheField name="Дата" numFmtId="14">
      <sharedItems containsSemiMixedTypes="0" containsNonDate="0" containsDate="1" containsString="0" minDate="2021-01-01T00:00:00" maxDate="2022-01-01T00:00:00" count="47">
        <d v="2021-01-01T00:00:00"/>
        <d v="2021-01-02T00:00:00"/>
        <d v="2021-01-03T00:00:00"/>
        <d v="2021-01-04T00:00:00"/>
        <d v="2021-01-12T00:00:00"/>
        <d v="2021-01-13T00:00:00"/>
        <d v="2021-01-15T00:00:00"/>
        <d v="2021-02-05T00:00:00"/>
        <d v="2021-02-12T00:00:00"/>
        <d v="2021-02-21T00:00:00"/>
        <d v="2021-02-22T00:00:00"/>
        <d v="2021-02-28T00:00:00"/>
        <d v="2021-03-07T00:00:00"/>
        <d v="2021-03-08T00:00:00"/>
        <d v="2021-03-09T00:00:00"/>
        <d v="2021-03-20T00:00:00"/>
        <d v="2021-03-21T00:00:00"/>
        <d v="2021-03-22T00:00:00"/>
        <d v="2021-03-28T00:00:00"/>
        <d v="2021-03-30T00:00:00"/>
        <d v="2021-04-01T00:00:00"/>
        <d v="2021-04-04T00:00:00"/>
        <d v="2021-04-05T00:00:00"/>
        <d v="2021-04-06T00:00:00"/>
        <d v="2021-05-11T00:00:00"/>
        <d v="2021-05-12T00:00:00"/>
        <d v="2021-05-13T00:00:00"/>
        <d v="2021-06-30T00:00:00"/>
        <d v="2021-07-01T00:00:00"/>
        <d v="2021-07-27T00:00:00"/>
        <d v="2021-09-01T00:00:00"/>
        <d v="2021-09-08T00:00:00"/>
        <d v="2021-09-22T00:00:00"/>
        <d v="2021-09-23T00:00:00"/>
        <d v="2021-09-24T00:00:00"/>
        <d v="2021-10-04T00:00:00"/>
        <d v="2021-10-05T00:00:00"/>
        <d v="2021-10-17T00:00:00"/>
        <d v="2021-10-28T00:00:00"/>
        <d v="2021-10-29T00:00:00"/>
        <d v="2021-11-06T00:00:00"/>
        <d v="2021-11-13T00:00:00"/>
        <d v="2021-11-21T00:00:00"/>
        <d v="2021-11-22T00:00:00"/>
        <d v="2021-12-14T00:00:00"/>
        <d v="2021-12-27T00:00:00"/>
        <d v="2021-12-31T00:00:00"/>
      </sharedItems>
      <fieldGroup base="0">
        <rangePr groupBy="quarters" startDate="2021-01-01T00:00:00" endDate="2022-01-01T00:00:00"/>
        <groupItems count="6">
          <s v="&lt;01.01.2021"/>
          <s v="Кв-л1"/>
          <s v="Кв-л2"/>
          <s v="Кв-л3"/>
          <s v="Кв-л4"/>
          <s v="&gt;01.01.2022"/>
        </groupItems>
      </fieldGroup>
    </cacheField>
    <cacheField name="Товар" numFmtId="0">
      <sharedItems count="3">
        <s v="Яблоки"/>
        <s v="Груши"/>
        <s v="Вишни"/>
      </sharedItems>
    </cacheField>
    <cacheField name="Кол-во" numFmtId="0">
      <sharedItems containsSemiMixedTypes="0" containsString="0" containsNumber="1" containsInteger="1" minValue="18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x v="0"/>
    <n v="50"/>
  </r>
  <r>
    <x v="1"/>
    <x v="1"/>
    <n v="24"/>
  </r>
  <r>
    <x v="2"/>
    <x v="2"/>
    <n v="18"/>
  </r>
  <r>
    <x v="3"/>
    <x v="0"/>
    <n v="50"/>
  </r>
  <r>
    <x v="4"/>
    <x v="0"/>
    <n v="50"/>
  </r>
  <r>
    <x v="5"/>
    <x v="1"/>
    <n v="24"/>
  </r>
  <r>
    <x v="6"/>
    <x v="2"/>
    <n v="18"/>
  </r>
  <r>
    <x v="7"/>
    <x v="0"/>
    <n v="50"/>
  </r>
  <r>
    <x v="8"/>
    <x v="0"/>
    <n v="50"/>
  </r>
  <r>
    <x v="9"/>
    <x v="1"/>
    <n v="24"/>
  </r>
  <r>
    <x v="10"/>
    <x v="2"/>
    <n v="18"/>
  </r>
  <r>
    <x v="11"/>
    <x v="0"/>
    <n v="50"/>
  </r>
  <r>
    <x v="12"/>
    <x v="0"/>
    <n v="50"/>
  </r>
  <r>
    <x v="13"/>
    <x v="0"/>
    <n v="50"/>
  </r>
  <r>
    <x v="14"/>
    <x v="1"/>
    <n v="24"/>
  </r>
  <r>
    <x v="15"/>
    <x v="2"/>
    <n v="18"/>
  </r>
  <r>
    <x v="16"/>
    <x v="0"/>
    <n v="50"/>
  </r>
  <r>
    <x v="17"/>
    <x v="0"/>
    <n v="50"/>
  </r>
  <r>
    <x v="18"/>
    <x v="1"/>
    <n v="24"/>
  </r>
  <r>
    <x v="19"/>
    <x v="2"/>
    <n v="18"/>
  </r>
  <r>
    <x v="20"/>
    <x v="0"/>
    <n v="50"/>
  </r>
  <r>
    <x v="21"/>
    <x v="0"/>
    <n v="50"/>
  </r>
  <r>
    <x v="22"/>
    <x v="1"/>
    <n v="24"/>
  </r>
  <r>
    <x v="23"/>
    <x v="2"/>
    <n v="18"/>
  </r>
  <r>
    <x v="24"/>
    <x v="0"/>
    <n v="50"/>
  </r>
  <r>
    <x v="25"/>
    <x v="2"/>
    <n v="18"/>
  </r>
  <r>
    <x v="26"/>
    <x v="0"/>
    <n v="50"/>
  </r>
  <r>
    <x v="27"/>
    <x v="0"/>
    <n v="50"/>
  </r>
  <r>
    <x v="28"/>
    <x v="1"/>
    <n v="24"/>
  </r>
  <r>
    <x v="29"/>
    <x v="2"/>
    <n v="18"/>
  </r>
  <r>
    <x v="30"/>
    <x v="0"/>
    <n v="50"/>
  </r>
  <r>
    <x v="31"/>
    <x v="0"/>
    <n v="50"/>
  </r>
  <r>
    <x v="32"/>
    <x v="0"/>
    <n v="50"/>
  </r>
  <r>
    <x v="33"/>
    <x v="1"/>
    <n v="24"/>
  </r>
  <r>
    <x v="34"/>
    <x v="2"/>
    <n v="18"/>
  </r>
  <r>
    <x v="35"/>
    <x v="0"/>
    <n v="50"/>
  </r>
  <r>
    <x v="36"/>
    <x v="0"/>
    <n v="50"/>
  </r>
  <r>
    <x v="37"/>
    <x v="1"/>
    <n v="24"/>
  </r>
  <r>
    <x v="38"/>
    <x v="2"/>
    <n v="18"/>
  </r>
  <r>
    <x v="39"/>
    <x v="0"/>
    <n v="50"/>
  </r>
  <r>
    <x v="40"/>
    <x v="0"/>
    <n v="50"/>
  </r>
  <r>
    <x v="41"/>
    <x v="1"/>
    <n v="24"/>
  </r>
  <r>
    <x v="42"/>
    <x v="2"/>
    <n v="18"/>
  </r>
  <r>
    <x v="43"/>
    <x v="0"/>
    <n v="50"/>
  </r>
  <r>
    <x v="44"/>
    <x v="0"/>
    <n v="50"/>
  </r>
  <r>
    <x v="45"/>
    <x v="0"/>
    <n v="50"/>
  </r>
  <r>
    <x v="46"/>
    <x v="1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65A04C-CD66-43BA-A8F1-B860615F7115}" name="Сводная таблица1" cacheId="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M4:R9" firstHeaderRow="1" firstDataRow="2" firstDataCol="1"/>
  <pivotFields count="3">
    <pivotField axis="axisCol" numFmtId="14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4">
        <item x="2"/>
        <item x="1"/>
        <item x="0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5">
    <i>
      <x v="1"/>
    </i>
    <i>
      <x v="2"/>
    </i>
    <i>
      <x v="3"/>
    </i>
    <i>
      <x v="4"/>
    </i>
    <i t="grand">
      <x/>
    </i>
  </colItem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F23D0-9257-4BD4-80E2-AEB411E9CDB7}">
  <dimension ref="A1:R48"/>
  <sheetViews>
    <sheetView tabSelected="1" zoomScale="80" zoomScaleNormal="80" workbookViewId="0">
      <selection activeCell="G4" sqref="G4"/>
    </sheetView>
  </sheetViews>
  <sheetFormatPr defaultRowHeight="15" x14ac:dyDescent="0.25"/>
  <cols>
    <col min="1" max="1" width="10.85546875" bestFit="1" customWidth="1"/>
    <col min="3" max="3" width="8.85546875" style="4"/>
    <col min="7" max="7" width="10.7109375" bestFit="1" customWidth="1"/>
    <col min="13" max="13" width="22.85546875" bestFit="1" customWidth="1"/>
    <col min="14" max="14" width="22.42578125" bestFit="1" customWidth="1"/>
    <col min="15" max="17" width="6.42578125" bestFit="1" customWidth="1"/>
    <col min="18" max="18" width="12.28515625" bestFit="1" customWidth="1"/>
    <col min="19" max="19" width="6.85546875" bestFit="1" customWidth="1"/>
    <col min="20" max="20" width="6.7109375" bestFit="1" customWidth="1"/>
    <col min="21" max="21" width="6" bestFit="1" customWidth="1"/>
    <col min="22" max="22" width="5.85546875" bestFit="1" customWidth="1"/>
    <col min="23" max="23" width="6.140625" bestFit="1" customWidth="1"/>
    <col min="24" max="24" width="6.28515625" bestFit="1" customWidth="1"/>
    <col min="25" max="25" width="12.28515625" bestFit="1" customWidth="1"/>
    <col min="26" max="26" width="7.42578125" bestFit="1" customWidth="1"/>
    <col min="27" max="27" width="9.42578125" bestFit="1" customWidth="1"/>
    <col min="28" max="35" width="7.7109375" bestFit="1" customWidth="1"/>
    <col min="36" max="36" width="9.5703125" bestFit="1" customWidth="1"/>
    <col min="37" max="40" width="7.140625" bestFit="1" customWidth="1"/>
    <col min="41" max="41" width="9.140625" bestFit="1" customWidth="1"/>
    <col min="42" max="44" width="7.85546875" bestFit="1" customWidth="1"/>
    <col min="45" max="45" width="9.85546875" bestFit="1" customWidth="1"/>
    <col min="46" max="46" width="8" bestFit="1" customWidth="1"/>
    <col min="47" max="47" width="10" bestFit="1" customWidth="1"/>
    <col min="48" max="49" width="7.85546875" bestFit="1" customWidth="1"/>
    <col min="50" max="50" width="9.85546875" bestFit="1" customWidth="1"/>
    <col min="51" max="55" width="7.140625" bestFit="1" customWidth="1"/>
    <col min="56" max="56" width="9.140625" bestFit="1" customWidth="1"/>
    <col min="57" max="61" width="7" bestFit="1" customWidth="1"/>
    <col min="62" max="62" width="8.85546875" bestFit="1" customWidth="1"/>
    <col min="63" max="66" width="7.28515625" bestFit="1" customWidth="1"/>
    <col min="67" max="67" width="9.28515625" bestFit="1" customWidth="1"/>
    <col min="68" max="70" width="7.28515625" bestFit="1" customWidth="1"/>
    <col min="71" max="71" width="9.28515625" bestFit="1" customWidth="1"/>
    <col min="72" max="72" width="12.28515625" bestFit="1" customWidth="1"/>
  </cols>
  <sheetData>
    <row r="1" spans="1:18" x14ac:dyDescent="0.25">
      <c r="A1" s="1" t="s">
        <v>0</v>
      </c>
      <c r="B1" s="1" t="s">
        <v>2</v>
      </c>
      <c r="C1" s="3" t="s">
        <v>1</v>
      </c>
    </row>
    <row r="2" spans="1:18" x14ac:dyDescent="0.25">
      <c r="A2" s="2">
        <v>44197</v>
      </c>
      <c r="B2" s="1" t="s">
        <v>3</v>
      </c>
      <c r="C2" s="3">
        <v>50</v>
      </c>
    </row>
    <row r="3" spans="1:18" x14ac:dyDescent="0.25">
      <c r="A3" s="2">
        <v>44198</v>
      </c>
      <c r="B3" s="1" t="s">
        <v>4</v>
      </c>
      <c r="C3" s="3">
        <v>24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8" x14ac:dyDescent="0.25">
      <c r="A4" s="2">
        <v>44199</v>
      </c>
      <c r="B4" s="1" t="s">
        <v>5</v>
      </c>
      <c r="C4" s="3">
        <v>18</v>
      </c>
      <c r="F4" s="5" t="s">
        <v>3</v>
      </c>
      <c r="G4" s="6" cm="1">
        <f t="array" ref="G4">SUMIFS($C$2:$C$48,$B$2:$B$48,$F4,$A$2:$A$48,"&gt;="&amp;INDEX($I$12:$I$22,MATCH(G$3,$G$12:$G$22,0)),$A$2:$A$48,"&lt;="&amp;INDEX($I$12:$I$22,MATCH(G$3,$G$12:$G$22,0)+1))</f>
        <v>500</v>
      </c>
      <c r="H4" s="6" cm="1">
        <f t="array" ref="H4">SUMIFS($C$2:$C$48,$B$2:$B$48,$F4,$A$2:$A$48,"&gt;="&amp;INDEX($I$12:$I$22,MATCH(H$3,$G$12:$G$22,0)),$A$2:$A$48,"&lt;="&amp;INDEX($I$12:$I$22,MATCH(H$3,$G$12:$G$22,0)+1))</f>
        <v>250</v>
      </c>
      <c r="I4" s="6" cm="1">
        <f t="array" ref="I4">SUMIFS($C$2:$C$48,$B$2:$B$48,$F4,$A$2:$A$48,"&gt;="&amp;INDEX($I$12:$I$22,MATCH(I$3,$G$12:$G$22,0)),$A$2:$A$48,"&lt;="&amp;INDEX($I$12:$I$22,MATCH(I$3,$G$12:$G$22,0)+1))</f>
        <v>150</v>
      </c>
      <c r="J4" s="6" cm="1">
        <f t="array" ref="J4">SUMIFS($C$2:$C$48,$B$2:$B$48,$F4,$A$2:$A$48,"&gt;="&amp;INDEX($I$12:$I$22,MATCH(J$3,$G$12:$G$22,0)),$A$2:$A$48,"&lt;="&amp;INDEX($I$12:$I$22,MATCH(J$3,$G$12:$G$22,0)+1))</f>
        <v>350</v>
      </c>
      <c r="M4" s="11" t="s">
        <v>19</v>
      </c>
      <c r="N4" s="11" t="s">
        <v>14</v>
      </c>
    </row>
    <row r="5" spans="1:18" x14ac:dyDescent="0.25">
      <c r="A5" s="2">
        <v>44200</v>
      </c>
      <c r="B5" s="1" t="s">
        <v>3</v>
      </c>
      <c r="C5" s="3">
        <v>50</v>
      </c>
      <c r="F5" s="5" t="s">
        <v>4</v>
      </c>
      <c r="G5" s="6" cm="1">
        <f t="array" ref="G5">SUMIFS($C$2:$C$48,$B$2:$B$48,$F5,$A$2:$A$48,"&gt;="&amp;INDEX($I$12:$I$22,MATCH(G$3,$G$12:$G$22,0)),$A$2:$A$48,"&lt;="&amp;INDEX($I$12:$I$22,MATCH(G$3,$G$12:$G$22,0)+1))</f>
        <v>120</v>
      </c>
      <c r="H5" s="6" cm="1">
        <f t="array" ref="H5">SUMIFS($C$2:$C$48,$B$2:$B$48,$F5,$A$2:$A$48,"&gt;="&amp;INDEX($I$12:$I$22,MATCH(H$3,$G$12:$G$22,0)),$A$2:$A$48,"&lt;="&amp;INDEX($I$12:$I$22,MATCH(H$3,$G$12:$G$22,0)+1))</f>
        <v>24</v>
      </c>
      <c r="I5" s="6" cm="1">
        <f t="array" ref="I5">SUMIFS($C$2:$C$48,$B$2:$B$48,$F5,$A$2:$A$48,"&gt;="&amp;INDEX($I$12:$I$22,MATCH(I$3,$G$12:$G$22,0)),$A$2:$A$48,"&lt;="&amp;INDEX($I$12:$I$22,MATCH(I$3,$G$12:$G$22,0)+1))</f>
        <v>48</v>
      </c>
      <c r="J5" s="6" cm="1">
        <f t="array" ref="J5">SUMIFS($C$2:$C$48,$B$2:$B$48,$F5,$A$2:$A$48,"&gt;="&amp;INDEX($I$12:$I$22,MATCH(J$3,$G$12:$G$22,0)),$A$2:$A$48,"&lt;="&amp;INDEX($I$12:$I$22,MATCH(J$3,$G$12:$G$22,0)+1))</f>
        <v>72</v>
      </c>
      <c r="M5" s="11" t="s">
        <v>12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13</v>
      </c>
    </row>
    <row r="6" spans="1:18" x14ac:dyDescent="0.25">
      <c r="A6" s="2">
        <v>44208</v>
      </c>
      <c r="B6" s="1" t="s">
        <v>3</v>
      </c>
      <c r="C6" s="3">
        <v>50</v>
      </c>
      <c r="F6" s="5" t="s">
        <v>5</v>
      </c>
      <c r="G6" s="6" cm="1">
        <f t="array" ref="G6">SUMIFS($C$2:$C$48,$B$2:$B$48,$F6,$A$2:$A$48,"&gt;="&amp;INDEX($I$12:$I$22,MATCH(G$3,$G$12:$G$22,0)),$A$2:$A$48,"&lt;="&amp;INDEX($I$12:$I$22,MATCH(G$3,$G$12:$G$22,0)+1))</f>
        <v>90</v>
      </c>
      <c r="H6" s="6" cm="1">
        <f t="array" ref="H6">SUMIFS($C$2:$C$48,$B$2:$B$48,$F6,$A$2:$A$48,"&gt;="&amp;INDEX($I$12:$I$22,MATCH(H$3,$G$12:$G$22,0)),$A$2:$A$48,"&lt;="&amp;INDEX($I$12:$I$22,MATCH(H$3,$G$12:$G$22,0)+1))</f>
        <v>36</v>
      </c>
      <c r="I6" s="6" cm="1">
        <f t="array" ref="I6">SUMIFS($C$2:$C$48,$B$2:$B$48,$F6,$A$2:$A$48,"&gt;="&amp;INDEX($I$12:$I$22,MATCH(I$3,$G$12:$G$22,0)),$A$2:$A$48,"&lt;="&amp;INDEX($I$12:$I$22,MATCH(I$3,$G$12:$G$22,0)+1))</f>
        <v>36</v>
      </c>
      <c r="J6" s="6" cm="1">
        <f t="array" ref="J6">SUMIFS($C$2:$C$48,$B$2:$B$48,$F6,$A$2:$A$48,"&gt;="&amp;INDEX($I$12:$I$22,MATCH(J$3,$G$12:$G$22,0)),$A$2:$A$48,"&lt;="&amp;INDEX($I$12:$I$22,MATCH(J$3,$G$12:$G$22,0)+1))</f>
        <v>36</v>
      </c>
      <c r="M6" s="12" t="s">
        <v>5</v>
      </c>
      <c r="N6" s="14">
        <v>90</v>
      </c>
      <c r="O6" s="14">
        <v>36</v>
      </c>
      <c r="P6" s="14">
        <v>36</v>
      </c>
      <c r="Q6" s="14">
        <v>36</v>
      </c>
      <c r="R6" s="14">
        <v>198</v>
      </c>
    </row>
    <row r="7" spans="1:18" x14ac:dyDescent="0.25">
      <c r="A7" s="2">
        <v>44209</v>
      </c>
      <c r="B7" s="1" t="s">
        <v>4</v>
      </c>
      <c r="C7" s="3">
        <v>24</v>
      </c>
      <c r="M7" s="12" t="s">
        <v>4</v>
      </c>
      <c r="N7" s="14">
        <v>120</v>
      </c>
      <c r="O7" s="14">
        <v>24</v>
      </c>
      <c r="P7" s="14">
        <v>48</v>
      </c>
      <c r="Q7" s="14">
        <v>72</v>
      </c>
      <c r="R7" s="14">
        <v>264</v>
      </c>
    </row>
    <row r="8" spans="1:18" x14ac:dyDescent="0.25">
      <c r="A8" s="2">
        <v>44211</v>
      </c>
      <c r="B8" s="1" t="s">
        <v>5</v>
      </c>
      <c r="C8" s="3">
        <v>18</v>
      </c>
      <c r="G8" s="15" cm="1">
        <f t="array" ref="G8">SUMPRODUCT($C$2:$C$48*($B$2:$B$48=$F4)*(TRUNC((MONTH($A$2:$A$48)-1)/3)+1=--LEFT(G$3)))</f>
        <v>500</v>
      </c>
      <c r="H8" s="15" cm="1">
        <f t="array" ref="H8">SUMPRODUCT($C$2:$C$48*($B$2:$B$48=$F4)*(TRUNC((MONTH($A$2:$A$48)-1)/3)+1=--LEFT(H$3)))</f>
        <v>250</v>
      </c>
      <c r="I8" s="15" cm="1">
        <f t="array" ref="I8">SUMPRODUCT($C$2:$C$48*($B$2:$B$48=$F4)*(TRUNC((MONTH($A$2:$A$48)-1)/3)+1=--LEFT(I$3)))</f>
        <v>150</v>
      </c>
      <c r="J8" s="15" cm="1">
        <f t="array" ref="J8">SUMPRODUCT($C$2:$C$48*($B$2:$B$48=$F4)*(TRUNC((MONTH($A$2:$A$48)-1)/3)+1=--LEFT(J$3)))</f>
        <v>350</v>
      </c>
      <c r="M8" s="12" t="s">
        <v>3</v>
      </c>
      <c r="N8" s="14">
        <v>500</v>
      </c>
      <c r="O8" s="14">
        <v>250</v>
      </c>
      <c r="P8" s="14">
        <v>150</v>
      </c>
      <c r="Q8" s="14">
        <v>350</v>
      </c>
      <c r="R8" s="14">
        <v>1250</v>
      </c>
    </row>
    <row r="9" spans="1:18" x14ac:dyDescent="0.25">
      <c r="A9" s="2">
        <v>44232</v>
      </c>
      <c r="B9" s="1" t="s">
        <v>3</v>
      </c>
      <c r="C9" s="3">
        <v>50</v>
      </c>
      <c r="G9" s="15" cm="1">
        <f t="array" ref="G9">SUMPRODUCT($C$2:$C$48*($B$2:$B$48=$F5)*(TRUNC((MONTH($A$2:$A$48)-1)/3)+1=--LEFT(G$3)))</f>
        <v>120</v>
      </c>
      <c r="H9" s="15" cm="1">
        <f t="array" ref="H9">SUMPRODUCT($C$2:$C$48*($B$2:$B$48=$F5)*(TRUNC((MONTH($A$2:$A$48)-1)/3)+1=--LEFT(H$3)))</f>
        <v>24</v>
      </c>
      <c r="I9" s="15" cm="1">
        <f t="array" ref="I9">SUMPRODUCT($C$2:$C$48*($B$2:$B$48=$F5)*(TRUNC((MONTH($A$2:$A$48)-1)/3)+1=--LEFT(I$3)))</f>
        <v>48</v>
      </c>
      <c r="J9" s="15" cm="1">
        <f t="array" ref="J9">SUMPRODUCT($C$2:$C$48*($B$2:$B$48=$F5)*(TRUNC((MONTH($A$2:$A$48)-1)/3)+1=--LEFT(J$3)))</f>
        <v>72</v>
      </c>
      <c r="M9" s="12" t="s">
        <v>13</v>
      </c>
      <c r="N9" s="14">
        <v>710</v>
      </c>
      <c r="O9" s="14">
        <v>310</v>
      </c>
      <c r="P9" s="14">
        <v>234</v>
      </c>
      <c r="Q9" s="14">
        <v>458</v>
      </c>
      <c r="R9" s="14">
        <v>1712</v>
      </c>
    </row>
    <row r="10" spans="1:18" x14ac:dyDescent="0.25">
      <c r="A10" s="2">
        <v>44239</v>
      </c>
      <c r="B10" s="1" t="s">
        <v>3</v>
      </c>
      <c r="C10" s="3">
        <v>50</v>
      </c>
      <c r="G10" s="15" cm="1">
        <f t="array" ref="G10">SUMPRODUCT($C$2:$C$48*($B$2:$B$48=$F6)*(TRUNC((MONTH($A$2:$A$48)-1)/3)+1=--LEFT(G$3)))</f>
        <v>90</v>
      </c>
      <c r="H10" s="15" cm="1">
        <f t="array" ref="H10">SUMPRODUCT($C$2:$C$48*($B$2:$B$48=$F6)*(TRUNC((MONTH($A$2:$A$48)-1)/3)+1=--LEFT(H$3)))</f>
        <v>36</v>
      </c>
      <c r="I10" s="15" cm="1">
        <f t="array" ref="I10">SUMPRODUCT($C$2:$C$48*($B$2:$B$48=$F6)*(TRUNC((MONTH($A$2:$A$48)-1)/3)+1=--LEFT(I$3)))</f>
        <v>36</v>
      </c>
      <c r="J10" s="15" cm="1">
        <f t="array" ref="J10">SUMPRODUCT($C$2:$C$48*($B$2:$B$48=$F6)*(TRUNC((MONTH($A$2:$A$48)-1)/3)+1=--LEFT(J$3)))</f>
        <v>36</v>
      </c>
    </row>
    <row r="11" spans="1:18" x14ac:dyDescent="0.25">
      <c r="A11" s="2">
        <v>44248</v>
      </c>
      <c r="B11" s="1" t="s">
        <v>4</v>
      </c>
      <c r="C11" s="3">
        <v>24</v>
      </c>
    </row>
    <row r="12" spans="1:18" x14ac:dyDescent="0.25">
      <c r="A12" s="2">
        <v>44249</v>
      </c>
      <c r="B12" s="1" t="s">
        <v>5</v>
      </c>
      <c r="C12" s="3">
        <v>18</v>
      </c>
      <c r="G12" s="1" t="s">
        <v>6</v>
      </c>
      <c r="H12" s="1" t="s">
        <v>10</v>
      </c>
      <c r="I12" s="8">
        <v>44197</v>
      </c>
      <c r="J12" s="9"/>
    </row>
    <row r="13" spans="1:18" x14ac:dyDescent="0.25">
      <c r="A13" s="2">
        <v>44255</v>
      </c>
      <c r="B13" s="1" t="s">
        <v>3</v>
      </c>
      <c r="C13" s="3">
        <v>50</v>
      </c>
      <c r="G13" s="1"/>
      <c r="H13" s="1" t="s">
        <v>11</v>
      </c>
      <c r="I13" s="8">
        <v>44286</v>
      </c>
      <c r="J13" s="9"/>
    </row>
    <row r="14" spans="1:18" x14ac:dyDescent="0.25">
      <c r="A14" s="2">
        <v>44262</v>
      </c>
      <c r="B14" s="1" t="s">
        <v>3</v>
      </c>
      <c r="C14" s="3">
        <v>50</v>
      </c>
      <c r="F14" s="7"/>
      <c r="G14" s="7"/>
      <c r="H14" s="7"/>
      <c r="I14" s="10"/>
      <c r="J14" s="10"/>
      <c r="K14" s="7"/>
    </row>
    <row r="15" spans="1:18" x14ac:dyDescent="0.25">
      <c r="A15" s="2">
        <v>44263</v>
      </c>
      <c r="B15" s="1" t="s">
        <v>3</v>
      </c>
      <c r="C15" s="3">
        <v>50</v>
      </c>
      <c r="G15" s="1" t="s">
        <v>7</v>
      </c>
      <c r="H15" s="1" t="s">
        <v>10</v>
      </c>
      <c r="I15" s="8">
        <v>44287</v>
      </c>
      <c r="J15" s="9"/>
    </row>
    <row r="16" spans="1:18" x14ac:dyDescent="0.25">
      <c r="A16" s="2">
        <v>44264</v>
      </c>
      <c r="B16" s="1" t="s">
        <v>4</v>
      </c>
      <c r="C16" s="3">
        <v>24</v>
      </c>
      <c r="G16" s="1"/>
      <c r="H16" s="1" t="s">
        <v>11</v>
      </c>
      <c r="I16" s="8">
        <v>44377</v>
      </c>
      <c r="J16" s="9"/>
    </row>
    <row r="17" spans="1:11" x14ac:dyDescent="0.25">
      <c r="A17" s="2">
        <v>44275</v>
      </c>
      <c r="B17" s="1" t="s">
        <v>5</v>
      </c>
      <c r="C17" s="3">
        <v>18</v>
      </c>
      <c r="F17" s="7"/>
      <c r="G17" s="7"/>
      <c r="H17" s="7"/>
      <c r="I17" s="10"/>
      <c r="J17" s="10"/>
      <c r="K17" s="7"/>
    </row>
    <row r="18" spans="1:11" x14ac:dyDescent="0.25">
      <c r="A18" s="2">
        <v>44276</v>
      </c>
      <c r="B18" s="1" t="s">
        <v>3</v>
      </c>
      <c r="C18" s="3">
        <v>50</v>
      </c>
      <c r="G18" s="1" t="s">
        <v>8</v>
      </c>
      <c r="H18" s="1" t="s">
        <v>10</v>
      </c>
      <c r="I18" s="8">
        <v>44378</v>
      </c>
      <c r="J18" s="9"/>
    </row>
    <row r="19" spans="1:11" x14ac:dyDescent="0.25">
      <c r="A19" s="2">
        <v>44277</v>
      </c>
      <c r="B19" s="1" t="s">
        <v>3</v>
      </c>
      <c r="C19" s="3">
        <v>50</v>
      </c>
      <c r="G19" s="1"/>
      <c r="H19" s="1" t="s">
        <v>11</v>
      </c>
      <c r="I19" s="8">
        <v>44469</v>
      </c>
      <c r="J19" s="9"/>
    </row>
    <row r="20" spans="1:11" x14ac:dyDescent="0.25">
      <c r="A20" s="2">
        <v>44283</v>
      </c>
      <c r="B20" s="1" t="s">
        <v>4</v>
      </c>
      <c r="C20" s="3">
        <v>24</v>
      </c>
      <c r="F20" s="7"/>
      <c r="G20" s="7"/>
      <c r="H20" s="7"/>
      <c r="I20" s="10"/>
      <c r="J20" s="10"/>
      <c r="K20" s="7"/>
    </row>
    <row r="21" spans="1:11" x14ac:dyDescent="0.25">
      <c r="A21" s="2">
        <v>44285</v>
      </c>
      <c r="B21" s="1" t="s">
        <v>5</v>
      </c>
      <c r="C21" s="3">
        <v>18</v>
      </c>
      <c r="G21" s="1" t="s">
        <v>9</v>
      </c>
      <c r="H21" s="1" t="s">
        <v>10</v>
      </c>
      <c r="I21" s="8">
        <v>44470</v>
      </c>
      <c r="J21" s="9"/>
    </row>
    <row r="22" spans="1:11" x14ac:dyDescent="0.25">
      <c r="A22" s="2">
        <v>44287</v>
      </c>
      <c r="B22" s="1" t="s">
        <v>3</v>
      </c>
      <c r="C22" s="3">
        <v>50</v>
      </c>
      <c r="G22" s="1"/>
      <c r="H22" s="1" t="s">
        <v>11</v>
      </c>
      <c r="I22" s="8">
        <v>44561</v>
      </c>
      <c r="J22" s="9"/>
    </row>
    <row r="23" spans="1:11" x14ac:dyDescent="0.25">
      <c r="A23" s="2">
        <v>44290</v>
      </c>
      <c r="B23" s="1" t="s">
        <v>3</v>
      </c>
      <c r="C23" s="3">
        <v>50</v>
      </c>
    </row>
    <row r="24" spans="1:11" x14ac:dyDescent="0.25">
      <c r="A24" s="2">
        <v>44291</v>
      </c>
      <c r="B24" s="1" t="s">
        <v>4</v>
      </c>
      <c r="C24" s="3">
        <v>24</v>
      </c>
    </row>
    <row r="25" spans="1:11" x14ac:dyDescent="0.25">
      <c r="A25" s="2">
        <v>44292</v>
      </c>
      <c r="B25" s="1" t="s">
        <v>5</v>
      </c>
      <c r="C25" s="3">
        <v>18</v>
      </c>
    </row>
    <row r="26" spans="1:11" x14ac:dyDescent="0.25">
      <c r="A26" s="2">
        <v>44327</v>
      </c>
      <c r="B26" s="1" t="s">
        <v>3</v>
      </c>
      <c r="C26" s="3">
        <v>50</v>
      </c>
    </row>
    <row r="27" spans="1:11" x14ac:dyDescent="0.25">
      <c r="A27" s="2">
        <v>44328</v>
      </c>
      <c r="B27" s="1" t="s">
        <v>5</v>
      </c>
      <c r="C27" s="3">
        <v>18</v>
      </c>
    </row>
    <row r="28" spans="1:11" x14ac:dyDescent="0.25">
      <c r="A28" s="2">
        <v>44329</v>
      </c>
      <c r="B28" s="1" t="s">
        <v>3</v>
      </c>
      <c r="C28" s="3">
        <v>50</v>
      </c>
    </row>
    <row r="29" spans="1:11" x14ac:dyDescent="0.25">
      <c r="A29" s="2">
        <v>44377</v>
      </c>
      <c r="B29" s="1" t="s">
        <v>3</v>
      </c>
      <c r="C29" s="3">
        <v>50</v>
      </c>
    </row>
    <row r="30" spans="1:11" x14ac:dyDescent="0.25">
      <c r="A30" s="2">
        <v>44378</v>
      </c>
      <c r="B30" s="1" t="s">
        <v>4</v>
      </c>
      <c r="C30" s="3">
        <v>24</v>
      </c>
    </row>
    <row r="31" spans="1:11" x14ac:dyDescent="0.25">
      <c r="A31" s="2">
        <v>44404</v>
      </c>
      <c r="B31" s="1" t="s">
        <v>5</v>
      </c>
      <c r="C31" s="3">
        <v>18</v>
      </c>
    </row>
    <row r="32" spans="1:11" x14ac:dyDescent="0.25">
      <c r="A32" s="2">
        <v>44440</v>
      </c>
      <c r="B32" s="1" t="s">
        <v>3</v>
      </c>
      <c r="C32" s="3">
        <v>50</v>
      </c>
    </row>
    <row r="33" spans="1:3" x14ac:dyDescent="0.25">
      <c r="A33" s="2">
        <v>44447</v>
      </c>
      <c r="B33" s="1" t="s">
        <v>3</v>
      </c>
      <c r="C33" s="3">
        <v>50</v>
      </c>
    </row>
    <row r="34" spans="1:3" x14ac:dyDescent="0.25">
      <c r="A34" s="2">
        <v>44461</v>
      </c>
      <c r="B34" s="1" t="s">
        <v>3</v>
      </c>
      <c r="C34" s="3">
        <v>50</v>
      </c>
    </row>
    <row r="35" spans="1:3" x14ac:dyDescent="0.25">
      <c r="A35" s="2">
        <v>44462</v>
      </c>
      <c r="B35" s="1" t="s">
        <v>4</v>
      </c>
      <c r="C35" s="3">
        <v>24</v>
      </c>
    </row>
    <row r="36" spans="1:3" x14ac:dyDescent="0.25">
      <c r="A36" s="2">
        <v>44463</v>
      </c>
      <c r="B36" s="1" t="s">
        <v>5</v>
      </c>
      <c r="C36" s="3">
        <v>18</v>
      </c>
    </row>
    <row r="37" spans="1:3" x14ac:dyDescent="0.25">
      <c r="A37" s="2">
        <v>44473</v>
      </c>
      <c r="B37" s="1" t="s">
        <v>3</v>
      </c>
      <c r="C37" s="3">
        <v>50</v>
      </c>
    </row>
    <row r="38" spans="1:3" x14ac:dyDescent="0.25">
      <c r="A38" s="2">
        <v>44474</v>
      </c>
      <c r="B38" s="1" t="s">
        <v>3</v>
      </c>
      <c r="C38" s="3">
        <v>50</v>
      </c>
    </row>
    <row r="39" spans="1:3" x14ac:dyDescent="0.25">
      <c r="A39" s="2">
        <v>44486</v>
      </c>
      <c r="B39" s="1" t="s">
        <v>4</v>
      </c>
      <c r="C39" s="3">
        <v>24</v>
      </c>
    </row>
    <row r="40" spans="1:3" x14ac:dyDescent="0.25">
      <c r="A40" s="2">
        <v>44497</v>
      </c>
      <c r="B40" s="1" t="s">
        <v>5</v>
      </c>
      <c r="C40" s="3">
        <v>18</v>
      </c>
    </row>
    <row r="41" spans="1:3" x14ac:dyDescent="0.25">
      <c r="A41" s="2">
        <v>44498</v>
      </c>
      <c r="B41" s="1" t="s">
        <v>3</v>
      </c>
      <c r="C41" s="3">
        <v>50</v>
      </c>
    </row>
    <row r="42" spans="1:3" x14ac:dyDescent="0.25">
      <c r="A42" s="2">
        <v>44506</v>
      </c>
      <c r="B42" s="1" t="s">
        <v>3</v>
      </c>
      <c r="C42" s="3">
        <v>50</v>
      </c>
    </row>
    <row r="43" spans="1:3" x14ac:dyDescent="0.25">
      <c r="A43" s="2">
        <v>44513</v>
      </c>
      <c r="B43" s="1" t="s">
        <v>4</v>
      </c>
      <c r="C43" s="3">
        <v>24</v>
      </c>
    </row>
    <row r="44" spans="1:3" x14ac:dyDescent="0.25">
      <c r="A44" s="2">
        <v>44521</v>
      </c>
      <c r="B44" s="1" t="s">
        <v>5</v>
      </c>
      <c r="C44" s="3">
        <v>18</v>
      </c>
    </row>
    <row r="45" spans="1:3" x14ac:dyDescent="0.25">
      <c r="A45" s="2">
        <v>44522</v>
      </c>
      <c r="B45" s="1" t="s">
        <v>3</v>
      </c>
      <c r="C45" s="3">
        <v>50</v>
      </c>
    </row>
    <row r="46" spans="1:3" x14ac:dyDescent="0.25">
      <c r="A46" s="2">
        <v>44544</v>
      </c>
      <c r="B46" s="1" t="s">
        <v>3</v>
      </c>
      <c r="C46" s="3">
        <v>50</v>
      </c>
    </row>
    <row r="47" spans="1:3" x14ac:dyDescent="0.25">
      <c r="A47" s="2">
        <v>44557</v>
      </c>
      <c r="B47" s="1" t="s">
        <v>3</v>
      </c>
      <c r="C47" s="3">
        <v>50</v>
      </c>
    </row>
    <row r="48" spans="1:3" x14ac:dyDescent="0.25">
      <c r="A48" s="2">
        <v>44561</v>
      </c>
      <c r="B48" s="1" t="s">
        <v>4</v>
      </c>
      <c r="C48" s="3">
        <v>24</v>
      </c>
    </row>
  </sheetData>
  <mergeCells count="11">
    <mergeCell ref="I17:J17"/>
    <mergeCell ref="I12:J12"/>
    <mergeCell ref="I13:J13"/>
    <mergeCell ref="I14:J14"/>
    <mergeCell ref="I15:J15"/>
    <mergeCell ref="I16:J16"/>
    <mergeCell ref="I18:J18"/>
    <mergeCell ref="I19:J19"/>
    <mergeCell ref="I20:J20"/>
    <mergeCell ref="I21:J21"/>
    <mergeCell ref="I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Adik</dc:creator>
  <cp:lastModifiedBy>Elena</cp:lastModifiedBy>
  <dcterms:created xsi:type="dcterms:W3CDTF">2021-04-28T03:37:13Z</dcterms:created>
  <dcterms:modified xsi:type="dcterms:W3CDTF">2021-04-28T05:37:54Z</dcterms:modified>
</cp:coreProperties>
</file>