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124B13C-FCFA-4859-A1E0-F1C347C532A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</sheets>
  <definedNames>
    <definedName name="_xlnm._FilterDatabase" localSheetId="0" hidden="1">Лист2!$A$2:$G$17</definedName>
    <definedName name="_xlnm.Extract" localSheetId="0">Лист2!#REF!</definedName>
    <definedName name="_xlnm.Criteria" localSheetId="0">Лист2!$O$2:$O$3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2" l="1"/>
  <c r="Q4" i="2"/>
  <c r="Q3" i="2"/>
  <c r="I3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<sst xmlns="http://schemas.openxmlformats.org/spreadsheetml/2006/main" count="47" uniqueCount="26">
  <si>
    <t>Ведомость учета заказов</t>
  </si>
  <si>
    <t>Ф.И.О. заказчика</t>
  </si>
  <si>
    <t>Наименование товара</t>
  </si>
  <si>
    <t>Дата заказа</t>
  </si>
  <si>
    <t>Количество едениц товара в заказе</t>
  </si>
  <si>
    <t>Количество оплаченных едениц товара в заказе</t>
  </si>
  <si>
    <t>Цена единицы товара,руб.</t>
  </si>
  <si>
    <t>Стоимость заказ,руб</t>
  </si>
  <si>
    <t>Белых А.П.</t>
  </si>
  <si>
    <t>Пароварка</t>
  </si>
  <si>
    <t>Чайник</t>
  </si>
  <si>
    <t>Тостер</t>
  </si>
  <si>
    <t>Зотова А.Ф.</t>
  </si>
  <si>
    <t>Миксер</t>
  </si>
  <si>
    <t>Михайлов Н.А.</t>
  </si>
  <si>
    <t>Кофеварка</t>
  </si>
  <si>
    <t>Мультиварка</t>
  </si>
  <si>
    <t>Блендер</t>
  </si>
  <si>
    <t>Седова Н.Р.</t>
  </si>
  <si>
    <t>Кофемолка</t>
  </si>
  <si>
    <t>задание 1</t>
  </si>
  <si>
    <t>&gt;15</t>
  </si>
  <si>
    <t>задание 4</t>
  </si>
  <si>
    <t>задание 3</t>
  </si>
  <si>
    <t>&gt;15.05.14</t>
  </si>
  <si>
    <t>&lt;=31.05.14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</si>
</sst>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2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J9" sqref="J9"/>
    </sheetView>
  </sheetViews>
  <sheetFormatPr defaultRowHeight="15" x14ac:dyDescent="0.25"/>
  <cols>
    <col min="1" max="1" width="12.85546875" customWidth="1"/>
    <col min="2" max="2" width="15.5703125" customWidth="1"/>
    <col min="3" max="3" width="15.7109375" customWidth="1"/>
    <col min="4" max="4" width="19.5703125" customWidth="1"/>
    <col min="5" max="5" width="20.42578125" customWidth="1"/>
    <col min="6" max="6" width="18.7109375" customWidth="1"/>
    <col min="7" max="7" width="20" customWidth="1"/>
    <col min="8" max="8" width="15.5703125" customWidth="1"/>
    <col min="9" max="9" width="11" customWidth="1"/>
    <col min="11" max="11" width="16.28515625" customWidth="1"/>
    <col min="12" max="12" width="14.5703125" customWidth="1"/>
    <col min="13" max="13" width="18.140625" customWidth="1"/>
    <col min="15" max="15" width="11.7109375" customWidth="1"/>
    <col min="17" max="17" width="11.5703125" customWidth="1"/>
  </cols>
  <sheetData>
    <row r="1" spans="1:17" x14ac:dyDescent="0.25">
      <c r="A1" s="5" t="s">
        <v>0</v>
      </c>
      <c r="B1" s="5"/>
      <c r="C1" s="5"/>
      <c r="D1" s="5"/>
      <c r="E1" s="5"/>
      <c r="F1" s="5"/>
      <c r="G1" s="5"/>
    </row>
    <row r="2" spans="1:17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I2" s="13" t="s">
        <v>20</v>
      </c>
      <c r="K2" s="6" t="s">
        <v>3</v>
      </c>
      <c r="L2" s="6" t="s">
        <v>3</v>
      </c>
      <c r="M2" s="6" t="s">
        <v>4</v>
      </c>
      <c r="O2" s="9" t="s">
        <v>23</v>
      </c>
      <c r="Q2" s="11" t="s">
        <v>22</v>
      </c>
    </row>
    <row r="3" spans="1:17" x14ac:dyDescent="0.25">
      <c r="A3" s="1" t="s">
        <v>8</v>
      </c>
      <c r="B3" s="1" t="s">
        <v>9</v>
      </c>
      <c r="C3" s="3">
        <v>41783</v>
      </c>
      <c r="D3" s="4">
        <v>12</v>
      </c>
      <c r="E3" s="4">
        <v>12</v>
      </c>
      <c r="F3" s="1">
        <v>3100</v>
      </c>
      <c r="G3" s="1">
        <f t="shared" ref="G3:G17" si="0">E3*F3</f>
        <v>37200</v>
      </c>
      <c r="I3" s="8" t="b">
        <f>D3&gt;E3</f>
        <v>0</v>
      </c>
      <c r="K3" s="7" t="s">
        <v>24</v>
      </c>
      <c r="L3" s="7" t="s">
        <v>25</v>
      </c>
      <c r="M3" s="7"/>
      <c r="O3" s="10" t="b">
        <f>AND(E3&lt;16,B3&lt;&gt;"Кофеварка",B3&lt;&gt;"Кофемолка")</f>
        <v>1</v>
      </c>
      <c r="Q3" s="12" t="b">
        <f>F3&gt;AVERAGE($F$3:$F$17)</f>
        <v>1</v>
      </c>
    </row>
    <row r="4" spans="1:17" x14ac:dyDescent="0.25">
      <c r="A4" s="1" t="s">
        <v>8</v>
      </c>
      <c r="B4" s="1" t="s">
        <v>10</v>
      </c>
      <c r="C4" s="3">
        <v>41775</v>
      </c>
      <c r="D4" s="4">
        <v>24</v>
      </c>
      <c r="E4" s="4">
        <v>24</v>
      </c>
      <c r="F4" s="1">
        <v>2100</v>
      </c>
      <c r="G4" s="1">
        <f t="shared" si="0"/>
        <v>50400</v>
      </c>
      <c r="K4" s="7"/>
      <c r="L4" s="7"/>
      <c r="M4" s="7" t="s">
        <v>21</v>
      </c>
      <c r="Q4" s="12" t="b">
        <f>F3&lt;800</f>
        <v>0</v>
      </c>
    </row>
    <row r="5" spans="1:17" x14ac:dyDescent="0.25">
      <c r="A5" s="1" t="s">
        <v>8</v>
      </c>
      <c r="B5" s="1" t="s">
        <v>11</v>
      </c>
      <c r="C5" s="3">
        <v>41751</v>
      </c>
      <c r="D5" s="4">
        <v>10</v>
      </c>
      <c r="E5" s="4">
        <v>8</v>
      </c>
      <c r="F5" s="1">
        <v>950</v>
      </c>
      <c r="G5" s="1">
        <f t="shared" si="0"/>
        <v>7600</v>
      </c>
    </row>
    <row r="6" spans="1:17" x14ac:dyDescent="0.25">
      <c r="A6" s="1" t="s">
        <v>12</v>
      </c>
      <c r="B6" s="1" t="s">
        <v>13</v>
      </c>
      <c r="C6" s="3">
        <v>41770</v>
      </c>
      <c r="D6" s="4">
        <v>15</v>
      </c>
      <c r="E6" s="4">
        <v>18</v>
      </c>
      <c r="F6" s="1">
        <v>600</v>
      </c>
      <c r="G6" s="1">
        <f t="shared" si="0"/>
        <v>10800</v>
      </c>
    </row>
    <row r="7" spans="1:17" x14ac:dyDescent="0.25">
      <c r="A7" s="1" t="s">
        <v>12</v>
      </c>
      <c r="B7" s="1" t="s">
        <v>10</v>
      </c>
      <c r="C7" s="3">
        <v>41818</v>
      </c>
      <c r="D7" s="4">
        <v>8</v>
      </c>
      <c r="E7" s="4">
        <v>10</v>
      </c>
      <c r="F7" s="1">
        <v>2100</v>
      </c>
      <c r="G7" s="1">
        <f t="shared" si="0"/>
        <v>21000</v>
      </c>
    </row>
    <row r="8" spans="1:17" x14ac:dyDescent="0.25">
      <c r="A8" s="1" t="s">
        <v>12</v>
      </c>
      <c r="B8" s="1" t="s">
        <v>9</v>
      </c>
      <c r="C8" s="3">
        <v>41735</v>
      </c>
      <c r="D8" s="4">
        <v>10</v>
      </c>
      <c r="E8" s="4">
        <v>10</v>
      </c>
      <c r="F8" s="1">
        <v>3100</v>
      </c>
      <c r="G8" s="1">
        <f t="shared" si="0"/>
        <v>31000</v>
      </c>
    </row>
    <row r="9" spans="1:17" x14ac:dyDescent="0.25">
      <c r="A9" s="1" t="s">
        <v>14</v>
      </c>
      <c r="B9" s="1" t="s">
        <v>15</v>
      </c>
      <c r="C9" s="3">
        <v>41776</v>
      </c>
      <c r="D9" s="4">
        <v>12</v>
      </c>
      <c r="E9" s="4">
        <v>10</v>
      </c>
      <c r="F9" s="1">
        <v>1200</v>
      </c>
      <c r="G9" s="1">
        <f t="shared" si="0"/>
        <v>12000</v>
      </c>
    </row>
    <row r="10" spans="1:17" x14ac:dyDescent="0.25">
      <c r="A10" s="1" t="s">
        <v>14</v>
      </c>
      <c r="B10" s="1" t="s">
        <v>16</v>
      </c>
      <c r="C10" s="3">
        <v>41797</v>
      </c>
      <c r="D10" s="4">
        <v>5</v>
      </c>
      <c r="E10" s="4">
        <v>5</v>
      </c>
      <c r="F10" s="1">
        <v>4200</v>
      </c>
      <c r="G10" s="1">
        <f t="shared" si="0"/>
        <v>21000</v>
      </c>
    </row>
    <row r="11" spans="1:17" x14ac:dyDescent="0.25">
      <c r="A11" s="1" t="s">
        <v>14</v>
      </c>
      <c r="B11" s="1" t="s">
        <v>17</v>
      </c>
      <c r="C11" s="3">
        <v>41819</v>
      </c>
      <c r="D11" s="4">
        <v>10</v>
      </c>
      <c r="E11" s="4">
        <v>12</v>
      </c>
      <c r="F11" s="1">
        <v>2300</v>
      </c>
      <c r="G11" s="1">
        <f t="shared" si="0"/>
        <v>27600</v>
      </c>
    </row>
    <row r="12" spans="1:17" x14ac:dyDescent="0.25">
      <c r="A12" s="1" t="s">
        <v>18</v>
      </c>
      <c r="B12" s="1" t="s">
        <v>13</v>
      </c>
      <c r="C12" s="3">
        <v>41755</v>
      </c>
      <c r="D12" s="4">
        <v>10</v>
      </c>
      <c r="E12" s="4">
        <v>10</v>
      </c>
      <c r="F12" s="1">
        <v>600</v>
      </c>
      <c r="G12" s="1">
        <f t="shared" si="0"/>
        <v>6000</v>
      </c>
    </row>
    <row r="13" spans="1:17" x14ac:dyDescent="0.25">
      <c r="A13" s="1" t="s">
        <v>18</v>
      </c>
      <c r="B13" s="1" t="s">
        <v>9</v>
      </c>
      <c r="C13" s="3">
        <v>41739</v>
      </c>
      <c r="D13" s="4">
        <v>18</v>
      </c>
      <c r="E13" s="4">
        <v>16</v>
      </c>
      <c r="F13" s="1">
        <v>3100</v>
      </c>
      <c r="G13" s="1">
        <f t="shared" si="0"/>
        <v>49600</v>
      </c>
    </row>
    <row r="14" spans="1:17" x14ac:dyDescent="0.25">
      <c r="A14" s="1" t="s">
        <v>18</v>
      </c>
      <c r="B14" s="1" t="s">
        <v>15</v>
      </c>
      <c r="C14" s="3">
        <v>41762</v>
      </c>
      <c r="D14" s="4">
        <v>15</v>
      </c>
      <c r="E14" s="4">
        <v>15</v>
      </c>
      <c r="F14" s="1">
        <v>1200</v>
      </c>
      <c r="G14" s="1">
        <f t="shared" si="0"/>
        <v>18000</v>
      </c>
    </row>
    <row r="15" spans="1:17" x14ac:dyDescent="0.25">
      <c r="A15" s="1" t="s">
        <v>18</v>
      </c>
      <c r="B15" s="1" t="s">
        <v>17</v>
      </c>
      <c r="C15" s="3">
        <v>41786</v>
      </c>
      <c r="D15" s="4">
        <v>16</v>
      </c>
      <c r="E15" s="4">
        <v>20</v>
      </c>
      <c r="F15" s="1">
        <v>2300</v>
      </c>
      <c r="G15" s="1">
        <f t="shared" si="0"/>
        <v>46000</v>
      </c>
    </row>
    <row r="16" spans="1:17" x14ac:dyDescent="0.25">
      <c r="A16" s="1" t="s">
        <v>18</v>
      </c>
      <c r="B16" s="1" t="s">
        <v>19</v>
      </c>
      <c r="C16" s="3">
        <v>41788</v>
      </c>
      <c r="D16" s="4">
        <v>8</v>
      </c>
      <c r="E16" s="4">
        <v>8</v>
      </c>
      <c r="F16" s="1">
        <v>900</v>
      </c>
      <c r="G16" s="1">
        <f t="shared" si="0"/>
        <v>7200</v>
      </c>
    </row>
    <row r="17" spans="1:7" x14ac:dyDescent="0.25">
      <c r="A17" s="1" t="s">
        <v>18</v>
      </c>
      <c r="B17" s="1" t="s">
        <v>16</v>
      </c>
      <c r="C17" s="3">
        <v>41793</v>
      </c>
      <c r="D17" s="4">
        <v>22</v>
      </c>
      <c r="E17" s="4">
        <v>20</v>
      </c>
      <c r="F17" s="1">
        <v>4200</v>
      </c>
      <c r="G17" s="1">
        <f t="shared" si="0"/>
        <v>84000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Лист2!Критерии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79920094604</dc:creator>
  <cp:lastModifiedBy>Elena</cp:lastModifiedBy>
  <dcterms:created xsi:type="dcterms:W3CDTF">2021-05-20T16:08:35Z</dcterms:created>
  <dcterms:modified xsi:type="dcterms:W3CDTF">2021-05-22T14:13:17Z</dcterms:modified>
</cp:coreProperties>
</file>