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da376a2b929f0c/Документы/"/>
    </mc:Choice>
  </mc:AlternateContent>
  <xr:revisionPtr revIDLastSave="112" documentId="8_{504EAF5A-8D55-44C9-AAE9-9A34F5E70C6D}" xr6:coauthVersionLast="46" xr6:coauthVersionMax="46" xr10:uidLastSave="{1C930736-7106-4DEC-9640-D387169C93E8}"/>
  <bookViews>
    <workbookView xWindow="-110" yWindow="-110" windowWidth="19420" windowHeight="10420" xr2:uid="{E7A1D69A-0C1F-49A6-AD7A-D24189AD91A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R3" i="1" s="1"/>
  <c r="Q3" i="1" s="1"/>
  <c r="P3" i="1" s="1"/>
  <c r="O3" i="1" s="1"/>
  <c r="N3" i="1" s="1"/>
  <c r="M3" i="1" s="1"/>
  <c r="L3" i="1" s="1"/>
  <c r="K3" i="1" s="1"/>
  <c r="J3" i="1" s="1"/>
  <c r="I3" i="1" s="1"/>
  <c r="T3" i="1" l="1"/>
  <c r="U3" i="1" s="1"/>
  <c r="V3" i="1" s="1"/>
  <c r="W3" i="1" s="1"/>
  <c r="X3" i="1" s="1"/>
  <c r="Y3" i="1" s="1"/>
  <c r="Z3" i="1" s="1"/>
  <c r="AA3" i="1" s="1"/>
  <c r="AB3" i="1" s="1"/>
  <c r="AC3" i="1" s="1"/>
  <c r="F2" i="1"/>
  <c r="F3" i="1"/>
  <c r="I4" i="1" l="1"/>
  <c r="K4" i="1"/>
  <c r="M4" i="1"/>
  <c r="J4" i="1"/>
  <c r="L4" i="1"/>
  <c r="T4" i="1"/>
  <c r="V4" i="1"/>
  <c r="X4" i="1"/>
  <c r="Z4" i="1"/>
  <c r="AB4" i="1"/>
  <c r="U4" i="1"/>
  <c r="W4" i="1"/>
  <c r="Y4" i="1"/>
  <c r="AA4" i="1"/>
  <c r="AC4" i="1"/>
  <c r="N4" i="1"/>
  <c r="P4" i="1"/>
  <c r="R4" i="1"/>
  <c r="O4" i="1"/>
  <c r="Q4" i="1"/>
  <c r="S4" i="1"/>
  <c r="C5" i="1" l="1"/>
  <c r="C7" i="1"/>
  <c r="C9" i="1"/>
  <c r="C11" i="1"/>
  <c r="C13" i="1"/>
  <c r="C15" i="1"/>
  <c r="C17" i="1"/>
  <c r="C19" i="1"/>
  <c r="C21" i="1"/>
  <c r="C23" i="1"/>
  <c r="C25" i="1"/>
  <c r="C27" i="1"/>
  <c r="C29" i="1"/>
  <c r="C31" i="1"/>
  <c r="C33" i="1"/>
  <c r="C4" i="1"/>
  <c r="C6" i="1"/>
  <c r="C8" i="1"/>
  <c r="C10" i="1"/>
  <c r="C12" i="1"/>
  <c r="C14" i="1"/>
  <c r="C16" i="1"/>
  <c r="C18" i="1"/>
  <c r="C20" i="1"/>
  <c r="C22" i="1"/>
  <c r="C24" i="1"/>
  <c r="C26" i="1"/>
  <c r="C28" i="1"/>
  <c r="C30" i="1"/>
  <c r="C32" i="1"/>
  <c r="C3" i="1"/>
</calcChain>
</file>

<file path=xl/sharedStrings.xml><?xml version="1.0" encoding="utf-8"?>
<sst xmlns="http://schemas.openxmlformats.org/spreadsheetml/2006/main" count="7" uniqueCount="5">
  <si>
    <t>Значения</t>
  </si>
  <si>
    <t>Оценка</t>
  </si>
  <si>
    <t>Среднее</t>
  </si>
  <si>
    <t>Станд. Откл</t>
  </si>
  <si>
    <t>Диапазон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</si>
</sst>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2" fontId="0" fillId="0" borderId="0" xfId="0" applyNumberFormat="1"/>
    <xf numFmtId="164" fontId="0" fillId="0" borderId="0" xfId="0" applyNumberFormat="1" applyBorder="1"/>
    <xf numFmtId="164" fontId="0" fillId="0" borderId="1" xfId="0" applyNumberFormat="1" applyBorder="1"/>
    <xf numFmtId="164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7C32E-9E1C-462A-9D94-00EDEA5C1711}">
  <dimension ref="B2:AC33"/>
  <sheetViews>
    <sheetView tabSelected="1" workbookViewId="0">
      <selection activeCell="H9" sqref="H9"/>
    </sheetView>
  </sheetViews>
  <sheetFormatPr defaultRowHeight="14.5" x14ac:dyDescent="0.35"/>
  <cols>
    <col min="3" max="3" width="8.7265625" style="4"/>
    <col min="4" max="4" width="2.7265625" customWidth="1"/>
    <col min="5" max="5" width="11" bestFit="1" customWidth="1"/>
    <col min="6" max="6" width="8.7265625" customWidth="1"/>
    <col min="7" max="7" width="2.7265625" customWidth="1"/>
    <col min="8" max="8" width="11" bestFit="1" customWidth="1"/>
    <col min="9" max="29" width="5" customWidth="1"/>
  </cols>
  <sheetData>
    <row r="2" spans="2:29" x14ac:dyDescent="0.35">
      <c r="B2" t="s">
        <v>0</v>
      </c>
      <c r="C2" s="4" t="s">
        <v>1</v>
      </c>
      <c r="E2" t="s">
        <v>2</v>
      </c>
      <c r="F2" s="4">
        <f>+AVERAGE(B3:B33)</f>
        <v>51.548387096774192</v>
      </c>
      <c r="G2" s="4"/>
      <c r="H2" s="4" t="s">
        <v>1</v>
      </c>
      <c r="I2">
        <v>5</v>
      </c>
      <c r="J2">
        <v>4</v>
      </c>
      <c r="K2">
        <v>3</v>
      </c>
      <c r="L2">
        <v>2</v>
      </c>
      <c r="M2">
        <v>1</v>
      </c>
      <c r="N2" s="1">
        <v>-5</v>
      </c>
      <c r="O2" s="2">
        <v>-4</v>
      </c>
      <c r="P2" s="2">
        <v>-3</v>
      </c>
      <c r="Q2" s="2">
        <v>-2</v>
      </c>
      <c r="R2" s="2">
        <v>-1</v>
      </c>
      <c r="S2" s="2">
        <v>0</v>
      </c>
      <c r="T2" s="2">
        <v>1</v>
      </c>
      <c r="U2" s="2">
        <v>2</v>
      </c>
      <c r="V2" s="2">
        <v>3</v>
      </c>
      <c r="W2" s="2">
        <v>4</v>
      </c>
      <c r="X2" s="3">
        <v>5</v>
      </c>
      <c r="Y2">
        <v>5</v>
      </c>
      <c r="Z2">
        <v>4</v>
      </c>
      <c r="AA2">
        <v>3</v>
      </c>
      <c r="AB2">
        <v>2</v>
      </c>
      <c r="AC2">
        <v>1</v>
      </c>
    </row>
    <row r="3" spans="2:29" x14ac:dyDescent="0.35">
      <c r="B3">
        <v>55</v>
      </c>
      <c r="C3" s="4">
        <f>IF(AND(B3&gt;=$N$4,B3&lt;=$X$4),((B3-$F$2)/$F$3)*5,IF(AND(B3&gt;=$I$4,B3&lt;$N$4),,IF(AND(B3&gt;=$X$4,B3&lt;=$AC$4),)))</f>
        <v>0.99674499206273037</v>
      </c>
      <c r="E3" t="s">
        <v>3</v>
      </c>
      <c r="F3" s="4">
        <f>+STDEV(B3:B33)</f>
        <v>17.314423100751227</v>
      </c>
      <c r="G3" s="4"/>
      <c r="H3" s="4" t="s">
        <v>3</v>
      </c>
      <c r="I3" s="5">
        <f t="shared" ref="I3:M3" si="0">J3-0.2</f>
        <v>-1.9999999999999998</v>
      </c>
      <c r="J3" s="5">
        <f t="shared" si="0"/>
        <v>-1.7999999999999998</v>
      </c>
      <c r="K3" s="5">
        <f t="shared" si="0"/>
        <v>-1.5999999999999999</v>
      </c>
      <c r="L3" s="5">
        <f t="shared" si="0"/>
        <v>-1.4</v>
      </c>
      <c r="M3" s="5">
        <f t="shared" si="0"/>
        <v>-1.2</v>
      </c>
      <c r="N3" s="6">
        <f t="shared" ref="N3:Q3" si="1">O3-0.2</f>
        <v>-1</v>
      </c>
      <c r="O3" s="5">
        <f t="shared" si="1"/>
        <v>-0.8</v>
      </c>
      <c r="P3" s="5">
        <f t="shared" si="1"/>
        <v>-0.60000000000000009</v>
      </c>
      <c r="Q3" s="5">
        <f t="shared" si="1"/>
        <v>-0.4</v>
      </c>
      <c r="R3" s="5">
        <f>S3-0.2</f>
        <v>-0.2</v>
      </c>
      <c r="S3" s="5">
        <f>0</f>
        <v>0</v>
      </c>
      <c r="T3" s="5">
        <f>S3+0.2</f>
        <v>0.2</v>
      </c>
      <c r="U3" s="5">
        <f t="shared" ref="U3:AC3" si="2">T3+0.2</f>
        <v>0.4</v>
      </c>
      <c r="V3" s="5">
        <f t="shared" si="2"/>
        <v>0.60000000000000009</v>
      </c>
      <c r="W3" s="5">
        <f t="shared" si="2"/>
        <v>0.8</v>
      </c>
      <c r="X3" s="7">
        <f t="shared" si="2"/>
        <v>1</v>
      </c>
      <c r="Y3" s="5">
        <f t="shared" si="2"/>
        <v>1.2</v>
      </c>
      <c r="Z3" s="5">
        <f t="shared" si="2"/>
        <v>1.4</v>
      </c>
      <c r="AA3" s="5">
        <f t="shared" si="2"/>
        <v>1.5999999999999999</v>
      </c>
      <c r="AB3" s="5">
        <f t="shared" si="2"/>
        <v>1.7999999999999998</v>
      </c>
      <c r="AC3" s="5">
        <f t="shared" si="2"/>
        <v>1.9999999999999998</v>
      </c>
    </row>
    <row r="4" spans="2:29" x14ac:dyDescent="0.35">
      <c r="B4">
        <v>29</v>
      </c>
      <c r="C4" s="4">
        <f t="shared" ref="C4:C33" si="3">IF(AND(B4&gt;=$N$4,B4&lt;=$X$4),((B4-$F$2)/$F$3)*5,IF(AND(B4&gt;=$I$4,B4&lt;$N$4),,IF(AND(B4&gt;=$X$4,B4&lt;=$AC$4),)))</f>
        <v>0</v>
      </c>
      <c r="H4" t="s">
        <v>4</v>
      </c>
      <c r="I4" s="2">
        <f t="shared" ref="I4" si="4">(I3*$F$3)+$F$2</f>
        <v>16.919540895271744</v>
      </c>
      <c r="J4" s="2">
        <f t="shared" ref="J4" si="5">(J3*$F$3)+$F$2</f>
        <v>20.382425515421986</v>
      </c>
      <c r="K4" s="2">
        <f t="shared" ref="K4" si="6">(K3*$F$3)+$F$2</f>
        <v>23.84531013557223</v>
      </c>
      <c r="L4" s="2">
        <f t="shared" ref="L4" si="7">(L3*$F$3)+$F$2</f>
        <v>27.308194755722475</v>
      </c>
      <c r="M4" s="2">
        <f t="shared" ref="M4" si="8">(M3*$F$3)+$F$2</f>
        <v>30.77107937587272</v>
      </c>
      <c r="N4" s="1">
        <f t="shared" ref="N4:R4" si="9">(N3*$F$3)+$F$2</f>
        <v>34.233963996022965</v>
      </c>
      <c r="O4" s="2">
        <f t="shared" si="9"/>
        <v>37.696848616173213</v>
      </c>
      <c r="P4" s="2">
        <f t="shared" si="9"/>
        <v>41.159733236323454</v>
      </c>
      <c r="Q4" s="2">
        <f t="shared" si="9"/>
        <v>44.622617856473703</v>
      </c>
      <c r="R4" s="2">
        <f t="shared" si="9"/>
        <v>48.085502476623944</v>
      </c>
      <c r="S4" s="2">
        <f>(S3*$F$3)+$F$2</f>
        <v>51.548387096774192</v>
      </c>
      <c r="T4" s="2">
        <f t="shared" ref="T4" si="10">(T3*$F$3)+$F$2</f>
        <v>55.011271716924441</v>
      </c>
      <c r="U4" s="2">
        <f t="shared" ref="U4" si="11">(U3*$F$3)+$F$2</f>
        <v>58.474156337074682</v>
      </c>
      <c r="V4" s="2">
        <f t="shared" ref="V4" si="12">(V3*$F$3)+$F$2</f>
        <v>61.93704095722493</v>
      </c>
      <c r="W4" s="2">
        <f t="shared" ref="W4" si="13">(W3*$F$3)+$F$2</f>
        <v>65.399925577375171</v>
      </c>
      <c r="X4" s="3">
        <f t="shared" ref="X4:Y4" si="14">(X3*$F$3)+$F$2</f>
        <v>68.86281019752542</v>
      </c>
      <c r="Y4" s="2">
        <f t="shared" si="14"/>
        <v>72.325694817675668</v>
      </c>
      <c r="Z4" s="2">
        <f t="shared" ref="Z4" si="15">(Z3*$F$3)+$F$2</f>
        <v>75.788579437825916</v>
      </c>
      <c r="AA4" s="2">
        <f t="shared" ref="AA4" si="16">(AA3*$F$3)+$F$2</f>
        <v>79.25146405797615</v>
      </c>
      <c r="AB4" s="2">
        <f t="shared" ref="AB4" si="17">(AB3*$F$3)+$F$2</f>
        <v>82.714348678126399</v>
      </c>
      <c r="AC4" s="2">
        <f t="shared" ref="AC4" si="18">(AC3*$F$3)+$F$2</f>
        <v>86.177233298276633</v>
      </c>
    </row>
    <row r="5" spans="2:29" x14ac:dyDescent="0.35">
      <c r="B5">
        <v>40</v>
      </c>
      <c r="C5" s="4">
        <f t="shared" si="3"/>
        <v>-3.334903805219227</v>
      </c>
      <c r="H5" s="4"/>
      <c r="I5" s="4"/>
    </row>
    <row r="6" spans="2:29" x14ac:dyDescent="0.35">
      <c r="B6">
        <v>47</v>
      </c>
      <c r="C6" s="4">
        <f t="shared" si="3"/>
        <v>-1.3134676998209804</v>
      </c>
      <c r="I6" s="5"/>
      <c r="J6" s="2"/>
    </row>
    <row r="7" spans="2:29" x14ac:dyDescent="0.35">
      <c r="B7">
        <v>51</v>
      </c>
      <c r="C7" s="4">
        <f t="shared" si="3"/>
        <v>-0.15836135387912495</v>
      </c>
      <c r="I7" s="5"/>
      <c r="J7" s="2"/>
    </row>
    <row r="8" spans="2:29" x14ac:dyDescent="0.35">
      <c r="B8">
        <v>70</v>
      </c>
      <c r="C8" s="4">
        <f t="shared" si="3"/>
        <v>0</v>
      </c>
      <c r="I8" s="5"/>
      <c r="J8" s="2"/>
    </row>
    <row r="9" spans="2:29" x14ac:dyDescent="0.35">
      <c r="B9">
        <v>67</v>
      </c>
      <c r="C9" s="4">
        <f t="shared" si="3"/>
        <v>4.462064029888297</v>
      </c>
      <c r="I9" s="5"/>
      <c r="J9" s="2"/>
    </row>
    <row r="10" spans="2:29" x14ac:dyDescent="0.35">
      <c r="B10">
        <v>35</v>
      </c>
      <c r="C10" s="4">
        <f t="shared" si="3"/>
        <v>-4.7787867376465467</v>
      </c>
      <c r="I10" s="5"/>
      <c r="J10" s="2"/>
    </row>
    <row r="11" spans="2:29" x14ac:dyDescent="0.35">
      <c r="B11">
        <v>65</v>
      </c>
      <c r="C11" s="4">
        <f t="shared" si="3"/>
        <v>3.8845108569173692</v>
      </c>
      <c r="H11" s="2"/>
      <c r="I11" s="5"/>
      <c r="J11" s="2"/>
    </row>
    <row r="12" spans="2:29" x14ac:dyDescent="0.35">
      <c r="B12">
        <v>34</v>
      </c>
      <c r="C12" s="4">
        <f t="shared" si="3"/>
        <v>0</v>
      </c>
      <c r="H12" s="2"/>
      <c r="I12" s="5"/>
      <c r="J12" s="2"/>
    </row>
    <row r="13" spans="2:29" x14ac:dyDescent="0.35">
      <c r="B13">
        <v>22</v>
      </c>
      <c r="C13" s="4">
        <f t="shared" si="3"/>
        <v>0</v>
      </c>
      <c r="H13" s="2"/>
      <c r="I13" s="5"/>
      <c r="J13" s="2"/>
    </row>
    <row r="14" spans="2:29" x14ac:dyDescent="0.35">
      <c r="B14">
        <v>68</v>
      </c>
      <c r="C14" s="4">
        <f t="shared" si="3"/>
        <v>4.7508406163737602</v>
      </c>
      <c r="H14" s="2"/>
      <c r="I14" s="5"/>
      <c r="J14" s="2"/>
    </row>
    <row r="15" spans="2:29" x14ac:dyDescent="0.35">
      <c r="B15">
        <v>59</v>
      </c>
      <c r="C15" s="4">
        <f t="shared" si="3"/>
        <v>2.1518513380045858</v>
      </c>
      <c r="H15" s="2"/>
      <c r="I15" s="5"/>
      <c r="J15" s="2"/>
    </row>
    <row r="16" spans="2:29" x14ac:dyDescent="0.35">
      <c r="B16">
        <v>79</v>
      </c>
      <c r="C16" s="4">
        <f t="shared" si="3"/>
        <v>0</v>
      </c>
      <c r="H16" s="2"/>
      <c r="I16" s="5"/>
      <c r="J16" s="2"/>
    </row>
    <row r="17" spans="2:10" x14ac:dyDescent="0.35">
      <c r="B17">
        <v>80</v>
      </c>
      <c r="C17" s="4">
        <f t="shared" si="3"/>
        <v>0</v>
      </c>
      <c r="H17" s="2"/>
      <c r="I17" s="5"/>
      <c r="J17" s="2"/>
    </row>
    <row r="18" spans="2:10" x14ac:dyDescent="0.35">
      <c r="B18">
        <v>52</v>
      </c>
      <c r="C18" s="4">
        <f t="shared" si="3"/>
        <v>0.13041523260633892</v>
      </c>
      <c r="H18" s="2"/>
      <c r="I18" s="5"/>
      <c r="J18" s="2"/>
    </row>
    <row r="19" spans="2:10" x14ac:dyDescent="0.35">
      <c r="B19">
        <v>46</v>
      </c>
      <c r="C19" s="4">
        <f t="shared" si="3"/>
        <v>-1.6022442863064443</v>
      </c>
      <c r="H19" s="2"/>
      <c r="I19" s="5"/>
      <c r="J19" s="2"/>
    </row>
    <row r="20" spans="2:10" x14ac:dyDescent="0.35">
      <c r="B20">
        <v>27</v>
      </c>
      <c r="C20" s="4">
        <f t="shared" si="3"/>
        <v>0</v>
      </c>
      <c r="H20" s="2"/>
      <c r="I20" s="5"/>
      <c r="J20" s="2"/>
    </row>
    <row r="21" spans="2:10" x14ac:dyDescent="0.35">
      <c r="B21">
        <v>64</v>
      </c>
      <c r="C21" s="4">
        <f t="shared" si="3"/>
        <v>3.5957342704319051</v>
      </c>
      <c r="H21" s="3"/>
      <c r="I21" s="7"/>
      <c r="J21" s="3"/>
    </row>
    <row r="22" spans="2:10" x14ac:dyDescent="0.35">
      <c r="B22">
        <v>24</v>
      </c>
      <c r="C22" s="4">
        <f t="shared" si="3"/>
        <v>0</v>
      </c>
      <c r="I22" s="5"/>
      <c r="J22" s="2"/>
    </row>
    <row r="23" spans="2:10" x14ac:dyDescent="0.35">
      <c r="B23">
        <v>20</v>
      </c>
      <c r="C23" s="4">
        <f t="shared" si="3"/>
        <v>0</v>
      </c>
      <c r="I23" s="5"/>
      <c r="J23" s="2"/>
    </row>
    <row r="24" spans="2:10" x14ac:dyDescent="0.35">
      <c r="B24">
        <v>51</v>
      </c>
      <c r="C24" s="4">
        <f t="shared" si="3"/>
        <v>-0.15836135387912495</v>
      </c>
      <c r="I24" s="5"/>
      <c r="J24" s="2"/>
    </row>
    <row r="25" spans="2:10" x14ac:dyDescent="0.35">
      <c r="B25">
        <v>40</v>
      </c>
      <c r="C25" s="4">
        <f t="shared" si="3"/>
        <v>-3.334903805219227</v>
      </c>
      <c r="I25" s="5"/>
      <c r="J25" s="2"/>
    </row>
    <row r="26" spans="2:10" x14ac:dyDescent="0.35">
      <c r="B26">
        <v>46</v>
      </c>
      <c r="C26" s="4">
        <f t="shared" si="3"/>
        <v>-1.6022442863064443</v>
      </c>
      <c r="I26" s="5"/>
      <c r="J26" s="2"/>
    </row>
    <row r="27" spans="2:10" x14ac:dyDescent="0.35">
      <c r="B27">
        <v>46</v>
      </c>
      <c r="C27" s="4">
        <f t="shared" si="3"/>
        <v>-1.6022442863064443</v>
      </c>
    </row>
    <row r="28" spans="2:10" x14ac:dyDescent="0.35">
      <c r="B28">
        <v>63</v>
      </c>
      <c r="C28" s="4">
        <f t="shared" si="3"/>
        <v>3.3069576839464414</v>
      </c>
    </row>
    <row r="29" spans="2:10" x14ac:dyDescent="0.35">
      <c r="B29">
        <v>42</v>
      </c>
      <c r="C29" s="4">
        <f t="shared" si="3"/>
        <v>-2.7573506322482992</v>
      </c>
    </row>
    <row r="30" spans="2:10" x14ac:dyDescent="0.35">
      <c r="B30">
        <v>70</v>
      </c>
      <c r="C30" s="4">
        <f t="shared" si="3"/>
        <v>0</v>
      </c>
    </row>
    <row r="31" spans="2:10" x14ac:dyDescent="0.35">
      <c r="B31">
        <v>64</v>
      </c>
      <c r="C31" s="4">
        <f t="shared" si="3"/>
        <v>3.5957342704319051</v>
      </c>
    </row>
    <row r="32" spans="2:10" x14ac:dyDescent="0.35">
      <c r="B32">
        <v>72</v>
      </c>
      <c r="C32" s="4">
        <f t="shared" si="3"/>
        <v>0</v>
      </c>
    </row>
    <row r="33" spans="2:3" x14ac:dyDescent="0.35">
      <c r="B33">
        <v>70</v>
      </c>
      <c r="C33" s="4">
        <f t="shared" si="3"/>
        <v>0</v>
      </c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Неровнов</dc:creator>
  <cp:lastModifiedBy>Алексей Неровнов</cp:lastModifiedBy>
  <dcterms:created xsi:type="dcterms:W3CDTF">2021-05-17T11:43:00Z</dcterms:created>
  <dcterms:modified xsi:type="dcterms:W3CDTF">2021-05-17T13:53:59Z</dcterms:modified>
</cp:coreProperties>
</file>