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04"/>
  <workbookPr filterPrivacy="1"/>
  <xr:revisionPtr revIDLastSave="0" documentId="13_ncr:1_{E398B34D-986A-4E3E-B986-33F167BC84B4}" xr6:coauthVersionLast="47" xr6:coauthVersionMax="47" xr10:uidLastSave="{00000000-0000-0000-0000-000000000000}"/>
  <bookViews>
    <workbookView xWindow="975" yWindow="-120" windowWidth="37545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AD2" i="1" a="1"/>
  <c r="AD2" i="1" s="1"/>
  <c r="D21" i="1"/>
  <c r="AA2" i="1" a="1"/>
  <c r="AA2" i="1" s="1"/>
  <c r="X2" i="1" a="1"/>
  <c r="X2" i="1" s="1"/>
  <c r="D20" i="1"/>
  <c r="D19" i="1"/>
  <c r="U2" i="1" a="1"/>
  <c r="U2" i="1" s="1"/>
  <c r="R2" i="1" a="1"/>
  <c r="R2" i="1" s="1"/>
  <c r="S2" i="1" s="1" a="1"/>
  <c r="S2" i="1" s="1"/>
  <c r="N2" i="1" a="1"/>
  <c r="N2" i="1" s="1"/>
  <c r="M2" i="1" a="1"/>
  <c r="M2" i="1" s="1"/>
  <c r="N15" i="1"/>
  <c r="M5" i="1" l="1"/>
  <c r="N7" i="1"/>
  <c r="N3" i="1"/>
  <c r="N9" i="1"/>
  <c r="N5" i="1"/>
  <c r="N8" i="1"/>
  <c r="N4" i="1"/>
  <c r="N10" i="1"/>
  <c r="N6" i="1"/>
  <c r="M9" i="1"/>
  <c r="M8" i="1"/>
  <c r="M4" i="1"/>
  <c r="M7" i="1"/>
  <c r="M3" i="1"/>
  <c r="M10" i="1"/>
  <c r="M6" i="1"/>
  <c r="I15" i="1"/>
  <c r="I2" i="1" a="1"/>
  <c r="I10" i="1" s="1"/>
  <c r="E2" i="1" a="1"/>
  <c r="E2" i="1" s="1"/>
  <c r="F15" i="1"/>
  <c r="E15" i="1"/>
  <c r="G15" i="1"/>
  <c r="G2" i="1" a="1"/>
  <c r="G10" i="1" s="1"/>
  <c r="H15" i="1"/>
  <c r="H2" i="1" a="1"/>
  <c r="H10" i="1" s="1"/>
  <c r="M15" i="1"/>
  <c r="L15" i="1"/>
  <c r="L2" i="1" a="1"/>
  <c r="L2" i="1" s="1"/>
  <c r="K2" i="1" a="1"/>
  <c r="K2" i="1" s="1"/>
  <c r="K15" i="1"/>
  <c r="J15" i="1"/>
  <c r="J2" i="1" a="1"/>
  <c r="J5" i="1" s="1"/>
  <c r="I3" i="1" l="1"/>
  <c r="I7" i="1"/>
  <c r="I4" i="1"/>
  <c r="I8" i="1"/>
  <c r="I2" i="1"/>
  <c r="I5" i="1"/>
  <c r="I9" i="1"/>
  <c r="I6" i="1"/>
  <c r="F9" i="1"/>
  <c r="F7" i="1"/>
  <c r="F5" i="1"/>
  <c r="F3" i="1"/>
  <c r="F10" i="1"/>
  <c r="E9" i="1"/>
  <c r="E7" i="1"/>
  <c r="E5" i="1"/>
  <c r="E3" i="1"/>
  <c r="F8" i="1"/>
  <c r="F6" i="1"/>
  <c r="F4" i="1"/>
  <c r="F2" i="1"/>
  <c r="E10" i="1"/>
  <c r="E8" i="1"/>
  <c r="E6" i="1"/>
  <c r="E4" i="1"/>
  <c r="G3" i="1"/>
  <c r="G7" i="1"/>
  <c r="G4" i="1"/>
  <c r="G8" i="1"/>
  <c r="G2" i="1"/>
  <c r="G5" i="1"/>
  <c r="G9" i="1"/>
  <c r="G6" i="1"/>
  <c r="H2" i="1"/>
  <c r="H5" i="1"/>
  <c r="H9" i="1"/>
  <c r="H3" i="1"/>
  <c r="H7" i="1"/>
  <c r="H4" i="1"/>
  <c r="H8" i="1"/>
  <c r="H6" i="1"/>
  <c r="L9" i="1"/>
  <c r="L5" i="1"/>
  <c r="L8" i="1"/>
  <c r="L4" i="1"/>
  <c r="L7" i="1"/>
  <c r="L3" i="1"/>
  <c r="L10" i="1"/>
  <c r="L6" i="1"/>
  <c r="K8" i="1"/>
  <c r="K4" i="1"/>
  <c r="K9" i="1"/>
  <c r="K5" i="1"/>
  <c r="K7" i="1"/>
  <c r="K3" i="1"/>
  <c r="K10" i="1"/>
  <c r="K6" i="1"/>
  <c r="J8" i="1"/>
  <c r="J4" i="1"/>
  <c r="J7" i="1"/>
  <c r="J3" i="1"/>
  <c r="J10" i="1"/>
  <c r="J6" i="1"/>
  <c r="J2" i="1"/>
  <c r="J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<sst xmlns="http://schemas.openxmlformats.org/spreadsheetml/2006/main" count="39" uniqueCount="30">
  <si>
    <t>Предмет6</t>
  </si>
  <si>
    <t>Предмет3</t>
  </si>
  <si>
    <t>Предмет9</t>
  </si>
  <si>
    <t>Предмет7</t>
  </si>
  <si>
    <t>Предмет4</t>
  </si>
  <si>
    <t>Предмет8</t>
  </si>
  <si>
    <t>Предмет5</t>
  </si>
  <si>
    <t>Предмет2</t>
  </si>
  <si>
    <t>Предмет1</t>
  </si>
  <si>
    <t>{33:15:35:18:10:22:25:35:40}</t>
  </si>
  <si>
    <t>{"Предмет6":"Предмет3":"Предмет9":"Предмет7":"Предмет4":"Предмет8":"Предмет5":"Предмет2":"Предмет1"}</t>
  </si>
  <si>
    <t>{"Предмет6";33:"Предмет9";35:"Предмет7";18:"Предмет5";25:"Предмет3";15:"Предмет8";22:"Предмет2";35:"Предмет4";10:"Предмет1";40}</t>
  </si>
  <si>
    <t>Длина готовой формулы</t>
  </si>
  <si>
    <t>В ячейке I2 по F9</t>
  </si>
  <si>
    <t>В ячейке H2 по F9</t>
  </si>
  <si>
    <t>В ячейке E2 по F9</t>
  </si>
  <si>
    <t>Решения</t>
  </si>
  <si>
    <t>ИНДЕКС(ОТБР(LOG(МУМНОЖ(Ч(A2:A19=ТРАНСП(A2:A19));10^B2:B19)));Ч(ИНДЕКС(НАИМЕНЬШИЙ(ПОИСКПОЗ(A2:A19;A2:A19;);СТРОКА(1:9)*2);)))</t>
  </si>
  <si>
    <t>ОСТАТ(НАИМЕНЬШИЙ(ПОИСКПОЗ(A2:A19;A2:A19;)/1%+ОТБР(LOG(МУМНОЖ(Ч(A2:A19=ТРАНСП(A2:A19));10^B2:B19)));СТРОКА(1:9)*2);100)</t>
  </si>
  <si>
    <t>ОТБР(LOG(МУМНОЖ(Ч(Т(СМЕЩ(A1;НАИМЕНЬШИЙ(ПОИСКПОЗ(A2:A19;A2:A19;);СТРОКА(1:9)*2);))=ТРАНСП(A2:A19));10^B2:B19)))</t>
  </si>
  <si>
    <t>Т(СМЕЩ(A1;НАИМЕНЬШИЙ(ПОИСКПОЗ(A2:A19;A2:A19;);СТРОКА(1:9)*2);))</t>
  </si>
  <si>
    <t>Ч(СМЕЩ(B1;НАИМЕНЬШИЙ(ЕСЛИ((A2:A19=ТРАНСП(A2:A19))*(B2:B19+СТРОКА(2:19)%&gt;ТРАНСП(B2:B19+СТРОКА(2:19)%));СТРОКА(1:18));СТРОКА(1:9));))</t>
  </si>
  <si>
    <t>ИНДЕКС(A:B;Ч(ИНДЕКС(НАИМЕНЬШИЙ(ЕСЛИ((A2:A19=ТРАНСП(A2:A19))*(B2:B19+СТРОКА(2:19)%&gt;ТРАНСП(B2:B19+СТРОКА(2:19)%));СТРОКА(2:19));СТРОКА(1:9));));Ч(ИНДЕКС({1;2};)))</t>
  </si>
  <si>
    <t>ИНДЕКС(МУМНОЖ(Ч(A2:A19=ТРАНСП(A2:A19));ABS(МУМНОЖ((A2:A19=ТРАНСП(A2:A19))*-1^(СТРОКА(2:19)&gt;СТОЛБЕЦ(B:S));B2:B19)))/2;Ч(ИНДЕКС(НАИМЕНЬШИЙ(ПОИСКПОЗ(A2:A19;A2:A19;);СТРОКА(1:9)*2);)))</t>
  </si>
  <si>
    <t>ОТБР(LOG(МУМНОЖ(--ТРАНСП(--ПРАВБ(A2:A19)=СТОЛБЕЦ(A:I));10^B2:B19)))</t>
  </si>
  <si>
    <t>Предмет&amp;СТРОКА(1:9)</t>
  </si>
  <si>
    <t>УНИК(ФИЛЬТР(A2:B19;B2:B19=МАКСЕСЛИ(B2:B19;A2:A19;A2:A19)))</t>
  </si>
  <si>
    <t>LET(x;УНИК(A2:A19);ВЫБОР({1;2};x;МАКСЕСЛИ(B2:B19;A2:A19;x)))</t>
  </si>
  <si>
    <t>УНИК(ВЫБОР({1;2};A2:A19;МАКСЕСЛИ(B2:B19;A2:A19;A2:A19)))</t>
  </si>
  <si>
    <t>LET(x;A2:A19;УНИК(ВЫБОР({1;2};x;МАКСЕСЛИ(B2:B19;x;x))))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</si>
</sst>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8" xfId="0" applyBorder="1"/>
    <xf numFmtId="0" fontId="0" fillId="2" borderId="0" xfId="0" applyFill="1"/>
    <xf numFmtId="0" fontId="0" fillId="3" borderId="0" xfId="0" applyFill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zoomScale="160" zoomScaleNormal="160" workbookViewId="0">
      <selection activeCell="E21" sqref="E21"/>
    </sheetView>
  </sheetViews>
  <sheetFormatPr defaultRowHeight="15" x14ac:dyDescent="0.25"/>
  <cols>
    <col min="1" max="1" width="11.7109375" customWidth="1"/>
    <col min="2" max="2" width="7.140625" customWidth="1"/>
    <col min="4" max="4" width="23.85546875" bestFit="1" customWidth="1"/>
    <col min="5" max="5" width="10.140625" bestFit="1" customWidth="1"/>
    <col min="6" max="7" width="5.28515625" customWidth="1"/>
    <col min="8" max="8" width="10.140625" bestFit="1" customWidth="1"/>
    <col min="9" max="12" width="6.140625" customWidth="1"/>
    <col min="13" max="13" width="10.140625" bestFit="1" customWidth="1"/>
    <col min="14" max="14" width="3.7109375" customWidth="1"/>
    <col min="15" max="15" width="10.140625" bestFit="1" customWidth="1"/>
    <col min="18" max="18" width="10.7109375" customWidth="1"/>
    <col min="21" max="21" width="12.140625" customWidth="1"/>
  </cols>
  <sheetData>
    <row r="1" spans="1:31" x14ac:dyDescent="0.25">
      <c r="E1" s="16" t="s">
        <v>16</v>
      </c>
      <c r="F1" s="16"/>
      <c r="G1" s="16"/>
      <c r="H1" s="16"/>
      <c r="I1" s="16"/>
    </row>
    <row r="2" spans="1:31" x14ac:dyDescent="0.25">
      <c r="A2" t="s">
        <v>0</v>
      </c>
      <c r="B2">
        <v>33</v>
      </c>
      <c r="E2" s="1" t="str">
        <f t="array" ref="E2:F10">INDEX(A:B,N(INDEX(SMALL(IF((A2:A19=TRANSPOSE(A2:A19))*(B2:B19+ROW(2:19)%&gt;TRANSPOSE(B2:B19+ROW(2:19)%)),ROW(2:19)),ROW(1:9)),)),N(INDEX({1,2},)))</f>
        <v>Предмет6</v>
      </c>
      <c r="F2" s="2">
        <v>33</v>
      </c>
      <c r="G2" s="1">
        <f t="array" ref="G2:G10" ca="1">N(OFFSET(B1,SMALL(IF((A2:A19=TRANSPOSE(A2:A19))*(B2:B19+ROW(2:19)%&gt;TRANSPOSE(B2:B19+ROW(2:19)%)),ROW(1:18)),ROW(1:9)),))</f>
        <v>33</v>
      </c>
      <c r="H2" s="7" t="str">
        <f t="array" ref="H2:H10" ca="1">T(OFFSET(A1,SMALL(MATCH(A2:A19,A2:A19,),ROW(1:9)*2),))</f>
        <v>Предмет6</v>
      </c>
      <c r="I2" s="7">
        <f t="array" ref="I2:I10">INDEX(MMULT(N(A2:A19=TRANSPOSE(A2:A19)),ABS(MMULT((A2:A19=TRANSPOSE(A2:A19))*-1^(ROW(2:19)&gt;COLUMN(B:S)),B2:B19)))/2,N(INDEX(SMALL(MATCH(A2:A19,A2:A19,),ROW(1:9)*2),)))</f>
        <v>33</v>
      </c>
      <c r="J2">
        <f t="array" ref="J2:J10">INDEX(TRUNC(LOG(MMULT(N(A2:A19=TRANSPOSE(A2:A19)),10^B2:B19))),N(INDEX(SMALL(MATCH(A2:A19,A2:A19,),ROW(1:9)*2),)))</f>
        <v>33</v>
      </c>
      <c r="K2">
        <f t="array" ref="K2:K10">MOD(SMALL(MATCH(A2:A19,A2:A19,)/1%+TRUNC(LOG(MMULT(N(A2:A19=TRANSPOSE(A2:A19)),10^B2:B19))),ROW(1:9)*2),100)</f>
        <v>33</v>
      </c>
      <c r="L2">
        <f t="array" ref="L2:L10" ca="1">TRUNC(LOG(MMULT(N(T(OFFSET(A1,SMALL(MATCH(A2:A19,A2:A19,),ROW(1:9)*2),))=TRANSPOSE(A2:A19)),10^B2:B19)))</f>
        <v>33</v>
      </c>
      <c r="M2" t="str">
        <f t="array" ref="M2:M10">"Предмет"&amp;ROW(1:9)</f>
        <v>Предмет1</v>
      </c>
      <c r="N2">
        <f t="array" ref="N2:N10">TRUNC(LOG(MMULT(--TRANSPOSE(--RIGHTB(A2:A19)=COLUMN(A:I)),10^B2:B19)))</f>
        <v>40</v>
      </c>
      <c r="R2" s="12" t="str" cm="1">
        <f t="array" ref="R2:R10">_xlfn.UNIQUE(A2:A19)</f>
        <v>Предмет6</v>
      </c>
      <c r="S2" s="12" cm="1">
        <f t="array" ref="S2:S10">_xlfn.MAXIFS(B2:B19,A2:A19,_xlfn.ANCHORARRAY(R2))</f>
        <v>33</v>
      </c>
      <c r="U2" s="13" t="str" cm="1">
        <f t="array" ref="U2:V10">_xlfn.UNIQUE(_xlfn._xlws.FILTER(A2:B19,B2:B19=_xlfn.MAXIFS(B2:B19,A2:A19,A2:A19)))</f>
        <v>Предмет6</v>
      </c>
      <c r="V2" s="13">
        <v>33</v>
      </c>
      <c r="X2" t="str" cm="1">
        <f t="array" ref="X2:Y10">_xlfn.LET(_xlpm.x,_xlfn.UNIQUE(A2:A19),CHOOSE({1,2},_xlpm.x,_xlfn.MAXIFS(B2:B19,A2:A19,_xlpm.x)))</f>
        <v>Предмет6</v>
      </c>
      <c r="Y2">
        <v>33</v>
      </c>
      <c r="AA2" t="str" cm="1">
        <f t="array" ref="AA2:AB10">_xlfn.UNIQUE(CHOOSE({1,2},A2:A19,_xlfn.MAXIFS(B2:B19,A2:A19,A2:A19)))</f>
        <v>Предмет6</v>
      </c>
      <c r="AB2">
        <v>33</v>
      </c>
      <c r="AD2" t="str" cm="1">
        <f t="array" ref="AD2:AE10">_xlfn.LET(_xlpm.x,A2:A19,_xlfn.UNIQUE(CHOOSE({1,2},_xlpm.x,_xlfn.MAXIFS(B2:B19,_xlpm.x,_xlpm.x))))</f>
        <v>Предмет6</v>
      </c>
      <c r="AE2">
        <v>33</v>
      </c>
    </row>
    <row r="3" spans="1:31" x14ac:dyDescent="0.25">
      <c r="A3" t="s">
        <v>1</v>
      </c>
      <c r="B3">
        <v>15</v>
      </c>
      <c r="E3" s="3" t="str">
        <v>Предмет9</v>
      </c>
      <c r="F3" s="4">
        <v>35</v>
      </c>
      <c r="G3" s="3">
        <f ca="1"/>
        <v>35</v>
      </c>
      <c r="H3" s="8" t="str">
        <f ca="1"/>
        <v>Предмет3</v>
      </c>
      <c r="I3" s="8">
        <v>15</v>
      </c>
      <c r="J3">
        <v>15</v>
      </c>
      <c r="K3">
        <v>15</v>
      </c>
      <c r="L3">
        <f ca="1"/>
        <v>15</v>
      </c>
      <c r="M3" t="str">
        <v>Предмет2</v>
      </c>
      <c r="N3">
        <v>35</v>
      </c>
      <c r="R3" s="12" t="str">
        <v>Предмет3</v>
      </c>
      <c r="S3" s="12">
        <v>15</v>
      </c>
      <c r="U3" s="13" t="str">
        <v>Предмет3</v>
      </c>
      <c r="V3" s="13">
        <v>15</v>
      </c>
      <c r="X3" t="str">
        <v>Предмет3</v>
      </c>
      <c r="Y3">
        <v>15</v>
      </c>
      <c r="AA3" t="str">
        <v>Предмет3</v>
      </c>
      <c r="AB3">
        <v>15</v>
      </c>
      <c r="AD3" t="str">
        <v>Предмет3</v>
      </c>
      <c r="AE3">
        <v>15</v>
      </c>
    </row>
    <row r="4" spans="1:31" x14ac:dyDescent="0.25">
      <c r="A4" t="s">
        <v>2</v>
      </c>
      <c r="B4">
        <v>35</v>
      </c>
      <c r="E4" s="3" t="str">
        <v>Предмет7</v>
      </c>
      <c r="F4" s="4">
        <v>18</v>
      </c>
      <c r="G4" s="3">
        <f ca="1"/>
        <v>18</v>
      </c>
      <c r="H4" s="8" t="str">
        <f ca="1"/>
        <v>Предмет9</v>
      </c>
      <c r="I4" s="8">
        <v>35</v>
      </c>
      <c r="J4">
        <v>35</v>
      </c>
      <c r="K4">
        <v>35</v>
      </c>
      <c r="L4">
        <f ca="1"/>
        <v>35</v>
      </c>
      <c r="M4" t="str">
        <v>Предмет3</v>
      </c>
      <c r="N4">
        <v>15</v>
      </c>
      <c r="R4" s="12" t="str">
        <v>Предмет9</v>
      </c>
      <c r="S4" s="12">
        <v>35</v>
      </c>
      <c r="U4" s="13" t="str">
        <v>Предмет9</v>
      </c>
      <c r="V4" s="13">
        <v>35</v>
      </c>
      <c r="X4" t="str">
        <v>Предмет9</v>
      </c>
      <c r="Y4">
        <v>35</v>
      </c>
      <c r="AA4" t="str">
        <v>Предмет9</v>
      </c>
      <c r="AB4">
        <v>35</v>
      </c>
      <c r="AD4" t="str">
        <v>Предмет9</v>
      </c>
      <c r="AE4">
        <v>35</v>
      </c>
    </row>
    <row r="5" spans="1:31" x14ac:dyDescent="0.25">
      <c r="A5" t="s">
        <v>3</v>
      </c>
      <c r="B5">
        <v>8</v>
      </c>
      <c r="E5" s="3" t="str">
        <v>Предмет5</v>
      </c>
      <c r="F5" s="4">
        <v>25</v>
      </c>
      <c r="G5" s="3">
        <f ca="1"/>
        <v>25</v>
      </c>
      <c r="H5" s="8" t="str">
        <f ca="1"/>
        <v>Предмет7</v>
      </c>
      <c r="I5" s="8">
        <v>18</v>
      </c>
      <c r="J5">
        <v>18</v>
      </c>
      <c r="K5">
        <v>18</v>
      </c>
      <c r="L5">
        <f ca="1"/>
        <v>18</v>
      </c>
      <c r="M5" t="str">
        <v>Предмет4</v>
      </c>
      <c r="N5">
        <v>10</v>
      </c>
      <c r="R5" s="12" t="str">
        <v>Предмет7</v>
      </c>
      <c r="S5" s="12">
        <v>18</v>
      </c>
      <c r="U5" s="13" t="str">
        <v>Предмет7</v>
      </c>
      <c r="V5" s="13">
        <v>18</v>
      </c>
      <c r="X5" t="str">
        <v>Предмет7</v>
      </c>
      <c r="Y5">
        <v>18</v>
      </c>
      <c r="AA5" t="str">
        <v>Предмет7</v>
      </c>
      <c r="AB5">
        <v>18</v>
      </c>
      <c r="AD5" t="str">
        <v>Предмет7</v>
      </c>
      <c r="AE5">
        <v>18</v>
      </c>
    </row>
    <row r="6" spans="1:31" x14ac:dyDescent="0.25">
      <c r="A6" t="s">
        <v>3</v>
      </c>
      <c r="B6">
        <v>18</v>
      </c>
      <c r="E6" s="3" t="str">
        <v>Предмет3</v>
      </c>
      <c r="F6" s="4">
        <v>15</v>
      </c>
      <c r="G6" s="3">
        <f ca="1"/>
        <v>15</v>
      </c>
      <c r="H6" s="8" t="str">
        <f ca="1"/>
        <v>Предмет4</v>
      </c>
      <c r="I6" s="8">
        <v>10</v>
      </c>
      <c r="J6">
        <v>10</v>
      </c>
      <c r="K6">
        <v>10</v>
      </c>
      <c r="L6">
        <f ca="1"/>
        <v>10</v>
      </c>
      <c r="M6" t="str">
        <v>Предмет5</v>
      </c>
      <c r="N6">
        <v>25</v>
      </c>
      <c r="R6" s="12" t="str">
        <v>Предмет4</v>
      </c>
      <c r="S6" s="12">
        <v>10</v>
      </c>
      <c r="U6" s="13" t="str">
        <v>Предмет5</v>
      </c>
      <c r="V6" s="13">
        <v>25</v>
      </c>
      <c r="X6" t="str">
        <v>Предмет4</v>
      </c>
      <c r="Y6">
        <v>10</v>
      </c>
      <c r="AA6" t="str">
        <v>Предмет4</v>
      </c>
      <c r="AB6">
        <v>10</v>
      </c>
      <c r="AD6" t="str">
        <v>Предмет4</v>
      </c>
      <c r="AE6">
        <v>10</v>
      </c>
    </row>
    <row r="7" spans="1:31" x14ac:dyDescent="0.25">
      <c r="A7" t="s">
        <v>4</v>
      </c>
      <c r="B7">
        <v>7</v>
      </c>
      <c r="E7" s="3" t="str">
        <v>Предмет8</v>
      </c>
      <c r="F7" s="4">
        <v>22</v>
      </c>
      <c r="G7" s="3">
        <f ca="1"/>
        <v>22</v>
      </c>
      <c r="H7" s="8" t="str">
        <f ca="1"/>
        <v>Предмет8</v>
      </c>
      <c r="I7" s="8">
        <v>22</v>
      </c>
      <c r="J7">
        <v>22</v>
      </c>
      <c r="K7">
        <v>22</v>
      </c>
      <c r="L7">
        <f ca="1"/>
        <v>22</v>
      </c>
      <c r="M7" t="str">
        <v>Предмет6</v>
      </c>
      <c r="N7">
        <v>33</v>
      </c>
      <c r="R7" s="12" t="str">
        <v>Предмет8</v>
      </c>
      <c r="S7" s="12">
        <v>22</v>
      </c>
      <c r="U7" s="13" t="str">
        <v>Предмет8</v>
      </c>
      <c r="V7" s="13">
        <v>22</v>
      </c>
      <c r="X7" t="str">
        <v>Предмет8</v>
      </c>
      <c r="Y7">
        <v>22</v>
      </c>
      <c r="AA7" t="str">
        <v>Предмет8</v>
      </c>
      <c r="AB7">
        <v>22</v>
      </c>
      <c r="AD7" t="str">
        <v>Предмет8</v>
      </c>
      <c r="AE7">
        <v>22</v>
      </c>
    </row>
    <row r="8" spans="1:31" x14ac:dyDescent="0.25">
      <c r="A8" t="s">
        <v>5</v>
      </c>
      <c r="B8">
        <v>11</v>
      </c>
      <c r="E8" s="3" t="str">
        <v>Предмет2</v>
      </c>
      <c r="F8" s="4">
        <v>35</v>
      </c>
      <c r="G8" s="3">
        <f ca="1"/>
        <v>35</v>
      </c>
      <c r="H8" s="8" t="str">
        <f ca="1"/>
        <v>Предмет5</v>
      </c>
      <c r="I8" s="8">
        <v>25</v>
      </c>
      <c r="J8">
        <v>25</v>
      </c>
      <c r="K8">
        <v>25</v>
      </c>
      <c r="L8">
        <f ca="1"/>
        <v>25</v>
      </c>
      <c r="M8" t="str">
        <v>Предмет7</v>
      </c>
      <c r="N8">
        <v>18</v>
      </c>
      <c r="R8" s="12" t="str">
        <v>Предмет5</v>
      </c>
      <c r="S8" s="12">
        <v>25</v>
      </c>
      <c r="U8" s="13" t="str">
        <v>Предмет2</v>
      </c>
      <c r="V8" s="13">
        <v>35</v>
      </c>
      <c r="X8" t="str">
        <v>Предмет5</v>
      </c>
      <c r="Y8">
        <v>25</v>
      </c>
      <c r="AA8" t="str">
        <v>Предмет5</v>
      </c>
      <c r="AB8">
        <v>25</v>
      </c>
      <c r="AD8" t="str">
        <v>Предмет5</v>
      </c>
      <c r="AE8">
        <v>25</v>
      </c>
    </row>
    <row r="9" spans="1:31" x14ac:dyDescent="0.25">
      <c r="A9" t="s">
        <v>6</v>
      </c>
      <c r="B9">
        <v>25</v>
      </c>
      <c r="E9" s="3" t="str">
        <v>Предмет4</v>
      </c>
      <c r="F9" s="4">
        <v>10</v>
      </c>
      <c r="G9" s="3">
        <f ca="1"/>
        <v>10</v>
      </c>
      <c r="H9" s="8" t="str">
        <f ca="1"/>
        <v>Предмет2</v>
      </c>
      <c r="I9" s="8">
        <v>35</v>
      </c>
      <c r="J9">
        <v>35</v>
      </c>
      <c r="K9">
        <v>35</v>
      </c>
      <c r="L9">
        <f ca="1"/>
        <v>35</v>
      </c>
      <c r="M9" t="str">
        <v>Предмет8</v>
      </c>
      <c r="N9">
        <v>22</v>
      </c>
      <c r="R9" s="12" t="str">
        <v>Предмет2</v>
      </c>
      <c r="S9" s="12">
        <v>35</v>
      </c>
      <c r="U9" s="13" t="str">
        <v>Предмет4</v>
      </c>
      <c r="V9" s="13">
        <v>10</v>
      </c>
      <c r="X9" t="str">
        <v>Предмет2</v>
      </c>
      <c r="Y9">
        <v>35</v>
      </c>
      <c r="AA9" t="str">
        <v>Предмет2</v>
      </c>
      <c r="AB9">
        <v>35</v>
      </c>
      <c r="AD9" t="str">
        <v>Предмет2</v>
      </c>
      <c r="AE9">
        <v>35</v>
      </c>
    </row>
    <row r="10" spans="1:31" x14ac:dyDescent="0.25">
      <c r="A10" t="s">
        <v>1</v>
      </c>
      <c r="B10">
        <v>15</v>
      </c>
      <c r="E10" s="5" t="str">
        <v>Предмет1</v>
      </c>
      <c r="F10" s="6">
        <v>40</v>
      </c>
      <c r="G10" s="5">
        <f ca="1"/>
        <v>40</v>
      </c>
      <c r="H10" s="9" t="str">
        <f ca="1"/>
        <v>Предмет1</v>
      </c>
      <c r="I10" s="9">
        <v>40</v>
      </c>
      <c r="J10">
        <v>40</v>
      </c>
      <c r="K10">
        <v>40</v>
      </c>
      <c r="L10">
        <f ca="1"/>
        <v>40</v>
      </c>
      <c r="M10" t="str">
        <v>Предмет9</v>
      </c>
      <c r="N10">
        <v>35</v>
      </c>
      <c r="R10" s="12" t="str">
        <v>Предмет1</v>
      </c>
      <c r="S10" s="12">
        <v>40</v>
      </c>
      <c r="U10" s="13" t="str">
        <v>Предмет1</v>
      </c>
      <c r="V10" s="13">
        <v>40</v>
      </c>
      <c r="X10" t="str">
        <v>Предмет1</v>
      </c>
      <c r="Y10">
        <v>40</v>
      </c>
      <c r="AA10" t="str">
        <v>Предмет1</v>
      </c>
      <c r="AB10">
        <v>40</v>
      </c>
      <c r="AD10" t="str">
        <v>Предмет1</v>
      </c>
      <c r="AE10">
        <v>40</v>
      </c>
    </row>
    <row r="11" spans="1:31" x14ac:dyDescent="0.25">
      <c r="A11" t="s">
        <v>6</v>
      </c>
      <c r="B11">
        <v>20</v>
      </c>
      <c r="D11" t="s">
        <v>13</v>
      </c>
      <c r="I11" t="s">
        <v>9</v>
      </c>
    </row>
    <row r="12" spans="1:31" x14ac:dyDescent="0.25">
      <c r="A12" t="s">
        <v>5</v>
      </c>
      <c r="B12">
        <v>22</v>
      </c>
      <c r="D12" t="s">
        <v>14</v>
      </c>
      <c r="H12" t="s">
        <v>10</v>
      </c>
    </row>
    <row r="13" spans="1:31" x14ac:dyDescent="0.25">
      <c r="A13" t="s">
        <v>7</v>
      </c>
      <c r="B13">
        <v>35</v>
      </c>
      <c r="D13" t="s">
        <v>15</v>
      </c>
      <c r="E13" t="s">
        <v>11</v>
      </c>
    </row>
    <row r="14" spans="1:31" x14ac:dyDescent="0.25">
      <c r="A14" t="s">
        <v>2</v>
      </c>
      <c r="B14">
        <v>33</v>
      </c>
    </row>
    <row r="15" spans="1:31" x14ac:dyDescent="0.25">
      <c r="A15" t="s">
        <v>8</v>
      </c>
      <c r="B15">
        <v>20</v>
      </c>
      <c r="D15" t="s">
        <v>12</v>
      </c>
      <c r="E15" s="14">
        <f t="shared" ref="E15:F15" si="0">LEN(E16)</f>
        <v>160</v>
      </c>
      <c r="F15" s="15">
        <f t="shared" si="0"/>
        <v>0</v>
      </c>
      <c r="G15" s="11">
        <f t="shared" ref="G15:N15" si="1">LEN(G16)</f>
        <v>131</v>
      </c>
      <c r="H15" s="10">
        <f t="shared" si="1"/>
        <v>63</v>
      </c>
      <c r="I15" s="10">
        <f t="shared" si="1"/>
        <v>180</v>
      </c>
      <c r="J15">
        <f t="shared" si="1"/>
        <v>124</v>
      </c>
      <c r="K15">
        <f t="shared" si="1"/>
        <v>118</v>
      </c>
      <c r="L15">
        <f t="shared" si="1"/>
        <v>110</v>
      </c>
      <c r="M15">
        <f t="shared" si="1"/>
        <v>19</v>
      </c>
      <c r="N15">
        <f t="shared" si="1"/>
        <v>67</v>
      </c>
    </row>
    <row r="16" spans="1:31" x14ac:dyDescent="0.25">
      <c r="A16" t="s">
        <v>4</v>
      </c>
      <c r="B16">
        <v>10</v>
      </c>
      <c r="E16" t="s">
        <v>22</v>
      </c>
      <c r="G16" t="s">
        <v>21</v>
      </c>
      <c r="H16" t="s">
        <v>20</v>
      </c>
      <c r="I16" t="s">
        <v>23</v>
      </c>
      <c r="J16" t="s">
        <v>17</v>
      </c>
      <c r="K16" t="s">
        <v>18</v>
      </c>
      <c r="L16" t="s">
        <v>19</v>
      </c>
      <c r="M16" t="s">
        <v>25</v>
      </c>
      <c r="N16" t="s">
        <v>24</v>
      </c>
    </row>
    <row r="17" spans="1:5" x14ac:dyDescent="0.25">
      <c r="A17" t="s">
        <v>8</v>
      </c>
      <c r="B17">
        <v>40</v>
      </c>
    </row>
    <row r="18" spans="1:5" x14ac:dyDescent="0.25">
      <c r="A18" t="s">
        <v>7</v>
      </c>
      <c r="B18">
        <v>10</v>
      </c>
    </row>
    <row r="19" spans="1:5" x14ac:dyDescent="0.25">
      <c r="A19" t="s">
        <v>0</v>
      </c>
      <c r="B19">
        <v>15</v>
      </c>
      <c r="D19">
        <f>LEN(E19)</f>
        <v>58</v>
      </c>
      <c r="E19" t="s">
        <v>26</v>
      </c>
    </row>
    <row r="20" spans="1:5" x14ac:dyDescent="0.25">
      <c r="D20">
        <f>LEN(E20)</f>
        <v>60</v>
      </c>
      <c r="E20" t="s">
        <v>27</v>
      </c>
    </row>
    <row r="21" spans="1:5" x14ac:dyDescent="0.25">
      <c r="D21">
        <f>LEN(E21)</f>
        <v>56</v>
      </c>
      <c r="E21" t="s">
        <v>28</v>
      </c>
    </row>
    <row r="22" spans="1:5" x14ac:dyDescent="0.25">
      <c r="D22">
        <f>LEN(E22)</f>
        <v>55</v>
      </c>
      <c r="E22" t="s">
        <v>29</v>
      </c>
    </row>
  </sheetData>
  <mergeCells count="2">
    <mergeCell ref="E15:F15"/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2021-06-13T22:51:00Z</dcterms:modified>
</cp:coreProperties>
</file>