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 a="1"/>
  <c r="H2" i="1" s="1"/>
  <c r="H3" i="1" l="1" a="1"/>
  <c r="H3" i="1" s="1"/>
  <c r="I16" i="1"/>
  <c r="H4" i="1" l="1" a="1"/>
  <c r="H4" i="1" s="1"/>
  <c r="H5" i="1" l="1" a="1"/>
  <c r="H5" i="1" s="1"/>
  <c r="H6" i="1" l="1" a="1"/>
  <c r="H6" i="1" s="1"/>
  <c r="H7" i="1" l="1" a="1"/>
  <c r="H7" i="1" s="1"/>
  <c r="H8" i="1" s="1" a="1"/>
  <c r="H8" i="1" s="1"/>
  <c r="H9" i="1" l="1" a="1"/>
  <c r="H9" i="1" s="1"/>
  <c r="H10" i="1" s="1" a="1"/>
  <c r="H10" i="1" s="1"/>
  <c r="H11" i="1" l="1" a="1"/>
  <c r="H11" i="1" s="1"/>
  <c r="H12" i="1" s="1" a="1"/>
  <c r="H12" i="1" s="1"/>
  <c r="H13" i="1" s="1" a="1"/>
  <c r="H13" i="1" s="1"/>
  <c r="H14" i="1" s="1" a="1"/>
  <c r="H14" i="1" s="1"/>
  <c r="G1" i="1" l="1"/>
  <c r="I1" i="1" l="1"/>
  <c r="J1" i="1"/>
  <c r="N1" i="1"/>
  <c r="R1" i="1"/>
  <c r="O1" i="1"/>
  <c r="S1" i="1"/>
  <c r="L1" i="1"/>
  <c r="P1" i="1"/>
  <c r="T1" i="1"/>
  <c r="M1" i="1"/>
  <c r="Q1" i="1"/>
  <c r="K1" i="1"/>
  <c r="U1" i="1"/>
  <c r="R2" i="1"/>
  <c r="R3" i="1"/>
  <c r="R4" i="1"/>
  <c r="R5" i="1"/>
  <c r="N6" i="1"/>
  <c r="R6" i="1"/>
  <c r="N7" i="1"/>
  <c r="R7" i="1"/>
  <c r="N8" i="1"/>
  <c r="R8" i="1"/>
  <c r="N9" i="1"/>
  <c r="R9" i="1"/>
  <c r="J10" i="1"/>
  <c r="N10" i="1"/>
  <c r="R10" i="1"/>
  <c r="J11" i="1"/>
  <c r="N11" i="1"/>
  <c r="R11" i="1"/>
  <c r="J12" i="1"/>
  <c r="N12" i="1"/>
  <c r="R12" i="1"/>
  <c r="J13" i="1"/>
  <c r="N13" i="1"/>
  <c r="R13" i="1"/>
  <c r="J14" i="1"/>
  <c r="N14" i="1"/>
  <c r="R14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S2" i="1"/>
  <c r="S3" i="1"/>
  <c r="S4" i="1"/>
  <c r="O5" i="1"/>
  <c r="S5" i="1"/>
  <c r="O6" i="1"/>
  <c r="S6" i="1"/>
  <c r="O7" i="1"/>
  <c r="S7" i="1"/>
  <c r="O8" i="1"/>
  <c r="S8" i="1"/>
  <c r="K9" i="1"/>
  <c r="O9" i="1"/>
  <c r="S9" i="1"/>
  <c r="K10" i="1"/>
  <c r="O10" i="1"/>
  <c r="S10" i="1"/>
  <c r="K11" i="1"/>
  <c r="O11" i="1"/>
  <c r="S11" i="1"/>
  <c r="K12" i="1"/>
  <c r="O12" i="1"/>
  <c r="S12" i="1"/>
  <c r="K13" i="1"/>
  <c r="O13" i="1"/>
  <c r="S13" i="1"/>
  <c r="K14" i="1"/>
  <c r="O14" i="1"/>
  <c r="S14" i="1"/>
  <c r="Q3" i="1"/>
  <c r="Q4" i="1"/>
  <c r="Q5" i="1"/>
  <c r="Q6" i="1"/>
  <c r="Q7" i="1"/>
  <c r="Q8" i="1"/>
  <c r="Q9" i="1"/>
  <c r="Q10" i="1"/>
  <c r="Q11" i="1"/>
  <c r="Q12" i="1"/>
  <c r="Q13" i="1"/>
  <c r="Q14" i="1"/>
  <c r="T2" i="1"/>
  <c r="T3" i="1"/>
  <c r="P4" i="1"/>
  <c r="T4" i="1"/>
  <c r="P5" i="1"/>
  <c r="T5" i="1"/>
  <c r="P6" i="1"/>
  <c r="T6" i="1"/>
  <c r="P7" i="1"/>
  <c r="T7" i="1"/>
  <c r="L8" i="1"/>
  <c r="P8" i="1"/>
  <c r="T8" i="1"/>
  <c r="L9" i="1"/>
  <c r="P9" i="1"/>
  <c r="T9" i="1"/>
  <c r="L10" i="1"/>
  <c r="P10" i="1"/>
  <c r="T10" i="1"/>
  <c r="L11" i="1"/>
  <c r="P11" i="1"/>
  <c r="T11" i="1"/>
  <c r="L12" i="1"/>
  <c r="P12" i="1"/>
  <c r="T12" i="1"/>
  <c r="L13" i="1"/>
  <c r="P13" i="1"/>
  <c r="T13" i="1"/>
  <c r="L14" i="1"/>
  <c r="P14" i="1"/>
  <c r="T14" i="1"/>
  <c r="M2" i="1"/>
  <c r="M7" i="1"/>
  <c r="M8" i="1"/>
  <c r="M9" i="1"/>
  <c r="M10" i="1"/>
  <c r="M11" i="1"/>
  <c r="M12" i="1"/>
  <c r="M13" i="1"/>
  <c r="M14" i="1"/>
  <c r="I11" i="1"/>
  <c r="I12" i="1"/>
  <c r="I13" i="1"/>
  <c r="I14" i="1"/>
  <c r="K2" i="1"/>
  <c r="O3" i="1"/>
  <c r="L2" i="1"/>
  <c r="P3" i="1"/>
  <c r="M4" i="1"/>
  <c r="Q2" i="1"/>
  <c r="J2" i="1"/>
  <c r="N3" i="1"/>
  <c r="I2" i="1"/>
  <c r="M6" i="1" l="1"/>
  <c r="M3" i="1"/>
  <c r="L7" i="1"/>
  <c r="L3" i="1"/>
  <c r="K7" i="1"/>
  <c r="O4" i="1"/>
  <c r="K3" i="1"/>
  <c r="J7" i="1"/>
  <c r="N4" i="1"/>
  <c r="J3" i="1"/>
  <c r="M5" i="1"/>
  <c r="L4" i="1"/>
  <c r="K8" i="1"/>
  <c r="K4" i="1"/>
  <c r="J8" i="1"/>
  <c r="N5" i="1"/>
  <c r="J4" i="1"/>
  <c r="L5" i="1"/>
  <c r="P2" i="1"/>
  <c r="K5" i="1"/>
  <c r="O2" i="1"/>
  <c r="J9" i="1"/>
  <c r="J5" i="1"/>
  <c r="N2" i="1"/>
  <c r="L6" i="1"/>
  <c r="K6" i="1"/>
  <c r="J6" i="1"/>
  <c r="I9" i="1"/>
  <c r="I4" i="1"/>
  <c r="I10" i="1"/>
  <c r="I5" i="1"/>
  <c r="I6" i="1"/>
  <c r="I7" i="1"/>
  <c r="I8" i="1"/>
  <c r="I3" i="1"/>
  <c r="I17" i="1"/>
  <c r="I18" i="1"/>
  <c r="I19" i="1"/>
  <c r="I20" i="1"/>
  <c r="I21" i="1"/>
  <c r="I23" i="1"/>
  <c r="I22" i="1"/>
  <c r="I25" i="1"/>
  <c r="I24" i="1"/>
</calcChain>
</file>

<file path=xl/sharedStrings.xml><?xml version="1.0" encoding="utf-8"?>
<sst xmlns="http://schemas.openxmlformats.org/spreadsheetml/2006/main" count="47" uniqueCount="24">
  <si>
    <t>Шт</t>
  </si>
  <si>
    <t>Сыр Arla Natura Сливочный 45% 400г</t>
  </si>
  <si>
    <t>R12345</t>
  </si>
  <si>
    <t>Сыр Arla Natura Сливочный легкий 30% 400г</t>
  </si>
  <si>
    <t>R123456</t>
  </si>
  <si>
    <t>Сок J-7 Fresh Taste Яблоко-Персик 850мл</t>
  </si>
  <si>
    <t>R1234567</t>
  </si>
  <si>
    <t>Кетчуп Heinz Томатный 1кг</t>
  </si>
  <si>
    <t>R12345678</t>
  </si>
  <si>
    <t>Огурчики Дядя Ваня маринованные 1.8кг</t>
  </si>
  <si>
    <t>R123456789</t>
  </si>
  <si>
    <t>Перец Дядя Ваня Лечо Закарпатское в томатном соусе 460г</t>
  </si>
  <si>
    <t>R1234567891</t>
  </si>
  <si>
    <t>Молоко Домик в деревне ультрапастеризованное 2.5% 925мл</t>
  </si>
  <si>
    <t>R12345678912</t>
  </si>
  <si>
    <t>Напиток Actimel Земляника-шиповник 2.5% 100мл</t>
  </si>
  <si>
    <t>R12</t>
  </si>
  <si>
    <t>Колбаса Черкизово Премиум Сальчичон с розовым перцем сырокопченая нарезка 85г</t>
  </si>
  <si>
    <t>R123</t>
  </si>
  <si>
    <t>1 повторение</t>
  </si>
  <si>
    <t>2 повторение</t>
  </si>
  <si>
    <t>Заказ</t>
  </si>
  <si>
    <t>Артикул</t>
  </si>
  <si>
    <t>Название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</si>
</sst>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363636"/>
      <name val="Tahoma"/>
      <family val="2"/>
    </font>
    <font>
      <sz val="8"/>
      <color rgb="FF363636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/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medium">
        <color indexed="64"/>
      </right>
      <top/>
      <bottom style="thin">
        <color rgb="FFDCDCDC"/>
      </bottom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indexed="64"/>
      </right>
      <top style="medium">
        <color rgb="FFDCDCDC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0" fillId="0" borderId="18" xfId="0" applyBorder="1"/>
    <xf numFmtId="0" fontId="1" fillId="2" borderId="19" xfId="0" applyFont="1" applyFill="1" applyBorder="1" applyAlignment="1">
      <alignment horizontal="left" vertical="center"/>
    </xf>
    <xf numFmtId="0" fontId="0" fillId="0" borderId="20" xfId="0" applyBorder="1"/>
    <xf numFmtId="0" fontId="3" fillId="5" borderId="9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0" borderId="0" xfId="0" applyFill="1" applyBorder="1"/>
  </cellXfs>
  <cellStyles count="1">
    <cellStyle name="Обычный" xfId="0" builtinId="0"/>
  </cellStyles>
  <dxfs count="7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I2" sqref="I2"/>
    </sheetView>
  </sheetViews>
  <sheetFormatPr defaultRowHeight="15" x14ac:dyDescent="0.25"/>
  <cols>
    <col min="2" max="2" width="12.140625" customWidth="1"/>
    <col min="3" max="3" width="71.42578125" customWidth="1"/>
    <col min="6" max="6" width="14.85546875" customWidth="1"/>
    <col min="8" max="8" width="13.28515625" bestFit="1" customWidth="1"/>
    <col min="9" max="9" width="12.140625" bestFit="1" customWidth="1"/>
    <col min="10" max="10" width="13.28515625" bestFit="1" customWidth="1"/>
    <col min="11" max="11" width="5.140625" bestFit="1" customWidth="1"/>
    <col min="12" max="12" width="4.140625" bestFit="1" customWidth="1"/>
    <col min="13" max="13" width="10.140625" bestFit="1" customWidth="1"/>
    <col min="14" max="14" width="9.140625" bestFit="1" customWidth="1"/>
    <col min="15" max="15" width="8.140625" bestFit="1" customWidth="1"/>
    <col min="16" max="16" width="11.140625" bestFit="1" customWidth="1"/>
    <col min="17" max="17" width="7.140625" bestFit="1" customWidth="1"/>
    <col min="18" max="20" width="7.42578125" bestFit="1" customWidth="1"/>
  </cols>
  <sheetData>
    <row r="1" spans="1:21" ht="15.75" thickBot="1" x14ac:dyDescent="0.3">
      <c r="A1" s="1" t="s">
        <v>21</v>
      </c>
      <c r="B1" s="3" t="s">
        <v>22</v>
      </c>
      <c r="C1" s="3" t="s">
        <v>23</v>
      </c>
      <c r="D1" s="4" t="s">
        <v>0</v>
      </c>
      <c r="G1">
        <f>COUNTIF(H:H,"&gt;""""")+1</f>
        <v>11</v>
      </c>
      <c r="H1" s="24" t="s">
        <v>22</v>
      </c>
      <c r="I1" s="23" t="str">
        <f>IFERROR(INDEX($H2:$H200,$G$1-COLUMN(A1)-1),)</f>
        <v>R1234567891</v>
      </c>
      <c r="J1" s="23" t="str">
        <f t="shared" ref="J1:U1" si="0">IFERROR(INDEX($H2:$H200,$G$1-COLUMN(B1)-1),)</f>
        <v>R12345678912</v>
      </c>
      <c r="K1" s="23" t="str">
        <f t="shared" si="0"/>
        <v>R123</v>
      </c>
      <c r="L1" s="23" t="str">
        <f t="shared" si="0"/>
        <v>R12</v>
      </c>
      <c r="M1" s="23" t="str">
        <f t="shared" si="0"/>
        <v>R12345678</v>
      </c>
      <c r="N1" s="23" t="str">
        <f t="shared" si="0"/>
        <v>R1234567</v>
      </c>
      <c r="O1" s="23" t="str">
        <f t="shared" si="0"/>
        <v>R123456</v>
      </c>
      <c r="P1" s="23" t="str">
        <f t="shared" si="0"/>
        <v>R123456789</v>
      </c>
      <c r="Q1" s="23" t="str">
        <f t="shared" si="0"/>
        <v>R12345</v>
      </c>
      <c r="R1" s="23">
        <f t="shared" si="0"/>
        <v>0</v>
      </c>
      <c r="S1" s="23">
        <f t="shared" si="0"/>
        <v>0</v>
      </c>
      <c r="T1" s="23">
        <f t="shared" si="0"/>
        <v>0</v>
      </c>
      <c r="U1" s="23">
        <f t="shared" si="0"/>
        <v>0</v>
      </c>
    </row>
    <row r="2" spans="1:21" ht="15.75" thickBot="1" x14ac:dyDescent="0.3">
      <c r="A2" s="5">
        <v>858585</v>
      </c>
      <c r="B2" s="6" t="s">
        <v>2</v>
      </c>
      <c r="C2" s="6" t="s">
        <v>1</v>
      </c>
      <c r="D2" s="7">
        <v>2</v>
      </c>
      <c r="H2" s="25" t="str">
        <f t="array" ref="H2">SUBSTITUTE(INDEX(B:B,MIN(IF(COUNTIF(H$1:H1,B$2:B$300)=0,ROW($2:$300)))),B$1,)</f>
        <v>R12345</v>
      </c>
      <c r="I2">
        <f>IF(ROW(I1)+COLUMN(A2)&lt;$G$1,SUMPRODUCT(COUNTIFS($A$2:$A$30,N(INDEX(($H2=$B$2:$B$30)*$A$2:$A$30,)),$B$2:$B$30,I$1)),"")</f>
        <v>0</v>
      </c>
      <c r="J2">
        <f t="shared" ref="J2:U14" si="1">IF(ROW(J1)+COLUMN(B2)&lt;$G$1,SUMPRODUCT(COUNTIFS($A$2:$A$30,N(INDEX(($H2=$B$2:$B$30)*$A$2:$A$30,)),$B$2:$B$30,J$1)),"")</f>
        <v>1</v>
      </c>
      <c r="K2">
        <f t="shared" si="1"/>
        <v>0</v>
      </c>
      <c r="L2">
        <f t="shared" si="1"/>
        <v>0</v>
      </c>
      <c r="M2">
        <f t="shared" si="1"/>
        <v>1</v>
      </c>
      <c r="N2">
        <f t="shared" si="1"/>
        <v>1</v>
      </c>
      <c r="O2">
        <f t="shared" si="1"/>
        <v>1</v>
      </c>
      <c r="P2">
        <f t="shared" si="1"/>
        <v>0</v>
      </c>
      <c r="Q2">
        <f t="shared" si="1"/>
        <v>3</v>
      </c>
      <c r="R2" t="str">
        <f t="shared" si="1"/>
        <v/>
      </c>
      <c r="S2" t="str">
        <f t="shared" si="1"/>
        <v/>
      </c>
      <c r="T2" t="str">
        <f t="shared" si="1"/>
        <v/>
      </c>
      <c r="U2" t="str">
        <f t="shared" si="1"/>
        <v/>
      </c>
    </row>
    <row r="3" spans="1:21" ht="15.75" thickBot="1" x14ac:dyDescent="0.3">
      <c r="A3" s="5">
        <v>711653</v>
      </c>
      <c r="B3" s="2" t="s">
        <v>10</v>
      </c>
      <c r="C3" s="6" t="s">
        <v>9</v>
      </c>
      <c r="D3" s="7">
        <v>2</v>
      </c>
      <c r="H3" s="25" t="str">
        <f t="array" ref="H3">SUBSTITUTE(INDEX(B:B,MIN(IF(COUNTIF(H$1:H2,B$2:B$300)=0,ROW($2:$300)))),B$1,)</f>
        <v>R123456789</v>
      </c>
      <c r="I3">
        <f t="shared" ref="I3:I14" si="2">IF(ROW(I2)+COLUMN(A3)&lt;$G$1,SUMPRODUCT(COUNTIFS($A$2:$A$30,N(INDEX(($H3=$B$2:$B$30)*$A$2:$A$30,)),$B$2:$B$30,I$1)),"")</f>
        <v>1</v>
      </c>
      <c r="J3">
        <f t="shared" si="1"/>
        <v>0</v>
      </c>
      <c r="K3">
        <f t="shared" si="1"/>
        <v>1</v>
      </c>
      <c r="L3">
        <f t="shared" si="1"/>
        <v>1</v>
      </c>
      <c r="M3">
        <f t="shared" si="1"/>
        <v>2</v>
      </c>
      <c r="N3">
        <f t="shared" si="1"/>
        <v>0</v>
      </c>
      <c r="O3">
        <f t="shared" si="1"/>
        <v>1</v>
      </c>
      <c r="P3">
        <f t="shared" si="1"/>
        <v>3</v>
      </c>
      <c r="Q3" t="str">
        <f t="shared" si="1"/>
        <v/>
      </c>
      <c r="R3" t="str">
        <f t="shared" si="1"/>
        <v/>
      </c>
      <c r="S3" t="str">
        <f t="shared" si="1"/>
        <v/>
      </c>
      <c r="T3" t="str">
        <f t="shared" si="1"/>
        <v/>
      </c>
      <c r="U3" t="str">
        <f t="shared" si="1"/>
        <v/>
      </c>
    </row>
    <row r="4" spans="1:21" x14ac:dyDescent="0.25">
      <c r="A4" s="8">
        <v>730345</v>
      </c>
      <c r="B4" s="9" t="s">
        <v>2</v>
      </c>
      <c r="C4" s="9" t="s">
        <v>1</v>
      </c>
      <c r="D4" s="10">
        <v>1</v>
      </c>
      <c r="F4" t="s">
        <v>19</v>
      </c>
      <c r="H4" s="25" t="str">
        <f t="array" ref="H4">SUBSTITUTE(INDEX(B:B,MIN(IF(COUNTIF(H$1:H3,B$2:B$300)=0,ROW($2:$300)))),B$1,)</f>
        <v>R123456</v>
      </c>
      <c r="I4">
        <f t="shared" si="2"/>
        <v>0</v>
      </c>
      <c r="J4">
        <f t="shared" si="1"/>
        <v>0</v>
      </c>
      <c r="K4">
        <f t="shared" si="1"/>
        <v>1</v>
      </c>
      <c r="L4">
        <f t="shared" si="1"/>
        <v>2</v>
      </c>
      <c r="M4">
        <f t="shared" si="1"/>
        <v>1</v>
      </c>
      <c r="N4">
        <f t="shared" si="1"/>
        <v>1</v>
      </c>
      <c r="O4">
        <f t="shared" si="1"/>
        <v>3</v>
      </c>
      <c r="P4" t="str">
        <f t="shared" si="1"/>
        <v/>
      </c>
      <c r="Q4" t="str">
        <f t="shared" si="1"/>
        <v/>
      </c>
      <c r="R4" t="str">
        <f t="shared" si="1"/>
        <v/>
      </c>
      <c r="S4" t="str">
        <f t="shared" si="1"/>
        <v/>
      </c>
      <c r="T4" t="str">
        <f t="shared" si="1"/>
        <v/>
      </c>
      <c r="U4" t="str">
        <f t="shared" si="1"/>
        <v/>
      </c>
    </row>
    <row r="5" spans="1:21" x14ac:dyDescent="0.25">
      <c r="A5" s="11">
        <v>730345</v>
      </c>
      <c r="B5" s="2" t="s">
        <v>4</v>
      </c>
      <c r="C5" s="2" t="s">
        <v>3</v>
      </c>
      <c r="D5" s="12">
        <v>1</v>
      </c>
      <c r="F5" s="18" t="s">
        <v>10</v>
      </c>
      <c r="H5" s="25" t="str">
        <f t="array" ref="H5">SUBSTITUTE(INDEX(B:B,MIN(IF(COUNTIF(H$1:H4,B$2:B$300)=0,ROW($2:$300)))),B$1,)</f>
        <v>R1234567</v>
      </c>
      <c r="I5">
        <f t="shared" si="2"/>
        <v>0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1</v>
      </c>
      <c r="O5" t="str">
        <f t="shared" si="1"/>
        <v/>
      </c>
      <c r="P5" t="str">
        <f t="shared" si="1"/>
        <v/>
      </c>
      <c r="Q5" t="str">
        <f t="shared" si="1"/>
        <v/>
      </c>
      <c r="R5" t="str">
        <f t="shared" si="1"/>
        <v/>
      </c>
      <c r="S5" t="str">
        <f t="shared" si="1"/>
        <v/>
      </c>
      <c r="T5" t="str">
        <f t="shared" si="1"/>
        <v/>
      </c>
      <c r="U5" t="str">
        <f t="shared" si="1"/>
        <v/>
      </c>
    </row>
    <row r="6" spans="1:21" ht="15.75" thickBot="1" x14ac:dyDescent="0.3">
      <c r="A6" s="13">
        <v>730345</v>
      </c>
      <c r="B6" s="14" t="s">
        <v>6</v>
      </c>
      <c r="C6" s="14" t="s">
        <v>5</v>
      </c>
      <c r="D6" s="15">
        <v>1</v>
      </c>
      <c r="F6" s="19" t="s">
        <v>8</v>
      </c>
      <c r="H6" s="25" t="str">
        <f t="array" ref="H6">SUBSTITUTE(INDEX(B:B,MIN(IF(COUNTIF(H$1:H5,B$2:B$300)=0,ROW($2:$300)))),B$1,)</f>
        <v>R12345678</v>
      </c>
      <c r="I6">
        <f t="shared" si="2"/>
        <v>1</v>
      </c>
      <c r="J6">
        <f t="shared" si="1"/>
        <v>1</v>
      </c>
      <c r="K6">
        <f t="shared" si="1"/>
        <v>1</v>
      </c>
      <c r="L6">
        <f t="shared" si="1"/>
        <v>1</v>
      </c>
      <c r="M6">
        <f t="shared" si="1"/>
        <v>3</v>
      </c>
      <c r="N6" t="str">
        <f t="shared" si="1"/>
        <v/>
      </c>
      <c r="O6" t="str">
        <f t="shared" si="1"/>
        <v/>
      </c>
      <c r="P6" t="str">
        <f t="shared" si="1"/>
        <v/>
      </c>
      <c r="Q6" t="str">
        <f t="shared" si="1"/>
        <v/>
      </c>
      <c r="R6" t="str">
        <f t="shared" si="1"/>
        <v/>
      </c>
      <c r="S6" t="str">
        <f t="shared" si="1"/>
        <v/>
      </c>
      <c r="T6" t="str">
        <f t="shared" si="1"/>
        <v/>
      </c>
      <c r="U6" t="str">
        <f t="shared" si="1"/>
        <v/>
      </c>
    </row>
    <row r="7" spans="1:21" x14ac:dyDescent="0.25">
      <c r="A7" s="16">
        <v>751784</v>
      </c>
      <c r="B7" s="18" t="s">
        <v>10</v>
      </c>
      <c r="C7" s="18" t="s">
        <v>9</v>
      </c>
      <c r="D7" s="17">
        <v>1</v>
      </c>
      <c r="H7" s="25" t="str">
        <f t="array" ref="H7">SUBSTITUTE(INDEX(B:B,MIN(IF(COUNTIF(H$1:H6,B$2:B$300)=0,ROW($2:$300)))),B$1,)</f>
        <v>R12</v>
      </c>
      <c r="I7">
        <f t="shared" si="2"/>
        <v>0</v>
      </c>
      <c r="J7">
        <f t="shared" si="1"/>
        <v>0</v>
      </c>
      <c r="K7">
        <f t="shared" si="1"/>
        <v>1</v>
      </c>
      <c r="L7">
        <f t="shared" si="1"/>
        <v>2</v>
      </c>
      <c r="M7" t="str">
        <f t="shared" si="1"/>
        <v/>
      </c>
      <c r="N7" t="str">
        <f t="shared" si="1"/>
        <v/>
      </c>
      <c r="O7" t="str">
        <f t="shared" si="1"/>
        <v/>
      </c>
      <c r="P7" t="str">
        <f t="shared" si="1"/>
        <v/>
      </c>
      <c r="Q7" t="str">
        <f t="shared" si="1"/>
        <v/>
      </c>
      <c r="R7" t="str">
        <f t="shared" si="1"/>
        <v/>
      </c>
      <c r="S7" t="str">
        <f t="shared" si="1"/>
        <v/>
      </c>
      <c r="T7" t="str">
        <f t="shared" si="1"/>
        <v/>
      </c>
      <c r="U7" t="str">
        <f t="shared" si="1"/>
        <v/>
      </c>
    </row>
    <row r="8" spans="1:21" x14ac:dyDescent="0.25">
      <c r="A8" s="11">
        <v>751784</v>
      </c>
      <c r="B8" s="27" t="s">
        <v>4</v>
      </c>
      <c r="C8" s="20" t="s">
        <v>3</v>
      </c>
      <c r="D8" s="12">
        <v>1</v>
      </c>
      <c r="F8" t="s">
        <v>20</v>
      </c>
      <c r="H8" s="25" t="str">
        <f t="array" ref="H8">SUBSTITUTE(INDEX(B:B,MIN(IF(COUNTIF(H$1:H7,B$2:B$300)=0,ROW($2:$300)))),B$1,)</f>
        <v>R123</v>
      </c>
      <c r="I8">
        <f t="shared" si="2"/>
        <v>0</v>
      </c>
      <c r="J8">
        <f t="shared" si="1"/>
        <v>0</v>
      </c>
      <c r="K8">
        <f t="shared" si="1"/>
        <v>1</v>
      </c>
      <c r="L8" t="str">
        <f t="shared" si="1"/>
        <v/>
      </c>
      <c r="M8" t="str">
        <f t="shared" si="1"/>
        <v/>
      </c>
      <c r="N8" t="str">
        <f t="shared" si="1"/>
        <v/>
      </c>
      <c r="O8" t="str">
        <f t="shared" si="1"/>
        <v/>
      </c>
      <c r="P8" t="str">
        <f t="shared" si="1"/>
        <v/>
      </c>
      <c r="Q8" t="str">
        <f t="shared" si="1"/>
        <v/>
      </c>
      <c r="R8" t="str">
        <f t="shared" si="1"/>
        <v/>
      </c>
      <c r="S8" t="str">
        <f t="shared" si="1"/>
        <v/>
      </c>
      <c r="T8" t="str">
        <f t="shared" si="1"/>
        <v/>
      </c>
      <c r="U8" t="str">
        <f t="shared" si="1"/>
        <v/>
      </c>
    </row>
    <row r="9" spans="1:21" x14ac:dyDescent="0.25">
      <c r="A9" s="11">
        <v>751784</v>
      </c>
      <c r="B9" s="19" t="s">
        <v>8</v>
      </c>
      <c r="C9" s="19" t="s">
        <v>7</v>
      </c>
      <c r="D9" s="12">
        <v>2</v>
      </c>
      <c r="F9" s="27" t="s">
        <v>4</v>
      </c>
      <c r="H9" s="25" t="str">
        <f t="array" ref="H9">SUBSTITUTE(INDEX(B:B,MIN(IF(COUNTIF(H$1:H8,B$2:B$300)=0,ROW($2:$300)))),B$1,)</f>
        <v>R12345678912</v>
      </c>
      <c r="I9">
        <f t="shared" si="2"/>
        <v>0</v>
      </c>
      <c r="J9">
        <f t="shared" si="1"/>
        <v>1</v>
      </c>
      <c r="K9" t="str">
        <f t="shared" si="1"/>
        <v/>
      </c>
      <c r="L9" t="str">
        <f t="shared" si="1"/>
        <v/>
      </c>
      <c r="M9" t="str">
        <f t="shared" si="1"/>
        <v/>
      </c>
      <c r="N9" t="str">
        <f t="shared" si="1"/>
        <v/>
      </c>
      <c r="O9" t="str">
        <f t="shared" si="1"/>
        <v/>
      </c>
      <c r="P9" t="str">
        <f t="shared" si="1"/>
        <v/>
      </c>
      <c r="Q9" t="str">
        <f t="shared" si="1"/>
        <v/>
      </c>
      <c r="R9" t="str">
        <f t="shared" si="1"/>
        <v/>
      </c>
      <c r="S9" t="str">
        <f t="shared" si="1"/>
        <v/>
      </c>
      <c r="T9" t="str">
        <f t="shared" si="1"/>
        <v/>
      </c>
      <c r="U9" t="str">
        <f t="shared" si="1"/>
        <v/>
      </c>
    </row>
    <row r="10" spans="1:21" x14ac:dyDescent="0.25">
      <c r="A10" s="11">
        <v>751784</v>
      </c>
      <c r="B10" s="20" t="s">
        <v>16</v>
      </c>
      <c r="C10" s="20" t="s">
        <v>15</v>
      </c>
      <c r="D10" s="12">
        <v>1</v>
      </c>
      <c r="F10" s="20" t="s">
        <v>16</v>
      </c>
      <c r="H10" s="25" t="str">
        <f t="array" ref="H10">SUBSTITUTE(INDEX(B:B,MIN(IF(COUNTIF(H$1:H9,B$2:B$300)=0,ROW($2:$300)))),B$1,)</f>
        <v>R1234567891</v>
      </c>
      <c r="I10">
        <f t="shared" si="2"/>
        <v>1</v>
      </c>
      <c r="J10" t="str">
        <f t="shared" si="1"/>
        <v/>
      </c>
      <c r="K10" t="str">
        <f t="shared" si="1"/>
        <v/>
      </c>
      <c r="L10" t="str">
        <f t="shared" si="1"/>
        <v/>
      </c>
      <c r="M10" t="str">
        <f t="shared" si="1"/>
        <v/>
      </c>
      <c r="N10" t="str">
        <f t="shared" si="1"/>
        <v/>
      </c>
      <c r="O10" t="str">
        <f t="shared" si="1"/>
        <v/>
      </c>
      <c r="P10" t="str">
        <f t="shared" si="1"/>
        <v/>
      </c>
      <c r="Q10" t="str">
        <f t="shared" si="1"/>
        <v/>
      </c>
      <c r="R10" t="str">
        <f t="shared" si="1"/>
        <v/>
      </c>
      <c r="S10" t="str">
        <f t="shared" si="1"/>
        <v/>
      </c>
      <c r="T10" t="str">
        <f t="shared" si="1"/>
        <v/>
      </c>
      <c r="U10" t="str">
        <f t="shared" si="1"/>
        <v/>
      </c>
    </row>
    <row r="11" spans="1:21" ht="15.75" thickBot="1" x14ac:dyDescent="0.3">
      <c r="A11" s="13">
        <v>751784</v>
      </c>
      <c r="B11" s="14" t="s">
        <v>18</v>
      </c>
      <c r="C11" s="14" t="s">
        <v>17</v>
      </c>
      <c r="D11" s="15">
        <v>1</v>
      </c>
      <c r="H11" s="25" t="str">
        <f t="array" ref="H11">SUBSTITUTE(INDEX(B:B,MIN(IF(COUNTIF(H$1:H10,B$2:B$300)=0,ROW($2:$300)))),B$1,)</f>
        <v/>
      </c>
      <c r="I11" t="str">
        <f t="shared" si="2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</row>
    <row r="12" spans="1:21" x14ac:dyDescent="0.25">
      <c r="A12" s="8">
        <v>757287</v>
      </c>
      <c r="B12" s="9" t="s">
        <v>2</v>
      </c>
      <c r="C12" s="9" t="s">
        <v>1</v>
      </c>
      <c r="D12" s="10">
        <v>1</v>
      </c>
      <c r="H12" s="25" t="str">
        <f t="array" ref="H12">SUBSTITUTE(INDEX(B:B,MIN(IF(COUNTIF(H$1:H11,B$2:B$300)=0,ROW($2:$300)))),B$1,)</f>
        <v/>
      </c>
      <c r="I12" t="str">
        <f t="shared" si="2"/>
        <v/>
      </c>
      <c r="J12" t="str">
        <f t="shared" si="1"/>
        <v/>
      </c>
      <c r="K12" t="str">
        <f t="shared" si="1"/>
        <v/>
      </c>
      <c r="L12" t="str">
        <f t="shared" si="1"/>
        <v/>
      </c>
      <c r="M12" t="str">
        <f t="shared" si="1"/>
        <v/>
      </c>
      <c r="N12" t="str">
        <f t="shared" si="1"/>
        <v/>
      </c>
      <c r="O12" t="str">
        <f t="shared" si="1"/>
        <v/>
      </c>
      <c r="P12" t="str">
        <f t="shared" si="1"/>
        <v/>
      </c>
      <c r="Q12" t="str">
        <f t="shared" si="1"/>
        <v/>
      </c>
      <c r="R12" t="str">
        <f t="shared" si="1"/>
        <v/>
      </c>
      <c r="S12" t="str">
        <f t="shared" si="1"/>
        <v/>
      </c>
      <c r="T12" t="str">
        <f t="shared" si="1"/>
        <v/>
      </c>
      <c r="U12" t="str">
        <f t="shared" si="1"/>
        <v/>
      </c>
    </row>
    <row r="13" spans="1:21" x14ac:dyDescent="0.25">
      <c r="A13" s="11">
        <v>757287</v>
      </c>
      <c r="B13" s="2" t="s">
        <v>8</v>
      </c>
      <c r="C13" s="2" t="s">
        <v>7</v>
      </c>
      <c r="D13" s="12">
        <v>1</v>
      </c>
      <c r="H13" s="25" t="str">
        <f t="array" ref="H13">SUBSTITUTE(INDEX(B:B,MIN(IF(COUNTIF(H$1:H12,B$2:B$300)=0,ROW($2:$300)))),B$1,)</f>
        <v/>
      </c>
      <c r="I13" t="str">
        <f t="shared" si="2"/>
        <v/>
      </c>
      <c r="J13" t="str">
        <f t="shared" si="1"/>
        <v/>
      </c>
      <c r="K13" t="str">
        <f t="shared" si="1"/>
        <v/>
      </c>
      <c r="L13" t="str">
        <f t="shared" si="1"/>
        <v/>
      </c>
      <c r="M13" t="str">
        <f t="shared" si="1"/>
        <v/>
      </c>
      <c r="N13" t="str">
        <f t="shared" si="1"/>
        <v/>
      </c>
      <c r="O13" t="str">
        <f t="shared" si="1"/>
        <v/>
      </c>
      <c r="P13" t="str">
        <f t="shared" si="1"/>
        <v/>
      </c>
      <c r="Q13" t="str">
        <f t="shared" si="1"/>
        <v/>
      </c>
      <c r="R13" t="str">
        <f t="shared" si="1"/>
        <v/>
      </c>
      <c r="S13" t="str">
        <f t="shared" si="1"/>
        <v/>
      </c>
      <c r="T13" t="str">
        <f t="shared" si="1"/>
        <v/>
      </c>
      <c r="U13" t="str">
        <f t="shared" si="1"/>
        <v/>
      </c>
    </row>
    <row r="14" spans="1:21" ht="15.75" thickBot="1" x14ac:dyDescent="0.3">
      <c r="A14" s="13">
        <v>757287</v>
      </c>
      <c r="B14" s="14" t="s">
        <v>14</v>
      </c>
      <c r="C14" s="14" t="s">
        <v>13</v>
      </c>
      <c r="D14" s="15">
        <v>1</v>
      </c>
      <c r="H14" s="25" t="str">
        <f t="array" ref="H14">SUBSTITUTE(INDEX(B:B,MIN(IF(COUNTIF(H$1:H13,B$2:B$300)=0,ROW($2:$300)))),B$1,)</f>
        <v/>
      </c>
      <c r="I14" t="str">
        <f t="shared" si="2"/>
        <v/>
      </c>
      <c r="J14" t="str">
        <f t="shared" si="1"/>
        <v/>
      </c>
      <c r="K14" t="str">
        <f t="shared" si="1"/>
        <v/>
      </c>
      <c r="L14" t="str">
        <f t="shared" si="1"/>
        <v/>
      </c>
      <c r="M14" t="str">
        <f t="shared" si="1"/>
        <v/>
      </c>
      <c r="N14" t="str">
        <f t="shared" si="1"/>
        <v/>
      </c>
      <c r="O14" t="str">
        <f t="shared" si="1"/>
        <v/>
      </c>
      <c r="P14" t="str">
        <f t="shared" si="1"/>
        <v/>
      </c>
      <c r="Q14" t="str">
        <f t="shared" si="1"/>
        <v/>
      </c>
      <c r="R14" t="str">
        <f t="shared" si="1"/>
        <v/>
      </c>
      <c r="S14" t="str">
        <f t="shared" si="1"/>
        <v/>
      </c>
      <c r="T14" t="str">
        <f t="shared" si="1"/>
        <v/>
      </c>
      <c r="U14" t="str">
        <f t="shared" si="1"/>
        <v/>
      </c>
    </row>
    <row r="15" spans="1:21" x14ac:dyDescent="0.25">
      <c r="A15" s="8">
        <v>765269</v>
      </c>
      <c r="B15" s="26" t="s">
        <v>4</v>
      </c>
      <c r="C15" s="21" t="s">
        <v>3</v>
      </c>
      <c r="D15" s="10">
        <v>1</v>
      </c>
    </row>
    <row r="16" spans="1:21" ht="15.75" thickBot="1" x14ac:dyDescent="0.3">
      <c r="A16" s="13">
        <v>765269</v>
      </c>
      <c r="B16" s="22" t="s">
        <v>16</v>
      </c>
      <c r="C16" s="22" t="s">
        <v>15</v>
      </c>
      <c r="D16" s="15">
        <v>2</v>
      </c>
      <c r="I16" s="28">
        <f>($H2=$B$2:$B$30)*$A$2:$A$30</f>
        <v>0</v>
      </c>
    </row>
    <row r="17" spans="1:9" x14ac:dyDescent="0.25">
      <c r="A17" s="16">
        <v>778091</v>
      </c>
      <c r="B17" s="18" t="s">
        <v>10</v>
      </c>
      <c r="C17" s="18" t="s">
        <v>9</v>
      </c>
      <c r="D17" s="17">
        <v>1</v>
      </c>
      <c r="I17">
        <f>SUMPRODUCT(COUNTIFS($A$2:$A$30,N(INDEX(($H2=$B$2:$B$30)*$A$2:$A$30,)),$B$2:$B$30,I$1))</f>
        <v>0</v>
      </c>
    </row>
    <row r="18" spans="1:9" x14ac:dyDescent="0.25">
      <c r="A18" s="11">
        <v>778091</v>
      </c>
      <c r="B18" s="19" t="s">
        <v>8</v>
      </c>
      <c r="C18" s="19" t="s">
        <v>7</v>
      </c>
      <c r="D18" s="12">
        <v>1</v>
      </c>
      <c r="I18">
        <f t="shared" ref="I18:I25" si="3">SUMPRODUCT(COUNTIFS($A$2:$A$30,N(INDEX(($H3=$B$2:$B$30)*$A$2:$A$30,)),$B$2:$B$30,I$1))</f>
        <v>1</v>
      </c>
    </row>
    <row r="19" spans="1:9" ht="15.75" thickBot="1" x14ac:dyDescent="0.3">
      <c r="A19" s="13">
        <v>778091</v>
      </c>
      <c r="B19" s="14" t="s">
        <v>12</v>
      </c>
      <c r="C19" s="14" t="s">
        <v>11</v>
      </c>
      <c r="D19" s="15">
        <v>1</v>
      </c>
      <c r="I19">
        <f t="shared" si="3"/>
        <v>0</v>
      </c>
    </row>
    <row r="20" spans="1:9" x14ac:dyDescent="0.25">
      <c r="I20">
        <f t="shared" si="3"/>
        <v>0</v>
      </c>
    </row>
    <row r="21" spans="1:9" x14ac:dyDescent="0.25">
      <c r="I21">
        <f t="shared" si="3"/>
        <v>1</v>
      </c>
    </row>
    <row r="22" spans="1:9" x14ac:dyDescent="0.25">
      <c r="I22">
        <f t="shared" si="3"/>
        <v>0</v>
      </c>
    </row>
    <row r="23" spans="1:9" x14ac:dyDescent="0.25">
      <c r="I23">
        <f t="shared" si="3"/>
        <v>0</v>
      </c>
    </row>
    <row r="24" spans="1:9" x14ac:dyDescent="0.25">
      <c r="I24">
        <f t="shared" si="3"/>
        <v>0</v>
      </c>
    </row>
    <row r="25" spans="1:9" x14ac:dyDescent="0.25">
      <c r="I25">
        <f t="shared" si="3"/>
        <v>1</v>
      </c>
    </row>
  </sheetData>
  <conditionalFormatting sqref="I2:I16 J2:U14">
    <cfRule type="expression" dxfId="3" priority="1">
      <formula>I$1=$H2</formula>
    </cfRule>
  </conditionalFormatting>
  <conditionalFormatting sqref="I2:U14">
    <cfRule type="expression" dxfId="2" priority="2">
      <formula>AND(I2&gt;1,I2&lt;&gt;"")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Белых Сергей Алексеевич</cp:lastModifiedBy>
  <dcterms:created xsi:type="dcterms:W3CDTF">2015-06-05T18:19:34Z</dcterms:created>
  <dcterms:modified xsi:type="dcterms:W3CDTF">2021-06-09T04:59:32Z</dcterms:modified>
</cp:coreProperties>
</file>