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23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<sst xmlns="http://schemas.openxmlformats.org/spreadsheetml/2006/main" count="27" uniqueCount="19">
  <si>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Имя (настоящее имя)</t>
  </si>
  <si>
    <t>начала</t>
  </si>
  <si>
    <t>завершения</t>
  </si>
  <si>
    <t xml:space="preserve">по расписанию </t>
  </si>
  <si>
    <t>фактическое время</t>
  </si>
  <si>
    <t>Время входа</t>
  </si>
  <si>
    <t>Время выхода</t>
  </si>
  <si>
    <t>Петров П.П.</t>
  </si>
  <si>
    <t>Иванов И.И.</t>
  </si>
  <si>
    <t>Сидоров С.С.</t>
  </si>
  <si>
    <t>Продолжительность присутсвия на всем семинаре</t>
  </si>
  <si>
    <t>Продолжительность присутсвия на семинаре согласно расписанию</t>
  </si>
  <si>
    <t>Итого</t>
  </si>
  <si>
    <t xml:space="preserve">как прописать формулу, что бы учитывалось только время фактического пребывания участника на семинаре по расписанию
Т.е. семинар начинается в 02::30 заканчивается в 04:30
Сама конференция запущенна в 02:15 и закончена в 04:45
Человек "приступил" к семинару в 02:46:00, «вышел» в 03:30:00, также можно учесть, что его не однократно разьединило. </t>
  </si>
  <si>
    <t>Продолжительность присутсвия уникального человека на всем семинаре согласно расписанию</t>
  </si>
  <si>
    <t>Дата проведения семинара</t>
  </si>
  <si>
    <t>фактическое присуствие на занятиях без учета перерыва</t>
  </si>
  <si>
    <t>фактическое присуствие на занятиях без учета перерыва
20.06.2021</t>
  </si>
  <si>
    <t>фактическое присуствие на занятиях без учета перерыва
за 12.06.2021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</si>
</sst>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166" fontId="0" fillId="3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34" fillId="0" borderId="0" xfId="0" applyNumberFormat="1" applyFont="1" applyAlignment="1">
      <alignment vertical="center" wrapText="1"/>
    </xf>
    <xf numFmtId="14" fontId="3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21" fontId="0" fillId="0" borderId="0" xfId="0" applyNumberFormat="1" applyFill="1" applyAlignment="1">
      <alignment vertical="center" wrapText="1"/>
    </xf>
    <xf numFmtId="166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6" zoomScaleNormal="96" zoomScalePageLayoutView="0" workbookViewId="0" topLeftCell="A1">
      <selection activeCell="K16" sqref="K16"/>
    </sheetView>
  </sheetViews>
  <sheetFormatPr defaultColWidth="8.8515625" defaultRowHeight="15"/>
  <cols>
    <col min="1" max="1" width="63.140625" style="2" customWidth="1"/>
    <col min="2" max="2" width="17.00390625" style="2" bestFit="1" customWidth="1"/>
    <col min="3" max="3" width="14.140625" style="2" customWidth="1"/>
    <col min="4" max="4" width="12.8515625" style="2" bestFit="1" customWidth="1"/>
    <col min="5" max="5" width="22.00390625" style="2" customWidth="1"/>
    <col min="6" max="6" width="25.00390625" style="2" customWidth="1"/>
    <col min="7" max="7" width="8.8515625" style="2" customWidth="1"/>
    <col min="8" max="8" width="15.140625" style="2" customWidth="1"/>
    <col min="9" max="9" width="20.7109375" style="2" customWidth="1"/>
    <col min="10" max="10" width="18.421875" style="2" customWidth="1"/>
    <col min="11" max="12" width="15.28125" style="2" customWidth="1"/>
    <col min="13" max="16384" width="8.8515625" style="2" customWidth="1"/>
  </cols>
  <sheetData>
    <row r="1" spans="3:4" ht="15">
      <c r="C1" s="2" t="s">
        <v>1</v>
      </c>
      <c r="D1" s="2" t="s">
        <v>2</v>
      </c>
    </row>
    <row r="2" spans="1:5" ht="15">
      <c r="A2" s="6" t="s">
        <v>4</v>
      </c>
      <c r="B2" s="6"/>
      <c r="C2" s="3">
        <v>0.09375</v>
      </c>
      <c r="D2" s="3">
        <v>0.19791666666666666</v>
      </c>
      <c r="E2" s="3">
        <f>D2-C2</f>
        <v>0.10416666666666666</v>
      </c>
    </row>
    <row r="3" spans="1:5" ht="15">
      <c r="A3" s="7" t="s">
        <v>3</v>
      </c>
      <c r="B3" s="7"/>
      <c r="C3" s="4">
        <v>0.10416666666666667</v>
      </c>
      <c r="D3" s="3">
        <v>0.1875</v>
      </c>
      <c r="E3" s="3">
        <f>D3-C3</f>
        <v>0.08333333333333333</v>
      </c>
    </row>
    <row r="4" spans="1:12" ht="102.75" customHeight="1">
      <c r="A4" s="2" t="s">
        <v>0</v>
      </c>
      <c r="B4" s="2" t="s">
        <v>15</v>
      </c>
      <c r="C4" s="2" t="s">
        <v>5</v>
      </c>
      <c r="D4" s="2" t="s">
        <v>6</v>
      </c>
      <c r="E4" s="14" t="s">
        <v>13</v>
      </c>
      <c r="F4" s="14"/>
      <c r="G4" s="14"/>
      <c r="H4" s="14"/>
      <c r="I4" s="14"/>
      <c r="J4" s="14"/>
      <c r="K4" s="1"/>
      <c r="L4" s="1"/>
    </row>
    <row r="5" spans="5:12" ht="90">
      <c r="E5" s="5" t="s">
        <v>10</v>
      </c>
      <c r="F5" s="5" t="s">
        <v>11</v>
      </c>
      <c r="G5" s="5"/>
      <c r="H5" s="5" t="s">
        <v>12</v>
      </c>
      <c r="I5" s="8" t="s">
        <v>14</v>
      </c>
      <c r="J5" s="5" t="s">
        <v>16</v>
      </c>
      <c r="K5" s="11" t="s">
        <v>18</v>
      </c>
      <c r="L5" s="11" t="s">
        <v>17</v>
      </c>
    </row>
    <row r="6" spans="1:12" ht="15">
      <c r="A6" s="2" t="s">
        <v>7</v>
      </c>
      <c r="B6" s="12">
        <v>44328</v>
      </c>
      <c r="C6" s="4">
        <v>0.09445601851851852</v>
      </c>
      <c r="D6" s="4">
        <v>0.19538194444444446</v>
      </c>
      <c r="E6" s="4">
        <f>D6-C6</f>
        <v>0.10092592592592593</v>
      </c>
      <c r="F6" s="15">
        <f>IF(C6&gt;$C$3,D6-C6,D6-$C$3)</f>
        <v>0.09121527777777778</v>
      </c>
      <c r="H6" s="2" t="s">
        <v>7</v>
      </c>
      <c r="I6" s="16">
        <f>SUMIF($A$6:$A$9,H6,$F$6:$F$9)</f>
        <v>0.09121527777777778</v>
      </c>
      <c r="J6" s="17">
        <f>SUMPRODUCT((D$6:D$13+D$3-ABS(D$6:D$13-D$3)-C$6:C$13-C$3-ABS(C$6:C$13-C$3))/2*(A$6:A$13=H6))</f>
        <v>0.16666666666666663</v>
      </c>
      <c r="K6" s="18"/>
      <c r="L6" s="18"/>
    </row>
    <row r="7" spans="1:12" ht="15">
      <c r="A7" s="9" t="s">
        <v>8</v>
      </c>
      <c r="B7" s="12">
        <v>44328</v>
      </c>
      <c r="C7" s="10">
        <v>0.11527777777777777</v>
      </c>
      <c r="D7" s="10">
        <v>0.14583333333333334</v>
      </c>
      <c r="E7" s="4">
        <f>D7-C7</f>
        <v>0.030555555555555572</v>
      </c>
      <c r="F7" s="15">
        <f>IF(C7&gt;$C$3,D7-C7,D7-$C$3)</f>
        <v>0.030555555555555572</v>
      </c>
      <c r="H7" s="2" t="s">
        <v>8</v>
      </c>
      <c r="I7" s="16">
        <f>SUMIF($A$6:$A$9,H7,$F$6:$F$9)</f>
        <v>0.07083333333333335</v>
      </c>
      <c r="J7" s="17">
        <f>SUMPRODUCT((D$6:D$13+D$3-ABS(D$6:D$13-D$3)-C$6:C$13-C$3-ABS(C$6:C$13-C$3))/2*(A$6:A$13=H7))</f>
        <v>0.14166666666666677</v>
      </c>
      <c r="K7" s="18"/>
      <c r="L7" s="18"/>
    </row>
    <row r="8" spans="1:12" ht="15">
      <c r="A8" s="2" t="s">
        <v>9</v>
      </c>
      <c r="B8" s="12">
        <v>44328</v>
      </c>
      <c r="C8" s="3">
        <v>0.09819444444444443</v>
      </c>
      <c r="D8" s="3">
        <v>0.12614583333333332</v>
      </c>
      <c r="E8" s="3">
        <f>D8-C8</f>
        <v>0.027951388888888887</v>
      </c>
      <c r="F8" s="15">
        <f>IF(C8&gt;$C$3,D8-C8,D8-$C$3)</f>
        <v>0.021979166666666647</v>
      </c>
      <c r="H8" s="2" t="s">
        <v>9</v>
      </c>
      <c r="I8" s="16">
        <f>SUMIF($A$6:$A$9,H8,$F$6:$F$9)</f>
        <v>0.021979166666666647</v>
      </c>
      <c r="J8" s="17">
        <f>SUMPRODUCT((D$6:D$13+D$3-ABS(D$6:D$13-D$3)-C$6:C$13-C$3-ABS(C$6:C$13-C$3))/2*(A$6:A$13=H8))</f>
        <v>0.04395833333333325</v>
      </c>
      <c r="K8" s="18"/>
      <c r="L8" s="18"/>
    </row>
    <row r="9" spans="1:10" ht="15">
      <c r="A9" s="9" t="s">
        <v>8</v>
      </c>
      <c r="B9" s="12">
        <v>44328</v>
      </c>
      <c r="C9" s="10">
        <v>0.14722222222222223</v>
      </c>
      <c r="D9" s="10">
        <v>0.1875</v>
      </c>
      <c r="E9" s="4">
        <f>D9-C9</f>
        <v>0.04027777777777777</v>
      </c>
      <c r="F9" s="15">
        <f>IF(C9&gt;$C$3,D9-C9,D9-$C$3)</f>
        <v>0.04027777777777777</v>
      </c>
      <c r="J9" s="4"/>
    </row>
    <row r="10" spans="1:4" ht="15">
      <c r="A10" s="2" t="s">
        <v>7</v>
      </c>
      <c r="B10" s="13">
        <v>44336</v>
      </c>
      <c r="C10" s="4">
        <v>0.09445601851851852</v>
      </c>
      <c r="D10" s="4">
        <v>0.19538194444444446</v>
      </c>
    </row>
    <row r="11" spans="1:6" ht="15">
      <c r="A11" s="9" t="s">
        <v>8</v>
      </c>
      <c r="B11" s="13">
        <v>44336</v>
      </c>
      <c r="C11" s="10">
        <v>0.11527777777777777</v>
      </c>
      <c r="D11" s="10">
        <v>0.14583333333333334</v>
      </c>
      <c r="F11" s="4"/>
    </row>
    <row r="12" spans="1:4" ht="15">
      <c r="A12" s="2" t="s">
        <v>9</v>
      </c>
      <c r="B12" s="13">
        <v>44336</v>
      </c>
      <c r="C12" s="3">
        <v>0.09819444444444443</v>
      </c>
      <c r="D12" s="3">
        <v>0.12614583333333332</v>
      </c>
    </row>
    <row r="13" spans="1:4" ht="15">
      <c r="A13" s="9" t="s">
        <v>8</v>
      </c>
      <c r="B13" s="13">
        <v>44336</v>
      </c>
      <c r="C13" s="10">
        <v>0.14722222222222223</v>
      </c>
      <c r="D13" s="10">
        <v>0.1875</v>
      </c>
    </row>
  </sheetData>
  <sheetProtection/>
  <mergeCells count="1">
    <mergeCell ref="E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ОСКА</dc:creator>
  <cp:keywords/>
  <dc:description/>
  <cp:lastModifiedBy>ОСКА</cp:lastModifiedBy>
  <dcterms:created xsi:type="dcterms:W3CDTF">2021-06-01T19:03:40Z</dcterms:created>
  <dcterms:modified xsi:type="dcterms:W3CDTF">2021-06-02T07:39:10Z</dcterms:modified>
  <cp:category/>
  <cp:version/>
  <cp:contentType/>
  <cp:contentStatus/>
</cp:coreProperties>
</file>