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485" tabRatio="469" activeTab="0"/>
  </bookViews>
  <sheets>
    <sheet name="Донесение" sheetId="1" r:id="rId1"/>
    <sheet name="Имущество" sheetId="2" r:id="rId2"/>
  </sheets>
  <definedNames>
    <definedName name="ВидМТР_1">'Имущество'!$E$2:$E$12</definedName>
    <definedName name="Ед.изм._1">'Имущество'!$G$2:$G$8</definedName>
    <definedName name="МТР_1">'Имущество'!$A$2:$A$328</definedName>
  </definedNames>
  <calcPr fullCalcOnLoad="1"/>
</workbook>
</file>

<file path=xl/sharedStrings.xml><?xml version="1.0" encoding="utf-8"?>
<sst xmlns="http://schemas.openxmlformats.org/spreadsheetml/2006/main" count="384" uniqueCount="378">
  <si>
    <t>№ п/п</t>
  </si>
  <si>
    <t>Ед. изм.</t>
  </si>
  <si>
    <t>1 кв.</t>
  </si>
  <si>
    <t>Стоимость (руб.)</t>
  </si>
  <si>
    <t>2 кв.</t>
  </si>
  <si>
    <t>3 кв.</t>
  </si>
  <si>
    <t>4 кв.</t>
  </si>
  <si>
    <t>Итого ед. (шт., компл.)</t>
  </si>
  <si>
    <t>Общая сумма (руб.)</t>
  </si>
  <si>
    <t>шт.</t>
  </si>
  <si>
    <t>Наименование МТР</t>
  </si>
  <si>
    <t>к-т</t>
  </si>
  <si>
    <t>Приложение</t>
  </si>
  <si>
    <t>Донесение</t>
  </si>
  <si>
    <t>году</t>
  </si>
  <si>
    <t>Вид МТР</t>
  </si>
  <si>
    <t>СИЗ</t>
  </si>
  <si>
    <t>Изолирующий противогаз в комплекте с двумя регенеративными патронами или воздушный изолирующий дыхательный аппарат</t>
  </si>
  <si>
    <t>Мешок прорезиненный для зараженной одежды</t>
  </si>
  <si>
    <t>Регенеративный патрон к изолирующему противогазу</t>
  </si>
  <si>
    <t>Самоспасатель однократного применения (изолирующий или фильтрующий)</t>
  </si>
  <si>
    <t>Дефибриллятор автоматический</t>
  </si>
  <si>
    <t>Индикатор кардиоритма или вспомогательное устройство для сердечно - легочной реанимации с голосовым сопровождением</t>
  </si>
  <si>
    <t>Комплект индивидуальный противоожоговый с пакетом перевязочным</t>
  </si>
  <si>
    <t>Комплект противоожоговый</t>
  </si>
  <si>
    <t>Набор врачебный</t>
  </si>
  <si>
    <t>Набор фельдшерский</t>
  </si>
  <si>
    <t>Носилки ковшовые</t>
  </si>
  <si>
    <t>Носилки санитарные</t>
  </si>
  <si>
    <t>Носилки спасательные МЧС тканевые</t>
  </si>
  <si>
    <t>Покрывало спасательное изотермическое</t>
  </si>
  <si>
    <t>доза</t>
  </si>
  <si>
    <t>Санитарная сумка со спецукладкой (сумка с набором медикаментов и перевязочных средств)</t>
  </si>
  <si>
    <t>Газосигнализатор многоканальный многокомпонентный, стационарный и (или) переносной с соответствующим электрохимическим сенсором</t>
  </si>
  <si>
    <t>Индикатор-сигнализатор гамма-излучения</t>
  </si>
  <si>
    <t>Сигнализатор аммиака переносной одноканальный</t>
  </si>
  <si>
    <t>Трубка индикаторная ИТ-36</t>
  </si>
  <si>
    <t>Трубка индикаторная ИТ-44</t>
  </si>
  <si>
    <t>Трубка индикаторная ИТ-51</t>
  </si>
  <si>
    <t>Комплект носимых знаков ограждения КЗО-1</t>
  </si>
  <si>
    <t>Кувалда</t>
  </si>
  <si>
    <t>Лом обыкновенный</t>
  </si>
  <si>
    <t>Лопата железная совковая (штыковая)</t>
  </si>
  <si>
    <t>Акустический прибор поиска</t>
  </si>
  <si>
    <t>Бинокль</t>
  </si>
  <si>
    <t>Блоки разные</t>
  </si>
  <si>
    <t>Гигрометр (психрометр с психрометрическими таблицами)</t>
  </si>
  <si>
    <t>Грузоподъемные средства (лебедка, тали, домкраты и др.)</t>
  </si>
  <si>
    <t>Домкрат гидравлический на 25 т</t>
  </si>
  <si>
    <t>Защитные очки</t>
  </si>
  <si>
    <t>Канат пеньковый</t>
  </si>
  <si>
    <t>Компас</t>
  </si>
  <si>
    <t>Комплект гидродинамического инструмента</t>
  </si>
  <si>
    <t>Комплект для газопламенной резки (горелка, баллоны, штанги, редукторы и др.)</t>
  </si>
  <si>
    <t>Комплект сантехника</t>
  </si>
  <si>
    <t>Комплект электромонтера</t>
  </si>
  <si>
    <t>Лента оградительная</t>
  </si>
  <si>
    <t>Моторная пила цепная для АСС</t>
  </si>
  <si>
    <t>Надувная лодка с мотором (вместимостью не менее 5 чел.)</t>
  </si>
  <si>
    <t>Ножницы для резки металла</t>
  </si>
  <si>
    <t>Ножницы для резки проволоки</t>
  </si>
  <si>
    <t>Пила поперечная</t>
  </si>
  <si>
    <t>Пила-ножовка по дереву</t>
  </si>
  <si>
    <t>Пила-ножовка по металлу</t>
  </si>
  <si>
    <t>Пневмокаркасный модуль</t>
  </si>
  <si>
    <t>Пояс спасательный с карабином</t>
  </si>
  <si>
    <t>Спасательные жилеты</t>
  </si>
  <si>
    <t>Термометр комнатный</t>
  </si>
  <si>
    <t>Топор плотничий</t>
  </si>
  <si>
    <t>Трос</t>
  </si>
  <si>
    <t>Тягонапоромер (напоромер, дифманометр)</t>
  </si>
  <si>
    <t>Фонарь аккумуляторный</t>
  </si>
  <si>
    <t>Шанцевый инструмент (лопаты штыковая и совковая, лом, кувалда, топор плотничий, пила поперечная)</t>
  </si>
  <si>
    <t>Шлифмашинка электрическая ручная</t>
  </si>
  <si>
    <t>Электромегафон</t>
  </si>
  <si>
    <t>связь</t>
  </si>
  <si>
    <t>Асбестовое покрывало</t>
  </si>
  <si>
    <t>Боевая одежда и снаряжение пожарного</t>
  </si>
  <si>
    <t>Выдвижная трехколенная лестница</t>
  </si>
  <si>
    <t>Каска пожарного</t>
  </si>
  <si>
    <t>Комплект для резки электропроводов</t>
  </si>
  <si>
    <t>Лестница-штурмовка (4 м)</t>
  </si>
  <si>
    <t>Мотопомпа для перекачки сильнозагрязненной воды</t>
  </si>
  <si>
    <t>Моторная пила цепная (Пож.)</t>
  </si>
  <si>
    <t>Огнетушители (порошковые, углекислотные – 5,8 или 10 л)</t>
  </si>
  <si>
    <t>Передвижная углекислотная установка</t>
  </si>
  <si>
    <t>Пневматический отбойный молоток</t>
  </si>
  <si>
    <t>Пожарная мотопомпа в комплекте с напорно-всасывающими рукавами, разветвлением трехходовым, переходными головка ми пожарными, сеткой всасывающей и др.</t>
  </si>
  <si>
    <t>Пожарные рукава</t>
  </si>
  <si>
    <t>Пожарные стволы</t>
  </si>
  <si>
    <t>Пожарный инструмент (багор, крюк, лом, топор)</t>
  </si>
  <si>
    <t>Пояс пожарный спасательный с карабином</t>
  </si>
  <si>
    <t>Ранец противопожарный</t>
  </si>
  <si>
    <t>Рукавицы пожарного с крагами</t>
  </si>
  <si>
    <t>Теплоотражательный костюм</t>
  </si>
  <si>
    <t>Индивидуальный рацион питания</t>
  </si>
  <si>
    <t>Кружка, ложка, фляга, нож</t>
  </si>
  <si>
    <t>Сухой паек на 1 сут</t>
  </si>
  <si>
    <t>Термос 12 л</t>
  </si>
  <si>
    <t>Термос 36 л</t>
  </si>
  <si>
    <t>Веревка пожарная спасательная</t>
  </si>
  <si>
    <t>Дождевая накидка</t>
  </si>
  <si>
    <t>Зажим для подъема по веревке</t>
  </si>
  <si>
    <t>Зажим страховочный с самостраховкой</t>
  </si>
  <si>
    <t>Карабин стальной классический с муфтой</t>
  </si>
  <si>
    <t>Косынка спасательная</t>
  </si>
  <si>
    <t>Усы самостраховки</t>
  </si>
  <si>
    <t>Бензопила Интерскол ПЦБ-14/45Л</t>
  </si>
  <si>
    <t>Блок управления БУ 10-С4 для гидроинструментов</t>
  </si>
  <si>
    <t>Блок-ролик двойной Double</t>
  </si>
  <si>
    <t>Блок-ролик одинарный с зажимом Holder</t>
  </si>
  <si>
    <t>Верёвка альпинистская Tendom static 9 мм</t>
  </si>
  <si>
    <t>Веревка ВПС-30 (50)</t>
  </si>
  <si>
    <t>Верёвка ВСС Альпекс 10 мм (200 м)</t>
  </si>
  <si>
    <t>Зажим Vento Жумар vpro 0083 п/прав.руку</t>
  </si>
  <si>
    <t>Зажим грудной Кроль Vento</t>
  </si>
  <si>
    <t>Канат спасательный для комплектования поясов страховочных</t>
  </si>
  <si>
    <t>Карабин Vento Стальной универсальный;                                             Карабин Vento Стальной Овал</t>
  </si>
  <si>
    <t>Лента оградительная 75мм х 250м</t>
  </si>
  <si>
    <t>Машина УШМ-230/2100Т Интерскол</t>
  </si>
  <si>
    <t>Обвязка (специзделие)</t>
  </si>
  <si>
    <t>Очки защитные</t>
  </si>
  <si>
    <t>Палатка лагерная (вместимостью 10 чел.)</t>
  </si>
  <si>
    <t>Педаль «рука-нога» (стропы регулируемые)</t>
  </si>
  <si>
    <t>Петля станционная Vento Люкс 120см</t>
  </si>
  <si>
    <t>Пояс предохранительный ПМ-10</t>
  </si>
  <si>
    <t>Привязь Vento Профи Мастер V 2</t>
  </si>
  <si>
    <t>Респиратор газодымозащитный Шанс</t>
  </si>
  <si>
    <t>Светильник переносной СГСВ Экотон-6</t>
  </si>
  <si>
    <t>Сигнальная одежда (жилет со светоотражающими нашивками)</t>
  </si>
  <si>
    <t>Спусковое устройство</t>
  </si>
  <si>
    <t>Стремя регулироемое VENTO</t>
  </si>
  <si>
    <t>Строп ленточный Vento аА22 / одинарный с амортизатором /СЦ21</t>
  </si>
  <si>
    <t>Устройство Petzl ASAP B71AAA</t>
  </si>
  <si>
    <t>Устройство блокирующее НВ-10 (ЕАС) Vento</t>
  </si>
  <si>
    <t>Устройство спусковое Десантер</t>
  </si>
  <si>
    <t>Усы самостраховки Factor Twin 50х75см</t>
  </si>
  <si>
    <t>Усы самостраховки Factor Twin 85х85см</t>
  </si>
  <si>
    <t>Фара ФР-ВС М Экотон-5</t>
  </si>
  <si>
    <t>Фонарь налобный. Поиск P-2133A T6</t>
  </si>
  <si>
    <t>Шлем защитный пластмассовый</t>
  </si>
  <si>
    <t>Спецодежда сигнальная</t>
  </si>
  <si>
    <t>Домкрат</t>
  </si>
  <si>
    <t>Гигрометр-психометр</t>
  </si>
  <si>
    <t>Фонарь</t>
  </si>
  <si>
    <t>Имущ. ЗСГО</t>
  </si>
  <si>
    <t>АЗМ</t>
  </si>
  <si>
    <t>ОНМ</t>
  </si>
  <si>
    <t>ПЭН</t>
  </si>
  <si>
    <t>Статья</t>
  </si>
  <si>
    <t>вещ.</t>
  </si>
  <si>
    <t>мед.</t>
  </si>
  <si>
    <t>инж.</t>
  </si>
  <si>
    <t>Об. и снар. АСС</t>
  </si>
  <si>
    <t>пож.</t>
  </si>
  <si>
    <t>прод.</t>
  </si>
  <si>
    <t>Аварийно-спасательный инструмент «Гидродин»</t>
  </si>
  <si>
    <t>Аварийно-спасательный инструмент «ИРАС»</t>
  </si>
  <si>
    <t>Аварийно-спасательный инструмент «Медведь»</t>
  </si>
  <si>
    <t>Аварийно-спасательный инструмент «НРГ-80»</t>
  </si>
  <si>
    <t>Аварийно-спасательный инструмент «Спрут»</t>
  </si>
  <si>
    <t>Амортизатор PETZL ASAP SORBER L71 АА 20</t>
  </si>
  <si>
    <t>Аптечка коллективная для ЗС ГО на 100-150 чел.</t>
  </si>
  <si>
    <t>Аптечка коллективная для ЗС ГО на 400-600 чел.</t>
  </si>
  <si>
    <t>Боевая одежда пожарного</t>
  </si>
  <si>
    <t>Быстровозводимые сооружения БПМ</t>
  </si>
  <si>
    <t>Быстровозводимые сооружения КФВУ</t>
  </si>
  <si>
    <t>Быстровозводимые сооружения МПК-36</t>
  </si>
  <si>
    <t>Быстровозводимые сооружения МПК-72</t>
  </si>
  <si>
    <t>Выдвижная трёхколенная лестница</t>
  </si>
  <si>
    <t>Газоанализатор многокомпонентный портативный «Сигма -03»</t>
  </si>
  <si>
    <t>Газоанализатор многокомпонентный портативный «Сигнал-4»</t>
  </si>
  <si>
    <t>Газоанализатор многокомпонентный портативный «Хоббит-Т»</t>
  </si>
  <si>
    <t xml:space="preserve">Газоанализатор хлора переносной одноканальный «Колион -701» </t>
  </si>
  <si>
    <r>
      <t>Газоанализатор хлора переносной одноканальный «Хоббит-Cl</t>
    </r>
    <r>
      <rPr>
        <vertAlign val="subscript"/>
        <sz val="11"/>
        <color indexed="8"/>
        <rFont val="Calibri"/>
        <family val="1"/>
      </rPr>
      <t>2</t>
    </r>
    <r>
      <rPr>
        <sz val="11"/>
        <color indexed="8"/>
        <rFont val="Calibri"/>
        <family val="1"/>
      </rPr>
      <t>»</t>
    </r>
  </si>
  <si>
    <t>Газосигнализатор автоматический на отравляющие вещества и АХОВ «Калеон»</t>
  </si>
  <si>
    <t>Газосигнализатор автоматический на отравляющие вещества и АХОВ «Лимб»</t>
  </si>
  <si>
    <t>Газосигнализатор автоматический на отравляющие вещества и АХОВ ГСА/АИГ</t>
  </si>
  <si>
    <t>Газосигнализатор автоматический на отравляющие вещества и АХОВ ГСА-3</t>
  </si>
  <si>
    <t>Газосигнализатор горючих и взрывоопасных газов (метан, пропан, бутан, природный газ, пары нефтепродуктов) газоанализатор типа  «Сигнал-03К»</t>
  </si>
  <si>
    <t>Газосигнализатор горючих и взрывоопасных газов (метан, пропан, бутан, природный газ, пары нефтепродуктов) газоанализатор типа «Щит»</t>
  </si>
  <si>
    <t>Газосигнализатор горючих и взрывоопасных газов (метан, пропан, бутан, природный газ, пары нефтепродуктов) газоанализатор типа СТХ</t>
  </si>
  <si>
    <t>Газосигнализатор горючих и взрывоопасных газов (метан, пропан, бутан, природный газ, пары нефтепродуктов) газоанализатор типа ЭТХ</t>
  </si>
  <si>
    <t>Газосигнализатор горючих и взрывоопасных газов (метан, пропан, бутан, природный газ, пары нефтепродуктов) Сигнализатор СТМ-10</t>
  </si>
  <si>
    <t>Газосигнализатор горючих и взрывоопасных газов (метан, пропан, бутан, природный газ, пары нефтепродуктов) Сигнализатор СТМ-30</t>
  </si>
  <si>
    <t>Газосигнализатор оксида углерода одноканальный «Сигнал-03К-СО»</t>
  </si>
  <si>
    <t xml:space="preserve">Газосигнализатор оксида углерода одноканальный ПКГ-4-К-В-1 </t>
  </si>
  <si>
    <t>Грузоподъёмные средства (лебёдка, тали, домкраты блоки, тросы, канаты и др.)</t>
  </si>
  <si>
    <t>Дозиметр-радиометр бета, гамма излучения ДРБП-03</t>
  </si>
  <si>
    <t>Дозиметр-радиометр бета, гамма излучения ДРГ-09</t>
  </si>
  <si>
    <t>Дозиметр-радиометр бета, гамма излучения ИМД-2НМ</t>
  </si>
  <si>
    <t>Дозиметр-радиометр бета, гамма излучения МКС-05 «Терра»</t>
  </si>
  <si>
    <t>Дозиметр-радиометр бета, гамма излучения МКС-07Н</t>
  </si>
  <si>
    <t>Дозиметр-радиометр бета, гамма излучения МКС-15Д «Снегирь»</t>
  </si>
  <si>
    <t>Дозиметр-радиометр бета, гамма излучения МКС-АТ6130</t>
  </si>
  <si>
    <t>Дозиметр-радиометр бета, гамма излучения МКС-РМ1401К</t>
  </si>
  <si>
    <t>Дозиметр-радиометр бета, гамма излучения МКС-РМ1405</t>
  </si>
  <si>
    <t>Дозиметр-радиометр бета, гамма излучения МС-04Б «Эксперт»</t>
  </si>
  <si>
    <t>Дозиметр-радиометр гамма излучения ДКГ-02У «Арбитр-М»</t>
  </si>
  <si>
    <t>Дозиметр-радиометр гамма излучения ДКГ-03Д «Грач»</t>
  </si>
  <si>
    <t>Дозиметр-радиометр гамма излучения ДКГ-07Д «Дрозд»</t>
  </si>
  <si>
    <t>Дозиметр-радиометр гамма излучения ДКГ-РМ1610</t>
  </si>
  <si>
    <t>Дозиметр-радиометр гамма излучения ДКГ-РМ1621</t>
  </si>
  <si>
    <t>Дозиметр-радиометр гамма излучения МКС-РМ1405</t>
  </si>
  <si>
    <t>Индивидуальный дегазационный комплект АПСО</t>
  </si>
  <si>
    <t>Индивидуальный дегазационный комплект БКСО</t>
  </si>
  <si>
    <t>Индивидуальный дегазационный комплект ДК-4М</t>
  </si>
  <si>
    <t>Индивидуальный дегазационный комплект ИДК-1</t>
  </si>
  <si>
    <t>Индивидуальный дозиметр гамма излучения  ДКГ-РМ1621М</t>
  </si>
  <si>
    <t>Индивидуальный дозиметр гамма излучения ДКГ-АТ3509</t>
  </si>
  <si>
    <t>Индивидуальный дозиметр гамма излучения ДКГ-РМ1203М</t>
  </si>
  <si>
    <t>Индивидуальный дозиметр гамма излучения ДКГ-РМ1603</t>
  </si>
  <si>
    <t>Индивидуальный дозиметр гамма излучения ДКГ-РМ1610А</t>
  </si>
  <si>
    <t xml:space="preserve">Индивидуальный дозиметр гамма излучения ДКГ-РМ1610В </t>
  </si>
  <si>
    <t>Индивидуальный дозиметр гамма излучения ДКГ-РМ1703МО-1</t>
  </si>
  <si>
    <t xml:space="preserve">Индивидуальный дозиметр гамма излучения ДКГ-РМ1912 </t>
  </si>
  <si>
    <t>Индивидуальный перевязочный пакет ИПП-11</t>
  </si>
  <si>
    <t>Индивидуальный противохимический пакет ИКСО-2</t>
  </si>
  <si>
    <t>Индивидуальный противохимический пакет ИПП-11</t>
  </si>
  <si>
    <t>Индикатор-сигнализатор гамма  излучения ДКС-07БС с блоком БДБГ-07</t>
  </si>
  <si>
    <t>Индикатор-сигнализатор гамма  излучения ИСП-РМ1710С</t>
  </si>
  <si>
    <t>Комбинезон экранирующий хлопчатобумажный «Экран»</t>
  </si>
  <si>
    <t>Комбинезон экранирующий хлопчатобумажный «Экран-2»</t>
  </si>
  <si>
    <t>Комплект газовщика ГАС-16</t>
  </si>
  <si>
    <t>Комплект индивидуальный медицинский гражданской защиты – КИМГЗ</t>
  </si>
  <si>
    <t>Комплект индивидуальный противоожоговый КИП</t>
  </si>
  <si>
    <t>Комплект индивидуальных дозиметров ДГ-01</t>
  </si>
  <si>
    <t>Комплект индивидуальных дозиметров ДДГ-01Д</t>
  </si>
  <si>
    <t>Комплект индивидуальных дозиметров ДДНТ-02</t>
  </si>
  <si>
    <t>Комплект индивидуальных дозиметров ДКГ-РМ1208МН</t>
  </si>
  <si>
    <t>Комплект носимых знаков ограждения КЗО-1М (Н)</t>
  </si>
  <si>
    <t>Комплект носимых знаков ограждения КЗО-1МЗ</t>
  </si>
  <si>
    <t>Комплект носимых знаков ограждения КЗО-ГАС1</t>
  </si>
  <si>
    <t>Комплект отбора проб КПО-1М</t>
  </si>
  <si>
    <t>Комплект отбора проб КПО-1МЗ</t>
  </si>
  <si>
    <t>Комплект шин транспортных лестничных КШТЛ-МП-01</t>
  </si>
  <si>
    <t>Костюм изолирующий  КИХ-6</t>
  </si>
  <si>
    <t>Костюм изолирующий «Сталкер»</t>
  </si>
  <si>
    <t>Костюм изолирующий «Стрелец»</t>
  </si>
  <si>
    <t>Костюм изолирующий КЗА-1</t>
  </si>
  <si>
    <t>Костюм изолирующий КИХ-4</t>
  </si>
  <si>
    <t>Костюм изолирующий КИХ-5М</t>
  </si>
  <si>
    <t>Костюм изолирующий Корунд-3</t>
  </si>
  <si>
    <t>Костюм изолирующий«ТАСК»</t>
  </si>
  <si>
    <t>Костюм противочумный «Кварц»</t>
  </si>
  <si>
    <t>Костюм противочумный «Кварц-1М»</t>
  </si>
  <si>
    <t>Костюм противочумный «КВИМ»</t>
  </si>
  <si>
    <t>Легкий защитный костюм изолирующего типа Корунд-2</t>
  </si>
  <si>
    <t>Легкий защитный костюм изолирующего типа Л-1</t>
  </si>
  <si>
    <t xml:space="preserve">Матрас иммобилизационный вакуумный «Кокон» </t>
  </si>
  <si>
    <t>Матрас иммобилизационный вакуумный МИВ-4</t>
  </si>
  <si>
    <t>Метеорологический комплект МК-3</t>
  </si>
  <si>
    <t>Метеорологический комплект МК-3ЭМ</t>
  </si>
  <si>
    <t>Миниэкспресс лаборатория (аспиратор сильфонный АМ-0059)</t>
  </si>
  <si>
    <t>Миниэкспресс лаборатория (Газоанализатор типа «Пчелка» в исполнении ГО)</t>
  </si>
  <si>
    <t>Миниэкспресс лаборатория (Газоанализатор типа ГХ)</t>
  </si>
  <si>
    <t>Миниэкспресс лаборатория (Газоанализатор типа УГ-2)</t>
  </si>
  <si>
    <t>Мотобетонолом</t>
  </si>
  <si>
    <t>Облегченный респиратор «РОС»</t>
  </si>
  <si>
    <t>Огнетушители (порошковые, углекислотные – 5,8 л или 10 л)</t>
  </si>
  <si>
    <t>Осветительная установка ВАОС-32607</t>
  </si>
  <si>
    <t>Осветительная установка ВАОС-32608</t>
  </si>
  <si>
    <t>Палатка технической проверки и подгонки противогазов ТПП-1</t>
  </si>
  <si>
    <t>Патрон дополнительный к фильтрующему противогазу ДПГ-3</t>
  </si>
  <si>
    <t>Патрон дополнительный к фильтрующему противогазу ПЗУ-ПК (Л)</t>
  </si>
  <si>
    <t>Пожарная мотопомпа в комплекте с напорно-всасывающими рукавами, разветвлением трехходовым, переходными головками пожарными, сеткой всасывающей и др.</t>
  </si>
  <si>
    <t>Противогаз гражданский фильтрующий ГП-21</t>
  </si>
  <si>
    <t>Противогаз гражданский фильтрующий ГП-7</t>
  </si>
  <si>
    <t>Противогаз гражданский фильтрующий ГП-7В</t>
  </si>
  <si>
    <t>Противогаз гражданский фильтрующий ГП-9</t>
  </si>
  <si>
    <t>Противогаз гражданский фильтрующий МЗС ВК</t>
  </si>
  <si>
    <t>Противогаз гражданский фильтрующий МЗС ВК ЭКРАН</t>
  </si>
  <si>
    <t>Противогаз гражданский фильтрующий УЗС ВК</t>
  </si>
  <si>
    <t>Противогаз гражданский фильтрующий УЗС ВК ЭКРАН</t>
  </si>
  <si>
    <t>Противогаз изолирующий на сжатом воздухе (дыхательный аппарат) «ЮПИТЕР»</t>
  </si>
  <si>
    <t>Противогаз изолирующий на сжатом воздухе (дыхательный аппарат) АВИМ</t>
  </si>
  <si>
    <t>Противогаз изолирующий на сжатом воздухе (дыхательный аппарат) АИР-300СВ</t>
  </si>
  <si>
    <t>Противогаз изолирующий на сжатом воздухе (дыхательный аппарат) АП «Омега-С-200</t>
  </si>
  <si>
    <t>Противогаз изолирующий на химически связанном кислороде ИП-4М с патроном РП-4-01</t>
  </si>
  <si>
    <t>Противогаз изолирующий на химически связанном кислороде ИП-4МК</t>
  </si>
  <si>
    <t>Противогаз изолирующий на химически связанном кислороде ИП-6 с патроном РП-6</t>
  </si>
  <si>
    <t>Профилактический антидот к оксиду углерода Цинка бисвинилимидазоладиацетат</t>
  </si>
  <si>
    <t>Профилактический антидот фосфорорганических отравляющих веществ «Карбоксим»</t>
  </si>
  <si>
    <t xml:space="preserve">Профилактический антидот фосфорорганических отравляющих веществ «Налоксон» </t>
  </si>
  <si>
    <t>Профилактический антидот фосфорорганических отравляющих веществ «Пеликсим»</t>
  </si>
  <si>
    <t>Радиопротектор «Б-190»</t>
  </si>
  <si>
    <t>Радиопротектор гексацианоферрат</t>
  </si>
  <si>
    <t>Радиопротектор калий йодид</t>
  </si>
  <si>
    <t>Радиопротектор калий-железо</t>
  </si>
  <si>
    <t>Радиопротектор ондансетрон</t>
  </si>
  <si>
    <t>Ранцевый дегазатор РДП</t>
  </si>
  <si>
    <t>Ранцевый дегазатор РП-4</t>
  </si>
  <si>
    <t>Респиратор универсальный Р-2</t>
  </si>
  <si>
    <t>Респиратор универсальный Р-2 У</t>
  </si>
  <si>
    <t>Респиратор универсальный РПГ-67</t>
  </si>
  <si>
    <t>Респиратор универсальный РУ-60 М</t>
  </si>
  <si>
    <t>Рукавная задержка</t>
  </si>
  <si>
    <t>Самоспасатель изолирующий ПДУ-4Т</t>
  </si>
  <si>
    <t>Самоспасатель изолирующий СПИ-50</t>
  </si>
  <si>
    <t>Самоспасатель фильтрующий ГДЗК-А</t>
  </si>
  <si>
    <t>Самоспасатель фильтрующий ГДЗК-У</t>
  </si>
  <si>
    <t>Самоспасатель фильтрующий ГДЗК-УТ</t>
  </si>
  <si>
    <t>Самоспасатель фильтрующий СМО-ГЗ</t>
  </si>
  <si>
    <t>Самоспасатель фильтрующий СПУ-ГЗ</t>
  </si>
  <si>
    <t>Сигнализатор аммиака переносной одноканальный «Сигнал-02-А»</t>
  </si>
  <si>
    <t xml:space="preserve">Сигнализатор аммиака переносной одноканальный ССА-1 </t>
  </si>
  <si>
    <t>Трубка индикаторная к ИТ-45</t>
  </si>
  <si>
    <t>Универсальный прибор газового контроля (аспиратор АПХ-03)</t>
  </si>
  <si>
    <t>Универсальный прибор газового контроля (Газоанализатор ВПХР)</t>
  </si>
  <si>
    <t>Универсальный прибор газового контроля (Газоанализатор ПХР)</t>
  </si>
  <si>
    <t>Универсальный прибор газового контроля (Газоанализатор УПГК-Лимб-ГО)</t>
  </si>
  <si>
    <t>Фильтрующая защитная одежда ЗФО</t>
  </si>
  <si>
    <t>Фильтрующая защитная одежда ФЗО-М</t>
  </si>
  <si>
    <t>Фильтрующая защитная одежда ФЗО-МП</t>
  </si>
  <si>
    <t>Фильтрующая защитная одежда ФЗО-МП-2</t>
  </si>
  <si>
    <t>Фонарь электрический ПАСПЭУР</t>
  </si>
  <si>
    <t>Фонарь электрический ПФО</t>
  </si>
  <si>
    <t>Фонарь электрический ПФС</t>
  </si>
  <si>
    <t>Воздухозабор с оголовком</t>
  </si>
  <si>
    <t>Вытяжная система с оголовком</t>
  </si>
  <si>
    <t>Противовзрывное устройство МЗС</t>
  </si>
  <si>
    <t>Противовзрывное устройство УЗС</t>
  </si>
  <si>
    <t>Расширительная камера</t>
  </si>
  <si>
    <t>Противопыльный фильтр ФЯР</t>
  </si>
  <si>
    <t>Противопыльный фильтр ФЯВ</t>
  </si>
  <si>
    <t>Противопыльный фильтр ФЯП</t>
  </si>
  <si>
    <t>Противопыльный фильтр ФЯУ</t>
  </si>
  <si>
    <t>Предфильтр пакетный ПФП-1000</t>
  </si>
  <si>
    <t>Фильтр-поглотитель ФП-100</t>
  </si>
  <si>
    <t>Фильтр-поглотитель ФП-200</t>
  </si>
  <si>
    <t>Фильтр-поглотитель ФП-300</t>
  </si>
  <si>
    <t>Электроручной вентилятор ЭРВ-600/300</t>
  </si>
  <si>
    <t>Электроручной вентилятор ЭРВ 72-2</t>
  </si>
  <si>
    <t>Электроручной вентилятор ЭРВ 72-3</t>
  </si>
  <si>
    <t>Герметический клапан ГК-100</t>
  </si>
  <si>
    <t>Герметический клапан ГК-1200</t>
  </si>
  <si>
    <t>Клапан избыточного давления КИД-150</t>
  </si>
  <si>
    <t>Клапан избыточного давления КИД-300</t>
  </si>
  <si>
    <t>Воздуховод с регулирующей заслонкоы</t>
  </si>
  <si>
    <t>Фильтр гопкалитовый ФГ-70</t>
  </si>
  <si>
    <t>Регенеративная установка РУ-150/6</t>
  </si>
  <si>
    <t>Регенеративное устройство 300</t>
  </si>
  <si>
    <t>Регенеративный патрон РП-100</t>
  </si>
  <si>
    <t>Предфильтр ПФП-1000</t>
  </si>
  <si>
    <t>Предфильтр ПФП-300</t>
  </si>
  <si>
    <t>Предфильтр ПФ-1500</t>
  </si>
  <si>
    <t>Предфильтр ПФ-500</t>
  </si>
  <si>
    <t>Фильтр-поглотитель ФП-300-1</t>
  </si>
  <si>
    <t>Фильтр-поглотитель ФПУ-200</t>
  </si>
  <si>
    <t>Фильтр-поглотитель ФП-100у</t>
  </si>
  <si>
    <t>приб. РХРиК</t>
  </si>
  <si>
    <t>Сирена С-40</t>
  </si>
  <si>
    <t>пар</t>
  </si>
  <si>
    <t>метров</t>
  </si>
  <si>
    <t>литров</t>
  </si>
  <si>
    <t>На этом листе только справочные данные!!!</t>
  </si>
  <si>
    <t xml:space="preserve">Стоимость (руб.) </t>
  </si>
  <si>
    <t xml:space="preserve">Стоимость (руб.)  </t>
  </si>
  <si>
    <t xml:space="preserve">Стоимость (руб.)   </t>
  </si>
  <si>
    <t>Филиал</t>
  </si>
  <si>
    <t>Сплани-ровано к поставке ед. (шт., компл.)</t>
  </si>
  <si>
    <t>Ведро оцинкованное</t>
  </si>
  <si>
    <t>автомобиль</t>
  </si>
  <si>
    <t>Автомобиль аварийно - спасательный Газ 27057</t>
  </si>
  <si>
    <t>Автомобиль аварийно - спасательный Газ 27057-763</t>
  </si>
  <si>
    <t>Аварийно - спасательный машина Газ 27057-763</t>
  </si>
  <si>
    <t>ед.</t>
  </si>
  <si>
    <t>Аварийно - спасательная машина Газ 27057-763</t>
  </si>
  <si>
    <t>ИТОГО</t>
  </si>
  <si>
    <t>МТР</t>
  </si>
  <si>
    <t>ВидМТР</t>
  </si>
  <si>
    <t>Ед.Изм.</t>
  </si>
  <si>
    <t>Стоимость (без НДС)</t>
  </si>
  <si>
    <t>Данные 1</t>
  </si>
  <si>
    <t>Данные 2</t>
  </si>
  <si>
    <t>Данные 3</t>
  </si>
  <si>
    <t xml:space="preserve">по поставкам имущества ГО </t>
  </si>
  <si>
    <t>Статья закупок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</si>
</sst>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\в\ yyyy"/>
    <numFmt numFmtId="165" formatCode="0."/>
    <numFmt numFmtId="166" formatCode="0.0"/>
    <numFmt numFmtId="167" formatCode="[$-FC19]d\ mmmm\ yyyy\ &quot;г.&quot;"/>
  </numFmts>
  <fonts count="65">
    <font>
      <sz val="11"/>
      <color theme="1"/>
      <name val="Calibri"/>
      <family val="2"/>
    </font>
    <font>
      <sz val="12"/>
      <color indexed="8"/>
      <name val="Cambria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bscript"/>
      <sz val="11"/>
      <color indexed="8"/>
      <name val="Calibri"/>
      <family val="1"/>
    </font>
    <font>
      <sz val="11"/>
      <color indexed="8"/>
      <name val="Calibri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Cambria"/>
      <family val="1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sz val="18"/>
      <color indexed="54"/>
      <name val="Calibri Light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sz val="12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Calibri"/>
      <family val="2"/>
    </font>
    <font>
      <sz val="8"/>
      <name val="Segoe UI"/>
      <family val="2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sz val="18"/>
      <color theme="3"/>
      <name val="Calibri Light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  <font>
      <sz val="12"/>
      <color theme="1"/>
      <name val="Calibri"/>
      <family val="2"/>
    </font>
    <font>
      <b/>
      <sz val="14"/>
      <color rgb="FFFF0000"/>
      <name val="Times New Roman"/>
      <family val="1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theme="4" tint="-0.24997000396251678"/>
      <name val="Times New Roman"/>
      <family val="1"/>
    </font>
    <font>
      <sz val="12"/>
      <color theme="4" tint="-0.24997000396251678"/>
      <name val="Times New Roman"/>
      <family val="1"/>
    </font>
    <font>
      <b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>
        <color theme="4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left" vertical="center"/>
    </xf>
    <xf numFmtId="0" fontId="59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4" fontId="32" fillId="0" borderId="0" xfId="0" applyNumberFormat="1" applyFont="1" applyAlignment="1" applyProtection="1">
      <alignment/>
      <protection locked="0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4" fontId="32" fillId="0" borderId="0" xfId="0" applyNumberFormat="1" applyFont="1" applyFill="1" applyAlignment="1" applyProtection="1">
      <alignment/>
      <protection locked="0"/>
    </xf>
    <xf numFmtId="0" fontId="12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1" fontId="3" fillId="36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6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6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33" borderId="10" xfId="0" applyFont="1" applyFill="1" applyBorder="1" applyAlignment="1" applyProtection="1">
      <alignment horizontal="left" vertical="center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 wrapText="1"/>
      <protection hidden="1"/>
    </xf>
    <xf numFmtId="1" fontId="3" fillId="33" borderId="12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2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2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36" borderId="10" xfId="0" applyNumberFormat="1" applyFont="1" applyFill="1" applyBorder="1" applyAlignment="1" applyProtection="1">
      <alignment horizontal="center" vertical="center"/>
      <protection hidden="1"/>
    </xf>
    <xf numFmtId="4" fontId="3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6" borderId="13" xfId="0" applyFont="1" applyFill="1" applyBorder="1" applyAlignment="1" applyProtection="1">
      <alignment horizontal="left" vertical="center"/>
      <protection hidden="1"/>
    </xf>
    <xf numFmtId="0" fontId="11" fillId="36" borderId="10" xfId="0" applyFont="1" applyFill="1" applyBorder="1" applyAlignment="1" applyProtection="1">
      <alignment horizontal="left" vertical="center"/>
      <protection hidden="1"/>
    </xf>
    <xf numFmtId="0" fontId="33" fillId="36" borderId="10" xfId="0" applyFont="1" applyFill="1" applyBorder="1" applyAlignment="1" applyProtection="1">
      <alignment/>
      <protection hidden="1"/>
    </xf>
    <xf numFmtId="0" fontId="11" fillId="36" borderId="10" xfId="0" applyFont="1" applyFill="1" applyBorder="1" applyAlignment="1" applyProtection="1">
      <alignment horizontal="center" vertical="center" wrapText="1"/>
      <protection hidden="1"/>
    </xf>
    <xf numFmtId="1" fontId="9" fillId="36" borderId="10" xfId="0" applyNumberFormat="1" applyFont="1" applyFill="1" applyBorder="1" applyAlignment="1" applyProtection="1">
      <alignment horizontal="center" vertical="center" wrapText="1"/>
      <protection hidden="1"/>
    </xf>
    <xf numFmtId="4" fontId="11" fillId="36" borderId="10" xfId="0" applyNumberFormat="1" applyFont="1" applyFill="1" applyBorder="1" applyAlignment="1" applyProtection="1">
      <alignment horizontal="center" vertical="center"/>
      <protection hidden="1"/>
    </xf>
    <xf numFmtId="4" fontId="9" fillId="36" borderId="10" xfId="0" applyNumberFormat="1" applyFont="1" applyFill="1" applyBorder="1" applyAlignment="1" applyProtection="1">
      <alignment horizontal="center" vertical="center" wrapText="1"/>
      <protection hidden="1"/>
    </xf>
    <xf numFmtId="3" fontId="9" fillId="36" borderId="10" xfId="0" applyNumberFormat="1" applyFont="1" applyFill="1" applyBorder="1" applyAlignment="1" applyProtection="1">
      <alignment horizontal="center" vertical="center" wrapText="1"/>
      <protection hidden="1"/>
    </xf>
    <xf numFmtId="4" fontId="9" fillId="36" borderId="14" xfId="0" applyNumberFormat="1" applyFont="1" applyFill="1" applyBorder="1" applyAlignment="1" applyProtection="1">
      <alignment horizontal="center" vertical="center" wrapText="1"/>
      <protection hidden="1"/>
    </xf>
    <xf numFmtId="4" fontId="9" fillId="36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36" borderId="16" xfId="0" applyFont="1" applyFill="1" applyBorder="1" applyAlignment="1" applyProtection="1">
      <alignment horizontal="left" vertical="center"/>
      <protection hidden="1"/>
    </xf>
    <xf numFmtId="0" fontId="11" fillId="36" borderId="17" xfId="0" applyFont="1" applyFill="1" applyBorder="1" applyAlignment="1" applyProtection="1">
      <alignment horizontal="left" vertical="center"/>
      <protection hidden="1"/>
    </xf>
    <xf numFmtId="0" fontId="33" fillId="36" borderId="17" xfId="0" applyFont="1" applyFill="1" applyBorder="1" applyAlignment="1" applyProtection="1">
      <alignment/>
      <protection hidden="1"/>
    </xf>
    <xf numFmtId="0" fontId="11" fillId="36" borderId="17" xfId="0" applyFont="1" applyFill="1" applyBorder="1" applyAlignment="1" applyProtection="1">
      <alignment horizontal="center" vertical="center" wrapText="1"/>
      <protection hidden="1"/>
    </xf>
    <xf numFmtId="1" fontId="9" fillId="36" borderId="17" xfId="0" applyNumberFormat="1" applyFont="1" applyFill="1" applyBorder="1" applyAlignment="1" applyProtection="1">
      <alignment horizontal="center" vertical="center" wrapText="1"/>
      <protection hidden="1"/>
    </xf>
    <xf numFmtId="4" fontId="11" fillId="36" borderId="17" xfId="0" applyNumberFormat="1" applyFont="1" applyFill="1" applyBorder="1" applyAlignment="1" applyProtection="1">
      <alignment horizontal="center" vertical="center"/>
      <protection hidden="1"/>
    </xf>
    <xf numFmtId="4" fontId="9" fillId="36" borderId="17" xfId="0" applyNumberFormat="1" applyFont="1" applyFill="1" applyBorder="1" applyAlignment="1" applyProtection="1">
      <alignment horizontal="center" vertical="center" wrapText="1"/>
      <protection hidden="1"/>
    </xf>
    <xf numFmtId="3" fontId="9" fillId="36" borderId="17" xfId="0" applyNumberFormat="1" applyFont="1" applyFill="1" applyBorder="1" applyAlignment="1" applyProtection="1">
      <alignment horizontal="center" vertical="center" wrapText="1"/>
      <protection hidden="1"/>
    </xf>
    <xf numFmtId="4" fontId="9" fillId="36" borderId="18" xfId="0" applyNumberFormat="1" applyFont="1" applyFill="1" applyBorder="1" applyAlignment="1" applyProtection="1">
      <alignment horizontal="center" vertical="center" wrapText="1"/>
      <protection hidden="1"/>
    </xf>
    <xf numFmtId="4" fontId="9" fillId="36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60" fillId="0" borderId="0" xfId="0" applyFont="1" applyAlignment="1" applyProtection="1">
      <alignment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2" fontId="6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6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37" borderId="0" xfId="0" applyNumberFormat="1" applyFont="1" applyFill="1" applyAlignment="1" applyProtection="1">
      <alignment horizontal="center"/>
      <protection hidden="1"/>
    </xf>
    <xf numFmtId="2" fontId="61" fillId="34" borderId="0" xfId="0" applyNumberFormat="1" applyFont="1" applyFill="1" applyBorder="1" applyAlignment="1" applyProtection="1">
      <alignment vertical="center" wrapText="1"/>
      <protection locked="0"/>
    </xf>
    <xf numFmtId="2" fontId="6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9" fillId="36" borderId="21" xfId="0" applyFont="1" applyFill="1" applyBorder="1" applyAlignment="1" applyProtection="1">
      <alignment horizontal="left" vertical="center"/>
      <protection hidden="1"/>
    </xf>
    <xf numFmtId="0" fontId="11" fillId="36" borderId="11" xfId="0" applyFont="1" applyFill="1" applyBorder="1" applyAlignment="1" applyProtection="1">
      <alignment horizontal="left" vertical="center"/>
      <protection hidden="1"/>
    </xf>
    <xf numFmtId="0" fontId="33" fillId="36" borderId="11" xfId="0" applyFont="1" applyFill="1" applyBorder="1" applyAlignment="1" applyProtection="1">
      <alignment/>
      <protection hidden="1"/>
    </xf>
    <xf numFmtId="0" fontId="11" fillId="36" borderId="11" xfId="0" applyFont="1" applyFill="1" applyBorder="1" applyAlignment="1" applyProtection="1">
      <alignment horizontal="center" vertical="center" wrapText="1"/>
      <protection hidden="1"/>
    </xf>
    <xf numFmtId="1" fontId="9" fillId="36" borderId="11" xfId="0" applyNumberFormat="1" applyFont="1" applyFill="1" applyBorder="1" applyAlignment="1" applyProtection="1">
      <alignment horizontal="center" vertical="center" wrapText="1"/>
      <protection hidden="1"/>
    </xf>
    <xf numFmtId="4" fontId="9" fillId="36" borderId="11" xfId="0" applyNumberFormat="1" applyFont="1" applyFill="1" applyBorder="1" applyAlignment="1" applyProtection="1">
      <alignment horizontal="center" vertical="center" wrapText="1"/>
      <protection hidden="1"/>
    </xf>
    <xf numFmtId="3" fontId="9" fillId="36" borderId="11" xfId="0" applyNumberFormat="1" applyFont="1" applyFill="1" applyBorder="1" applyAlignment="1" applyProtection="1">
      <alignment horizontal="center" vertical="center" wrapText="1"/>
      <protection hidden="1"/>
    </xf>
    <xf numFmtId="4" fontId="9" fillId="36" borderId="22" xfId="0" applyNumberFormat="1" applyFont="1" applyFill="1" applyBorder="1" applyAlignment="1" applyProtection="1">
      <alignment horizontal="center" vertical="center" wrapText="1"/>
      <protection hidden="1"/>
    </xf>
    <xf numFmtId="4" fontId="9" fillId="36" borderId="23" xfId="0" applyNumberFormat="1" applyFont="1" applyFill="1" applyBorder="1" applyAlignment="1" applyProtection="1">
      <alignment horizontal="center" vertical="center" wrapText="1"/>
      <protection hidden="1"/>
    </xf>
    <xf numFmtId="49" fontId="62" fillId="38" borderId="12" xfId="0" applyNumberFormat="1" applyFont="1" applyFill="1" applyBorder="1" applyAlignment="1">
      <alignment vertical="center" wrapText="1"/>
    </xf>
    <xf numFmtId="49" fontId="62" fillId="0" borderId="12" xfId="0" applyNumberFormat="1" applyFont="1" applyBorder="1" applyAlignment="1">
      <alignment vertical="center" wrapText="1"/>
    </xf>
    <xf numFmtId="0" fontId="63" fillId="38" borderId="12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10" borderId="0" xfId="0" applyFont="1" applyFill="1" applyBorder="1" applyAlignment="1" applyProtection="1">
      <alignment/>
      <protection hidden="1"/>
    </xf>
    <xf numFmtId="0" fontId="5" fillId="10" borderId="12" xfId="0" applyFont="1" applyFill="1" applyBorder="1" applyAlignment="1" applyProtection="1">
      <alignment/>
      <protection hidden="1"/>
    </xf>
    <xf numFmtId="0" fontId="5" fillId="10" borderId="24" xfId="0" applyFont="1" applyFill="1" applyBorder="1" applyAlignment="1" applyProtection="1">
      <alignment/>
      <protection hidden="1"/>
    </xf>
    <xf numFmtId="0" fontId="61" fillId="35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1" fillId="35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37" borderId="25" xfId="0" applyFont="1" applyFill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12" fillId="39" borderId="26" xfId="0" applyFont="1" applyFill="1" applyBorder="1" applyAlignment="1" applyProtection="1">
      <alignment horizontal="center" vertical="top"/>
      <protection hidden="1"/>
    </xf>
    <xf numFmtId="0" fontId="5" fillId="40" borderId="26" xfId="0" applyFont="1" applyFill="1" applyBorder="1" applyAlignment="1" applyProtection="1">
      <alignment horizontal="justify" vertical="center" wrapText="1"/>
      <protection hidden="1"/>
    </xf>
    <xf numFmtId="0" fontId="10" fillId="39" borderId="26" xfId="0" applyFont="1" applyFill="1" applyBorder="1" applyAlignment="1" applyProtection="1">
      <alignment horizontal="center" vertical="center"/>
      <protection hidden="1"/>
    </xf>
    <xf numFmtId="0" fontId="5" fillId="39" borderId="26" xfId="0" applyFont="1" applyFill="1" applyBorder="1" applyAlignment="1" applyProtection="1">
      <alignment horizontal="center" vertical="center"/>
      <protection hidden="1"/>
    </xf>
    <xf numFmtId="0" fontId="5" fillId="39" borderId="26" xfId="0" applyFont="1" applyFill="1" applyBorder="1" applyAlignment="1" applyProtection="1">
      <alignment horizontal="center" vertical="center" wrapText="1"/>
      <protection hidden="1"/>
    </xf>
    <xf numFmtId="1" fontId="5" fillId="39" borderId="26" xfId="0" applyNumberFormat="1" applyFont="1" applyFill="1" applyBorder="1" applyAlignment="1" applyProtection="1">
      <alignment horizontal="center" vertical="center" wrapText="1"/>
      <protection hidden="1"/>
    </xf>
    <xf numFmtId="3" fontId="5" fillId="39" borderId="26" xfId="0" applyNumberFormat="1" applyFont="1" applyFill="1" applyBorder="1" applyAlignment="1" applyProtection="1">
      <alignment horizontal="center" vertical="center"/>
      <protection hidden="1"/>
    </xf>
    <xf numFmtId="4" fontId="5" fillId="39" borderId="26" xfId="0" applyNumberFormat="1" applyFont="1" applyFill="1" applyBorder="1" applyAlignment="1" applyProtection="1">
      <alignment horizontal="center" vertical="center" wrapText="1"/>
      <protection hidden="1"/>
    </xf>
    <xf numFmtId="4" fontId="5" fillId="39" borderId="26" xfId="0" applyNumberFormat="1" applyFont="1" applyFill="1" applyBorder="1" applyAlignment="1" applyProtection="1">
      <alignment horizontal="center" vertical="center"/>
      <protection hidden="1"/>
    </xf>
    <xf numFmtId="1" fontId="3" fillId="39" borderId="26" xfId="0" applyNumberFormat="1" applyFont="1" applyFill="1" applyBorder="1" applyAlignment="1" applyProtection="1">
      <alignment horizontal="center" vertical="center"/>
      <protection hidden="1"/>
    </xf>
    <xf numFmtId="4" fontId="3" fillId="39" borderId="27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theme="7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7999799847602844"/>
        </patternFill>
      </fill>
    </dxf>
    <dxf/>
    <dxf>
      <fill>
        <patternFill patternType="none">
          <bgColor indexed="65"/>
        </patternFill>
      </fill>
    </dxf>
    <dxf>
      <fill>
        <patternFill patternType="solid">
          <bgColor theme="7" tint="0.799950003623962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7999799847602844"/>
        </patternFill>
      </fill>
    </dxf>
    <dxf/>
    <dxf>
      <fill>
        <patternFill patternType="none">
          <bgColor indexed="65"/>
        </patternFill>
      </fill>
    </dxf>
    <dxf>
      <fill>
        <patternFill patternType="solid">
          <bgColor theme="7" tint="0.7999500036239624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19" name="Статья" displayName="Статья" ref="C1:C4" comment="" totalsRowShown="0">
  <autoFilter ref="C1:C4"/>
  <tableColumns count="1">
    <tableColumn id="1" name="Статья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20" name="ВидМТР" displayName="ВидМТР" ref="E1:E12" comment="" totalsRowShown="0">
  <autoFilter ref="E1:E12"/>
  <tableColumns count="1">
    <tableColumn id="1" name="ВидМТР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21" name="Ед.Изм." displayName="Ед.Изм." ref="G1:G8" comment="" totalsRowShown="0">
  <autoFilter ref="G1:G8"/>
  <tableColumns count="1">
    <tableColumn id="1" name="Ед.Изм.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18" name="МТР" displayName="МТР" ref="A1:A328" comment="" totalsRowShown="0">
  <autoFilter ref="A1:A328"/>
  <tableColumns count="1">
    <tableColumn id="1" name="МТР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T23"/>
  <sheetViews>
    <sheetView showZeros="0" tabSelected="1" zoomScalePageLayoutView="0" workbookViewId="0" topLeftCell="A1">
      <selection activeCell="C13" sqref="C13"/>
    </sheetView>
  </sheetViews>
  <sheetFormatPr defaultColWidth="9.140625" defaultRowHeight="15"/>
  <cols>
    <col min="1" max="1" width="28.00390625" style="16" customWidth="1"/>
    <col min="2" max="2" width="6.00390625" style="17" customWidth="1"/>
    <col min="3" max="3" width="43.140625" style="16" customWidth="1"/>
    <col min="4" max="4" width="13.57421875" style="16" customWidth="1"/>
    <col min="5" max="5" width="9.140625" style="18" customWidth="1"/>
    <col min="6" max="6" width="9.57421875" style="16" customWidth="1"/>
    <col min="7" max="7" width="11.00390625" style="16" customWidth="1"/>
    <col min="8" max="8" width="15.28125" style="16" customWidth="1"/>
    <col min="9" max="9" width="8.7109375" style="16" customWidth="1"/>
    <col min="10" max="10" width="13.7109375" style="16" customWidth="1"/>
    <col min="11" max="11" width="8.7109375" style="16" customWidth="1"/>
    <col min="12" max="12" width="13.7109375" style="16" customWidth="1"/>
    <col min="13" max="13" width="8.7109375" style="16" customWidth="1"/>
    <col min="14" max="14" width="13.7109375" style="16" customWidth="1"/>
    <col min="15" max="15" width="8.7109375" style="16" customWidth="1"/>
    <col min="16" max="16" width="13.7109375" style="16" customWidth="1"/>
    <col min="17" max="17" width="10.421875" style="16" customWidth="1"/>
    <col min="18" max="18" width="14.8515625" style="16" customWidth="1"/>
    <col min="19" max="19" width="2.00390625" style="19" customWidth="1"/>
    <col min="20" max="20" width="35.140625" style="19" customWidth="1"/>
    <col min="21" max="21" width="16.57421875" style="16" customWidth="1"/>
    <col min="22" max="22" width="8.8515625" style="16" customWidth="1"/>
    <col min="23" max="23" width="12.140625" style="16" customWidth="1"/>
    <col min="24" max="24" width="4.7109375" style="16" customWidth="1"/>
    <col min="25" max="25" width="12.7109375" style="16" customWidth="1"/>
    <col min="26" max="26" width="14.7109375" style="16" customWidth="1"/>
    <col min="27" max="27" width="7.57421875" style="16" customWidth="1"/>
    <col min="28" max="28" width="14.7109375" style="16" customWidth="1"/>
    <col min="29" max="29" width="7.421875" style="16" customWidth="1"/>
    <col min="30" max="30" width="14.7109375" style="16" customWidth="1"/>
    <col min="31" max="31" width="7.8515625" style="16" customWidth="1"/>
    <col min="32" max="32" width="14.7109375" style="16" customWidth="1"/>
    <col min="33" max="33" width="7.8515625" style="16" customWidth="1"/>
    <col min="34" max="34" width="14.7109375" style="16" customWidth="1"/>
    <col min="35" max="35" width="8.57421875" style="16" customWidth="1"/>
    <col min="36" max="36" width="17.00390625" style="16" customWidth="1"/>
    <col min="37" max="37" width="8.7109375" style="16" customWidth="1"/>
    <col min="38" max="38" width="14.7109375" style="16" customWidth="1"/>
    <col min="39" max="39" width="8.57421875" style="16" customWidth="1"/>
    <col min="40" max="40" width="14.7109375" style="16" customWidth="1"/>
    <col min="41" max="41" width="8.7109375" style="16" customWidth="1"/>
    <col min="42" max="42" width="14.7109375" style="16" customWidth="1"/>
    <col min="43" max="43" width="8.8515625" style="16" customWidth="1"/>
    <col min="44" max="44" width="14.7109375" style="16" customWidth="1"/>
    <col min="45" max="45" width="10.00390625" style="16" customWidth="1"/>
    <col min="46" max="46" width="14.28125" style="16" customWidth="1"/>
    <col min="47" max="16384" width="9.140625" style="16" customWidth="1"/>
  </cols>
  <sheetData>
    <row r="1" spans="2:20" s="6" customFormat="1" ht="15.75">
      <c r="B1" s="7"/>
      <c r="C1" s="8"/>
      <c r="D1" s="8"/>
      <c r="E1" s="8"/>
      <c r="F1" s="9"/>
      <c r="G1" s="8"/>
      <c r="H1" s="8"/>
      <c r="I1" s="10"/>
      <c r="J1" s="8"/>
      <c r="K1" s="8"/>
      <c r="L1" s="10"/>
      <c r="M1" s="10"/>
      <c r="N1" s="10"/>
      <c r="O1" s="10"/>
      <c r="P1" s="10"/>
      <c r="R1" s="11" t="s">
        <v>12</v>
      </c>
      <c r="S1" s="24"/>
      <c r="T1" s="24"/>
    </row>
    <row r="2" spans="2:20" s="6" customFormat="1" ht="15.75">
      <c r="B2" s="7"/>
      <c r="C2" s="8"/>
      <c r="D2" s="8"/>
      <c r="E2" s="8"/>
      <c r="F2" s="9"/>
      <c r="G2" s="8"/>
      <c r="H2" s="8"/>
      <c r="I2" s="10"/>
      <c r="J2" s="8"/>
      <c r="K2" s="8"/>
      <c r="L2" s="10"/>
      <c r="M2" s="10"/>
      <c r="N2" s="10"/>
      <c r="O2" s="10"/>
      <c r="P2" s="10"/>
      <c r="Q2" s="11"/>
      <c r="S2" s="25"/>
      <c r="T2" s="25"/>
    </row>
    <row r="3" spans="2:20" s="6" customFormat="1" ht="18.75">
      <c r="B3" s="7"/>
      <c r="C3" s="8"/>
      <c r="D3" s="8"/>
      <c r="E3" s="8"/>
      <c r="F3" s="9"/>
      <c r="G3" s="8"/>
      <c r="H3" s="8"/>
      <c r="I3" s="12" t="s">
        <v>13</v>
      </c>
      <c r="J3" s="8"/>
      <c r="K3" s="8"/>
      <c r="L3" s="10"/>
      <c r="M3" s="10"/>
      <c r="N3" s="10"/>
      <c r="O3" s="10"/>
      <c r="P3" s="10"/>
      <c r="Q3" s="11"/>
      <c r="S3" s="25"/>
      <c r="T3" s="25"/>
    </row>
    <row r="4" spans="2:20" s="6" customFormat="1" ht="15.75">
      <c r="B4" s="7"/>
      <c r="E4" s="8"/>
      <c r="S4" s="25"/>
      <c r="T4" s="25"/>
    </row>
    <row r="5" spans="2:20" s="6" customFormat="1" ht="15.75">
      <c r="B5" s="7"/>
      <c r="E5" s="8"/>
      <c r="S5" s="25"/>
      <c r="T5" s="25"/>
    </row>
    <row r="6" spans="2:46" s="6" customFormat="1" ht="15.75">
      <c r="B6" s="7"/>
      <c r="C6" s="111" t="s">
        <v>376</v>
      </c>
      <c r="D6" s="111"/>
      <c r="E6" s="111"/>
      <c r="F6" s="111"/>
      <c r="G6" s="111"/>
      <c r="H6" s="114" t="str">
        <f ca="1">MID(CELL("имяфайла",$B$8),SEARCH("[",CELL("имяфайла",$B$8))+1,SEARCH(".xls",CELL("имяфайла",$B$8))-SEARCH("[",CELL("имяфайла",$B$8))-14)</f>
        <v>Данные по имуществу</v>
      </c>
      <c r="I6" s="114"/>
      <c r="J6" s="114"/>
      <c r="K6" s="114"/>
      <c r="L6" s="114"/>
      <c r="M6" s="114"/>
      <c r="N6" s="114"/>
      <c r="O6" s="82">
        <f ca="1">TODAY()</f>
        <v>44352</v>
      </c>
      <c r="P6" s="13" t="s">
        <v>14</v>
      </c>
      <c r="S6" s="25"/>
      <c r="T6"/>
      <c r="Y6" s="22"/>
      <c r="Z6" s="22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73"/>
      <c r="AT6" s="73"/>
    </row>
    <row r="7" spans="20:25" ht="15.75" customHeight="1">
      <c r="T7"/>
      <c r="Y7" s="14"/>
    </row>
    <row r="8" spans="1:46" ht="120.75" customHeight="1">
      <c r="A8" s="69" t="s">
        <v>359</v>
      </c>
      <c r="B8" s="36" t="s">
        <v>0</v>
      </c>
      <c r="C8" s="36" t="s">
        <v>10</v>
      </c>
      <c r="D8" s="36" t="s">
        <v>15</v>
      </c>
      <c r="E8" s="36" t="s">
        <v>377</v>
      </c>
      <c r="F8" s="36" t="s">
        <v>1</v>
      </c>
      <c r="G8" s="37" t="s">
        <v>360</v>
      </c>
      <c r="H8" s="38" t="s">
        <v>372</v>
      </c>
      <c r="I8" s="37" t="s">
        <v>2</v>
      </c>
      <c r="J8" s="39" t="s">
        <v>3</v>
      </c>
      <c r="K8" s="37" t="s">
        <v>4</v>
      </c>
      <c r="L8" s="39" t="s">
        <v>356</v>
      </c>
      <c r="M8" s="38" t="s">
        <v>5</v>
      </c>
      <c r="N8" s="39" t="s">
        <v>357</v>
      </c>
      <c r="O8" s="38" t="s">
        <v>6</v>
      </c>
      <c r="P8" s="39" t="s">
        <v>358</v>
      </c>
      <c r="Q8" s="38" t="s">
        <v>7</v>
      </c>
      <c r="R8" s="38" t="s">
        <v>8</v>
      </c>
      <c r="S8" s="79"/>
      <c r="T8"/>
      <c r="U8" s="75"/>
      <c r="V8" s="76"/>
      <c r="W8" s="77"/>
      <c r="X8" s="77"/>
      <c r="Y8" s="75"/>
      <c r="Z8" s="78"/>
      <c r="AA8" s="78"/>
      <c r="AB8" s="78"/>
      <c r="AC8" s="78"/>
      <c r="AD8" s="7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30" ht="15.75" customHeight="1" hidden="1">
      <c r="A9" s="70" t="str">
        <f ca="1">MID(CELL("имяфайла",$B$8),SEARCH("[",CELL("имяфайла",$B$8))+1,SEARCH(".xls",CELL("имяфайла",$B$8))-SEARCH("[",CELL("имяфайла",$B$8))-14)</f>
        <v>Данные по имуществу</v>
      </c>
      <c r="B9" s="40" t="str">
        <f ca="1">MID(CELL("имяфайла",$B$8),SEARCH("[",CELL("имяфайла",$B$8))+1,SEARCH(".xls",CELL("имяфайла",$B$8))-SEARCH("[",CELL("имяфайла",$B$8))-28)</f>
        <v>Данны</v>
      </c>
      <c r="C9" s="41"/>
      <c r="D9" s="42"/>
      <c r="E9" s="42"/>
      <c r="F9" s="42"/>
      <c r="G9" s="43">
        <v>0</v>
      </c>
      <c r="H9" s="44">
        <v>0</v>
      </c>
      <c r="I9" s="43">
        <v>0</v>
      </c>
      <c r="J9" s="45">
        <v>0</v>
      </c>
      <c r="K9" s="43">
        <v>0</v>
      </c>
      <c r="L9" s="45">
        <v>0</v>
      </c>
      <c r="M9" s="44">
        <v>0</v>
      </c>
      <c r="N9" s="45">
        <v>0</v>
      </c>
      <c r="O9" s="44">
        <v>0</v>
      </c>
      <c r="P9" s="45">
        <v>0</v>
      </c>
      <c r="Q9" s="43"/>
      <c r="R9" s="45"/>
      <c r="S9" s="80"/>
      <c r="T9" s="83"/>
      <c r="U9" s="75"/>
      <c r="V9" s="115"/>
      <c r="W9" s="109"/>
      <c r="X9" s="109"/>
      <c r="Y9" s="75"/>
      <c r="Z9" s="75"/>
      <c r="AA9" s="75"/>
      <c r="AB9" s="75"/>
      <c r="AC9" s="75"/>
      <c r="AD9" s="75"/>
    </row>
    <row r="10" spans="1:30" s="19" customFormat="1" ht="31.5">
      <c r="A10" s="70" t="str">
        <f ca="1">MID(CELL("имяфайла",$B$8),SEARCH("[",CELL("имяфайла",$B$8))+1,SEARCH(".xls",CELL("имяфайла",$B$8))-SEARCH("[",CELL("имяфайла",$B$8))-14)</f>
        <v>Данные по имуществу</v>
      </c>
      <c r="B10" s="27">
        <f>ROW()-9</f>
        <v>1</v>
      </c>
      <c r="C10" s="28" t="s">
        <v>367</v>
      </c>
      <c r="D10" s="29" t="s">
        <v>362</v>
      </c>
      <c r="E10" s="30" t="s">
        <v>147</v>
      </c>
      <c r="F10" s="31" t="s">
        <v>366</v>
      </c>
      <c r="G10" s="32">
        <v>1</v>
      </c>
      <c r="H10" s="33">
        <v>5950000</v>
      </c>
      <c r="I10" s="32"/>
      <c r="J10" s="102"/>
      <c r="K10" s="32"/>
      <c r="L10" s="34"/>
      <c r="M10" s="35">
        <v>1</v>
      </c>
      <c r="N10" s="33"/>
      <c r="O10" s="32"/>
      <c r="P10" s="33"/>
      <c r="Q10" s="46">
        <f>SUM(I10,K10,M10,O10)</f>
        <v>1</v>
      </c>
      <c r="R10" s="47">
        <f>SUM(J10,L10,N10,P10)</f>
        <v>0</v>
      </c>
      <c r="S10" s="81"/>
      <c r="T10" s="84"/>
      <c r="U10" s="78"/>
      <c r="V10" s="115"/>
      <c r="W10" s="109"/>
      <c r="X10" s="109"/>
      <c r="Y10" s="78"/>
      <c r="Z10" s="78"/>
      <c r="AA10" s="78"/>
      <c r="AB10" s="78"/>
      <c r="AC10" s="78"/>
      <c r="AD10" s="78"/>
    </row>
    <row r="11" spans="1:30" s="19" customFormat="1" ht="16.5" thickBot="1">
      <c r="A11" s="70" t="str">
        <f ca="1">MID(CELL("имяфайла",$B$8),SEARCH("[",CELL("имяфайла",$B$8))+1,SEARCH(".xls",CELL("имяфайла",$B$8))-SEARCH("[",CELL("имяфайла",$B$8))-14)</f>
        <v>Данные по имуществу</v>
      </c>
      <c r="B11" s="27">
        <f>ROW()-9</f>
        <v>2</v>
      </c>
      <c r="C11" s="28"/>
      <c r="D11" s="29"/>
      <c r="E11" s="30"/>
      <c r="F11" s="31"/>
      <c r="G11" s="32"/>
      <c r="H11" s="33"/>
      <c r="I11" s="32"/>
      <c r="J11" s="102"/>
      <c r="K11" s="32"/>
      <c r="L11" s="34"/>
      <c r="M11" s="35"/>
      <c r="N11" s="33"/>
      <c r="O11" s="32"/>
      <c r="P11" s="33"/>
      <c r="Q11" s="46">
        <f>SUM(I11,K11,M11,O11)</f>
        <v>0</v>
      </c>
      <c r="R11" s="47">
        <f>SUM(J11,L11,N11,P11)</f>
        <v>0</v>
      </c>
      <c r="S11" s="81"/>
      <c r="T11" s="84"/>
      <c r="U11" s="78"/>
      <c r="V11" s="108"/>
      <c r="W11" s="107"/>
      <c r="X11" s="107"/>
      <c r="Y11" s="78"/>
      <c r="Z11" s="78"/>
      <c r="AA11" s="78"/>
      <c r="AB11" s="78"/>
      <c r="AC11" s="78"/>
      <c r="AD11" s="78"/>
    </row>
    <row r="12" spans="1:20" ht="15.75">
      <c r="A12" s="117" t="s">
        <v>368</v>
      </c>
      <c r="B12" s="117"/>
      <c r="C12" s="118" t="s">
        <v>368</v>
      </c>
      <c r="D12" s="119"/>
      <c r="E12" s="120"/>
      <c r="F12" s="121"/>
      <c r="G12" s="122"/>
      <c r="H12" s="120"/>
      <c r="I12" s="123">
        <f>SUBTOTAL(109,I9:I11)</f>
        <v>0</v>
      </c>
      <c r="J12" s="124">
        <f>SUBTOTAL(109,J9:J11)</f>
        <v>0</v>
      </c>
      <c r="K12" s="123">
        <f>SUBTOTAL(109,K9:K11)</f>
        <v>0</v>
      </c>
      <c r="L12" s="125">
        <f>SUBTOTAL(109,L9:L11)</f>
        <v>0</v>
      </c>
      <c r="M12" s="123">
        <f>SUBTOTAL(109,M9:M11)</f>
        <v>1</v>
      </c>
      <c r="N12" s="125">
        <f>SUBTOTAL(109,N9:N11)</f>
        <v>0</v>
      </c>
      <c r="O12" s="123">
        <f>SUBTOTAL(109,O9:O11)</f>
        <v>0</v>
      </c>
      <c r="P12" s="125">
        <f>SUBTOTAL(109,P9:P11)</f>
        <v>0</v>
      </c>
      <c r="Q12" s="126">
        <f>SUBTOTAL(109,Q9:Q11)</f>
        <v>1</v>
      </c>
      <c r="R12" s="127">
        <f>SUBTOTAL(109,R9:R11)</f>
        <v>0</v>
      </c>
      <c r="S12" s="26"/>
      <c r="T12" s="26"/>
    </row>
    <row r="13" spans="1:18" ht="15.75">
      <c r="A13" s="71"/>
      <c r="B13" s="86"/>
      <c r="C13" s="104" t="s">
        <v>373</v>
      </c>
      <c r="D13" s="87"/>
      <c r="E13" s="88"/>
      <c r="F13" s="89"/>
      <c r="G13" s="90"/>
      <c r="H13" s="90"/>
      <c r="I13" s="90"/>
      <c r="J13" s="91"/>
      <c r="K13" s="92"/>
      <c r="L13" s="91"/>
      <c r="M13" s="92"/>
      <c r="N13" s="91"/>
      <c r="O13" s="92"/>
      <c r="P13" s="93"/>
      <c r="Q13" s="92"/>
      <c r="R13" s="94"/>
    </row>
    <row r="14" spans="1:18" ht="15.75">
      <c r="A14" s="70"/>
      <c r="B14" s="48"/>
      <c r="C14" s="105" t="s">
        <v>374</v>
      </c>
      <c r="D14" s="49"/>
      <c r="E14" s="50"/>
      <c r="F14" s="51"/>
      <c r="G14" s="52"/>
      <c r="H14" s="53"/>
      <c r="I14" s="52"/>
      <c r="J14" s="54"/>
      <c r="K14" s="55"/>
      <c r="L14" s="54"/>
      <c r="M14" s="55"/>
      <c r="N14" s="54"/>
      <c r="O14" s="55"/>
      <c r="P14" s="56"/>
      <c r="Q14" s="55"/>
      <c r="R14" s="57"/>
    </row>
    <row r="15" spans="1:18" ht="16.5" thickBot="1">
      <c r="A15" s="72"/>
      <c r="B15" s="58"/>
      <c r="C15" s="106" t="s">
        <v>375</v>
      </c>
      <c r="D15" s="59"/>
      <c r="E15" s="60"/>
      <c r="F15" s="61"/>
      <c r="G15" s="62"/>
      <c r="H15" s="63"/>
      <c r="I15" s="62"/>
      <c r="J15" s="64"/>
      <c r="K15" s="65"/>
      <c r="L15" s="64"/>
      <c r="M15" s="65"/>
      <c r="N15" s="64"/>
      <c r="O15" s="65"/>
      <c r="P15" s="66"/>
      <c r="Q15" s="65"/>
      <c r="R15" s="67"/>
    </row>
    <row r="17" spans="3:17" ht="30" customHeight="1">
      <c r="C17" s="68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ht="15.75">
      <c r="R18" s="23"/>
    </row>
    <row r="19" spans="3:17" ht="15.75"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3:17" ht="17.25" customHeight="1">
      <c r="C20" s="20"/>
      <c r="D20" s="21"/>
      <c r="E20" s="21"/>
      <c r="F20" s="21"/>
      <c r="G20" s="21"/>
      <c r="H20" s="21"/>
      <c r="I20" s="21"/>
      <c r="J20" s="85"/>
      <c r="K20" s="21"/>
      <c r="L20" s="21"/>
      <c r="M20" s="21"/>
      <c r="N20" s="21"/>
      <c r="O20" s="21"/>
      <c r="P20" s="21"/>
      <c r="Q20" s="21"/>
    </row>
    <row r="22" spans="3:17" ht="15.75">
      <c r="C22" s="113"/>
      <c r="D22" s="113"/>
      <c r="E22" s="113"/>
      <c r="F22" s="113"/>
      <c r="G22" s="113"/>
      <c r="H22" s="113"/>
      <c r="I22" s="113"/>
      <c r="J22" s="113"/>
      <c r="P22" s="112"/>
      <c r="Q22" s="112"/>
    </row>
    <row r="23" spans="3:10" ht="15.75">
      <c r="C23" s="110"/>
      <c r="D23" s="110"/>
      <c r="E23" s="110"/>
      <c r="F23" s="110"/>
      <c r="G23" s="110"/>
      <c r="H23" s="110"/>
      <c r="I23" s="110"/>
      <c r="J23" s="110"/>
    </row>
  </sheetData>
  <sheetProtection insertRows="0" deleteRows="0"/>
  <mergeCells count="9">
    <mergeCell ref="W9:W10"/>
    <mergeCell ref="X9:X10"/>
    <mergeCell ref="C23:J23"/>
    <mergeCell ref="C6:G6"/>
    <mergeCell ref="P22:Q22"/>
    <mergeCell ref="C22:J22"/>
    <mergeCell ref="H6:N6"/>
    <mergeCell ref="V9:V10"/>
    <mergeCell ref="D17:Q17"/>
  </mergeCells>
  <conditionalFormatting sqref="C10 B13:B15">
    <cfRule type="containsBlanks" priority="219" dxfId="5">
      <formula>LEN(TRIM(B10))=0</formula>
    </cfRule>
  </conditionalFormatting>
  <conditionalFormatting sqref="C10">
    <cfRule type="notContainsBlanks" priority="220" dxfId="1">
      <formula>LEN(TRIM(C10))&gt;0</formula>
    </cfRule>
  </conditionalFormatting>
  <conditionalFormatting sqref="D10:G10">
    <cfRule type="notContainsBlanks" priority="203" dxfId="3">
      <formula>LEN(TRIM(D10))&gt;0</formula>
    </cfRule>
    <cfRule type="containsBlanks" priority="204" dxfId="0">
      <formula>LEN(TRIM(D10))=0</formula>
    </cfRule>
  </conditionalFormatting>
  <conditionalFormatting sqref="H10">
    <cfRule type="notContainsBlanks" priority="197" dxfId="1">
      <formula>LEN(TRIM(H10))&gt;0</formula>
    </cfRule>
    <cfRule type="containsBlanks" priority="198" dxfId="0">
      <formula>LEN(TRIM(H10))=0</formula>
    </cfRule>
  </conditionalFormatting>
  <conditionalFormatting sqref="C11">
    <cfRule type="containsBlanks" priority="5" dxfId="5">
      <formula>LEN(TRIM(C11))=0</formula>
    </cfRule>
  </conditionalFormatting>
  <conditionalFormatting sqref="C11">
    <cfRule type="notContainsBlanks" priority="6" dxfId="1">
      <formula>LEN(TRIM(C11))&gt;0</formula>
    </cfRule>
  </conditionalFormatting>
  <conditionalFormatting sqref="D11:G11">
    <cfRule type="notContainsBlanks" priority="3" dxfId="3">
      <formula>LEN(TRIM(D11))&gt;0</formula>
    </cfRule>
    <cfRule type="containsBlanks" priority="4" dxfId="0">
      <formula>LEN(TRIM(D11))=0</formula>
    </cfRule>
  </conditionalFormatting>
  <conditionalFormatting sqref="H11">
    <cfRule type="notContainsBlanks" priority="1" dxfId="1">
      <formula>LEN(TRIM(H11))&gt;0</formula>
    </cfRule>
    <cfRule type="containsBlanks" priority="2" dxfId="0">
      <formula>LEN(TRIM(H11))=0</formula>
    </cfRule>
  </conditionalFormatting>
  <dataValidations count="9">
    <dataValidation type="list" allowBlank="1" sqref="C16">
      <formula1>ТМЦ</formula1>
    </dataValidation>
    <dataValidation errorStyle="information" allowBlank="1" showInputMessage="1" showErrorMessage="1" errorTitle="Неправильно введено значение!" error="Вводить число без точек!!!" sqref="J10:J11"/>
    <dataValidation type="whole" operator="greaterThan" allowBlank="1" showInputMessage="1" showErrorMessage="1" errorTitle="Неправльное значение!" error="Вводить только целое число." sqref="O10:O11 I10:I11 K10:K11 M10:M11 G10:G11">
      <formula1>0</formula1>
    </dataValidation>
    <dataValidation type="list" allowBlank="1" showInputMessage="1" showErrorMessage="1" promptTitle="Внимание:" prompt="Выберите статью закупок" sqref="E10:E11">
      <formula1>"АЗМ,ОНМ,ПЭН"</formula1>
    </dataValidation>
    <dataValidation errorStyle="warning" type="list" allowBlank="1" showInputMessage="1" showErrorMessage="1" sqref="C10:C11">
      <formula1>МТР_1</formula1>
    </dataValidation>
    <dataValidation type="list" allowBlank="1" showInputMessage="1" showErrorMessage="1" sqref="D10:D11">
      <formula1>ВидМТР_1</formula1>
    </dataValidation>
    <dataValidation type="list" allowBlank="1" showInputMessage="1" showErrorMessage="1" sqref="F10:F11">
      <formula1>Ед.изм._1</formula1>
    </dataValidation>
    <dataValidation type="custom" allowBlank="1" showInputMessage="1" showErrorMessage="1" sqref="N10:N11">
      <formula1>ISERR(SEARCH(",",J10))</formula1>
    </dataValidation>
    <dataValidation operator="greaterThan" allowBlank="1" showInputMessage="1" showErrorMessage="1" errorTitle="Неправльное значение!" error="Вводить только целое число." sqref="I13:O15 G13:G15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0" max="65535" man="1"/>
  </colBreaks>
  <ignoredErrors>
    <ignoredError sqref="Q10:R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328"/>
  <sheetViews>
    <sheetView showZeros="0" zoomScalePageLayoutView="0" workbookViewId="0" topLeftCell="A1">
      <selection activeCell="I2" sqref="I2"/>
    </sheetView>
  </sheetViews>
  <sheetFormatPr defaultColWidth="9.140625" defaultRowHeight="15"/>
  <cols>
    <col min="1" max="1" width="66.57421875" style="0" customWidth="1"/>
    <col min="2" max="2" width="3.421875" style="0" customWidth="1"/>
    <col min="3" max="3" width="12.28125" style="1" customWidth="1"/>
    <col min="4" max="4" width="2.8515625" style="0" customWidth="1"/>
    <col min="5" max="5" width="18.7109375" style="1" customWidth="1"/>
    <col min="6" max="6" width="3.421875" style="0" customWidth="1"/>
    <col min="7" max="7" width="12.7109375" style="0" customWidth="1"/>
    <col min="9" max="9" width="18.28125" style="0" customWidth="1"/>
    <col min="13" max="13" width="17.421875" style="0" customWidth="1"/>
  </cols>
  <sheetData>
    <row r="1" spans="1:7" ht="15.75">
      <c r="A1" s="2" t="s">
        <v>369</v>
      </c>
      <c r="C1" s="99" t="s">
        <v>149</v>
      </c>
      <c r="E1" s="99" t="s">
        <v>370</v>
      </c>
      <c r="G1" s="2" t="s">
        <v>371</v>
      </c>
    </row>
    <row r="2" spans="1:7" ht="15.75">
      <c r="A2" s="95" t="s">
        <v>367</v>
      </c>
      <c r="C2" s="97" t="s">
        <v>146</v>
      </c>
      <c r="E2" s="97" t="s">
        <v>362</v>
      </c>
      <c r="G2" s="100" t="s">
        <v>31</v>
      </c>
    </row>
    <row r="3" spans="1:7" ht="15.75">
      <c r="A3" s="96" t="s">
        <v>365</v>
      </c>
      <c r="C3" s="98" t="s">
        <v>147</v>
      </c>
      <c r="E3" s="98" t="s">
        <v>150</v>
      </c>
      <c r="G3" s="100" t="s">
        <v>366</v>
      </c>
    </row>
    <row r="4" spans="1:7" ht="15.75">
      <c r="A4" s="95" t="s">
        <v>156</v>
      </c>
      <c r="C4" s="97" t="s">
        <v>148</v>
      </c>
      <c r="E4" s="98" t="s">
        <v>145</v>
      </c>
      <c r="G4" s="100" t="s">
        <v>11</v>
      </c>
    </row>
    <row r="5" spans="1:7" ht="15.75">
      <c r="A5" s="96" t="s">
        <v>157</v>
      </c>
      <c r="E5" s="97" t="s">
        <v>152</v>
      </c>
      <c r="G5" s="101" t="s">
        <v>354</v>
      </c>
    </row>
    <row r="6" spans="1:7" ht="15.75">
      <c r="A6" s="95" t="s">
        <v>158</v>
      </c>
      <c r="E6" s="97" t="s">
        <v>151</v>
      </c>
      <c r="G6" s="100" t="s">
        <v>353</v>
      </c>
    </row>
    <row r="7" spans="1:7" ht="15.75">
      <c r="A7" s="96" t="s">
        <v>159</v>
      </c>
      <c r="E7" s="98" t="s">
        <v>153</v>
      </c>
      <c r="G7" s="101" t="s">
        <v>352</v>
      </c>
    </row>
    <row r="8" spans="1:7" ht="15.75">
      <c r="A8" s="95" t="s">
        <v>160</v>
      </c>
      <c r="E8" s="98" t="s">
        <v>154</v>
      </c>
      <c r="G8" s="101" t="s">
        <v>9</v>
      </c>
    </row>
    <row r="9" spans="1:5" ht="15.75">
      <c r="A9" s="96" t="s">
        <v>363</v>
      </c>
      <c r="E9" s="98" t="s">
        <v>350</v>
      </c>
    </row>
    <row r="10" spans="1:5" ht="15.75">
      <c r="A10" s="95" t="s">
        <v>364</v>
      </c>
      <c r="E10" s="97" t="s">
        <v>155</v>
      </c>
    </row>
    <row r="11" spans="1:5" ht="15.75">
      <c r="A11" s="96" t="s">
        <v>43</v>
      </c>
      <c r="E11" s="97" t="s">
        <v>75</v>
      </c>
    </row>
    <row r="12" spans="1:5" ht="15.75">
      <c r="A12" s="95" t="s">
        <v>161</v>
      </c>
      <c r="E12" s="97" t="s">
        <v>16</v>
      </c>
    </row>
    <row r="13" ht="15.75">
      <c r="A13" s="96" t="s">
        <v>162</v>
      </c>
    </row>
    <row r="14" spans="1:12" ht="18.75">
      <c r="A14" s="95" t="s">
        <v>163</v>
      </c>
      <c r="G14" s="3" t="s">
        <v>355</v>
      </c>
      <c r="H14" s="4"/>
      <c r="I14" s="5"/>
      <c r="J14" s="4"/>
      <c r="K14" s="4"/>
      <c r="L14" s="103"/>
    </row>
    <row r="15" ht="15.75">
      <c r="A15" s="96" t="s">
        <v>76</v>
      </c>
    </row>
    <row r="16" ht="15.75">
      <c r="A16" s="95" t="s">
        <v>107</v>
      </c>
    </row>
    <row r="17" ht="15.75">
      <c r="A17" s="96" t="s">
        <v>44</v>
      </c>
    </row>
    <row r="18" spans="1:7" ht="15.75">
      <c r="A18" s="95" t="s">
        <v>108</v>
      </c>
      <c r="G18" s="74"/>
    </row>
    <row r="19" ht="15.75">
      <c r="A19" s="96" t="s">
        <v>45</v>
      </c>
    </row>
    <row r="20" ht="15.75">
      <c r="A20" s="95" t="s">
        <v>109</v>
      </c>
    </row>
    <row r="21" ht="15.75">
      <c r="A21" s="96" t="s">
        <v>110</v>
      </c>
    </row>
    <row r="22" ht="15.75">
      <c r="A22" s="95" t="s">
        <v>77</v>
      </c>
    </row>
    <row r="23" ht="15.75">
      <c r="A23" s="96" t="s">
        <v>164</v>
      </c>
    </row>
    <row r="24" ht="15.75">
      <c r="A24" s="95" t="s">
        <v>165</v>
      </c>
    </row>
    <row r="25" ht="15.75">
      <c r="A25" s="96" t="s">
        <v>166</v>
      </c>
    </row>
    <row r="26" ht="15.75">
      <c r="A26" s="95" t="s">
        <v>167</v>
      </c>
    </row>
    <row r="27" ht="15.75">
      <c r="A27" s="96" t="s">
        <v>168</v>
      </c>
    </row>
    <row r="28" ht="15.75">
      <c r="A28" s="95" t="s">
        <v>361</v>
      </c>
    </row>
    <row r="29" ht="15.75">
      <c r="A29" s="95" t="s">
        <v>111</v>
      </c>
    </row>
    <row r="30" ht="15.75">
      <c r="A30" s="96" t="s">
        <v>112</v>
      </c>
    </row>
    <row r="31" ht="15.75">
      <c r="A31" s="95" t="s">
        <v>113</v>
      </c>
    </row>
    <row r="32" ht="15.75">
      <c r="A32" s="96" t="s">
        <v>100</v>
      </c>
    </row>
    <row r="33" ht="15.75">
      <c r="A33" s="95" t="s">
        <v>338</v>
      </c>
    </row>
    <row r="34" ht="15.75">
      <c r="A34" s="95" t="s">
        <v>318</v>
      </c>
    </row>
    <row r="35" ht="15.75">
      <c r="A35" s="95" t="s">
        <v>78</v>
      </c>
    </row>
    <row r="36" ht="15.75">
      <c r="A36" s="96" t="s">
        <v>169</v>
      </c>
    </row>
    <row r="37" ht="15.75">
      <c r="A37" s="96" t="s">
        <v>319</v>
      </c>
    </row>
    <row r="38" ht="15.75">
      <c r="A38" s="95" t="s">
        <v>170</v>
      </c>
    </row>
    <row r="39" ht="15.75">
      <c r="A39" s="96" t="s">
        <v>171</v>
      </c>
    </row>
    <row r="40" ht="15.75">
      <c r="A40" s="95" t="s">
        <v>172</v>
      </c>
    </row>
    <row r="41" ht="15.75">
      <c r="A41" s="96" t="s">
        <v>173</v>
      </c>
    </row>
    <row r="42" ht="18">
      <c r="A42" s="95" t="s">
        <v>174</v>
      </c>
    </row>
    <row r="43" ht="25.5">
      <c r="A43" s="96" t="s">
        <v>175</v>
      </c>
    </row>
    <row r="44" ht="15.75">
      <c r="A44" s="95" t="s">
        <v>176</v>
      </c>
    </row>
    <row r="45" ht="25.5">
      <c r="A45" s="96" t="s">
        <v>177</v>
      </c>
    </row>
    <row r="46" ht="15.75">
      <c r="A46" s="95" t="s">
        <v>178</v>
      </c>
    </row>
    <row r="47" ht="25.5">
      <c r="A47" s="96" t="s">
        <v>179</v>
      </c>
    </row>
    <row r="48" ht="25.5">
      <c r="A48" s="95" t="s">
        <v>180</v>
      </c>
    </row>
    <row r="49" ht="25.5">
      <c r="A49" s="96" t="s">
        <v>181</v>
      </c>
    </row>
    <row r="50" ht="25.5">
      <c r="A50" s="95" t="s">
        <v>182</v>
      </c>
    </row>
    <row r="51" ht="25.5">
      <c r="A51" s="96" t="s">
        <v>183</v>
      </c>
    </row>
    <row r="52" ht="25.5">
      <c r="A52" s="95" t="s">
        <v>184</v>
      </c>
    </row>
    <row r="53" ht="25.5">
      <c r="A53" s="96" t="s">
        <v>33</v>
      </c>
    </row>
    <row r="54" ht="15.75">
      <c r="A54" s="95" t="s">
        <v>185</v>
      </c>
    </row>
    <row r="55" ht="15.75">
      <c r="A55" s="96" t="s">
        <v>186</v>
      </c>
    </row>
    <row r="56" ht="15.75">
      <c r="A56" s="95" t="s">
        <v>334</v>
      </c>
    </row>
    <row r="57" ht="15.75">
      <c r="A57" s="96" t="s">
        <v>335</v>
      </c>
    </row>
    <row r="58" ht="15.75">
      <c r="A58" s="95" t="s">
        <v>46</v>
      </c>
    </row>
    <row r="59" ht="15.75">
      <c r="A59" s="96" t="s">
        <v>143</v>
      </c>
    </row>
    <row r="60" ht="15.75">
      <c r="A60" s="95" t="s">
        <v>187</v>
      </c>
    </row>
    <row r="61" ht="15.75">
      <c r="A61" s="96" t="s">
        <v>47</v>
      </c>
    </row>
    <row r="62" ht="15.75">
      <c r="A62" s="95" t="s">
        <v>21</v>
      </c>
    </row>
    <row r="63" ht="15.75">
      <c r="A63" s="96" t="s">
        <v>101</v>
      </c>
    </row>
    <row r="64" ht="15.75">
      <c r="A64" s="95" t="s">
        <v>188</v>
      </c>
    </row>
    <row r="65" ht="15.75">
      <c r="A65" s="96" t="s">
        <v>189</v>
      </c>
    </row>
    <row r="66" ht="15.75">
      <c r="A66" s="95" t="s">
        <v>190</v>
      </c>
    </row>
    <row r="67" ht="15.75">
      <c r="A67" s="96" t="s">
        <v>191</v>
      </c>
    </row>
    <row r="68" ht="15.75">
      <c r="A68" s="95" t="s">
        <v>192</v>
      </c>
    </row>
    <row r="69" ht="15.75">
      <c r="A69" s="96" t="s">
        <v>193</v>
      </c>
    </row>
    <row r="70" ht="15.75">
      <c r="A70" s="95" t="s">
        <v>194</v>
      </c>
    </row>
    <row r="71" ht="15.75">
      <c r="A71" s="96" t="s">
        <v>195</v>
      </c>
    </row>
    <row r="72" ht="15.75">
      <c r="A72" s="95" t="s">
        <v>196</v>
      </c>
    </row>
    <row r="73" ht="15.75">
      <c r="A73" s="96" t="s">
        <v>197</v>
      </c>
    </row>
    <row r="74" ht="15.75">
      <c r="A74" s="95" t="s">
        <v>198</v>
      </c>
    </row>
    <row r="75" ht="15.75">
      <c r="A75" s="96" t="s">
        <v>199</v>
      </c>
    </row>
    <row r="76" ht="15.75">
      <c r="A76" s="95" t="s">
        <v>200</v>
      </c>
    </row>
    <row r="77" ht="15.75">
      <c r="A77" s="96" t="s">
        <v>201</v>
      </c>
    </row>
    <row r="78" ht="15.75">
      <c r="A78" s="95" t="s">
        <v>202</v>
      </c>
    </row>
    <row r="79" ht="15.75">
      <c r="A79" s="96" t="s">
        <v>203</v>
      </c>
    </row>
    <row r="80" ht="15.75">
      <c r="A80" s="95" t="s">
        <v>142</v>
      </c>
    </row>
    <row r="81" ht="15.75">
      <c r="A81" s="96" t="s">
        <v>48</v>
      </c>
    </row>
    <row r="82" ht="15.75">
      <c r="A82" s="95" t="s">
        <v>114</v>
      </c>
    </row>
    <row r="83" ht="15.75">
      <c r="A83" s="96" t="s">
        <v>115</v>
      </c>
    </row>
    <row r="84" ht="15.75">
      <c r="A84" s="95" t="s">
        <v>102</v>
      </c>
    </row>
    <row r="85" ht="15.75">
      <c r="A85" s="96" t="s">
        <v>103</v>
      </c>
    </row>
    <row r="86" ht="15.75">
      <c r="A86" s="95" t="s">
        <v>49</v>
      </c>
    </row>
    <row r="87" ht="25.5">
      <c r="A87" s="96" t="s">
        <v>17</v>
      </c>
    </row>
    <row r="88" ht="15.75">
      <c r="A88" s="95" t="s">
        <v>204</v>
      </c>
    </row>
    <row r="89" ht="15.75">
      <c r="A89" s="96" t="s">
        <v>205</v>
      </c>
    </row>
    <row r="90" ht="15.75">
      <c r="A90" s="95" t="s">
        <v>206</v>
      </c>
    </row>
    <row r="91" ht="15.75">
      <c r="A91" s="96" t="s">
        <v>207</v>
      </c>
    </row>
    <row r="92" ht="15.75">
      <c r="A92" s="95" t="s">
        <v>208</v>
      </c>
    </row>
    <row r="93" ht="15.75">
      <c r="A93" s="96" t="s">
        <v>209</v>
      </c>
    </row>
    <row r="94" ht="15.75">
      <c r="A94" s="95" t="s">
        <v>210</v>
      </c>
    </row>
    <row r="95" ht="15.75">
      <c r="A95" s="96" t="s">
        <v>211</v>
      </c>
    </row>
    <row r="96" ht="15.75">
      <c r="A96" s="95" t="s">
        <v>212</v>
      </c>
    </row>
    <row r="97" ht="15.75">
      <c r="A97" s="96" t="s">
        <v>213</v>
      </c>
    </row>
    <row r="98" ht="15.75">
      <c r="A98" s="95" t="s">
        <v>214</v>
      </c>
    </row>
    <row r="99" ht="15.75">
      <c r="A99" s="96" t="s">
        <v>215</v>
      </c>
    </row>
    <row r="100" ht="15.75">
      <c r="A100" s="95" t="s">
        <v>216</v>
      </c>
    </row>
    <row r="101" ht="15.75">
      <c r="A101" s="96" t="s">
        <v>217</v>
      </c>
    </row>
    <row r="102" ht="15.75">
      <c r="A102" s="95" t="s">
        <v>218</v>
      </c>
    </row>
    <row r="103" ht="15.75">
      <c r="A103" s="96" t="s">
        <v>95</v>
      </c>
    </row>
    <row r="104" ht="25.5">
      <c r="A104" s="95" t="s">
        <v>22</v>
      </c>
    </row>
    <row r="105" ht="15.75">
      <c r="A105" s="96" t="s">
        <v>219</v>
      </c>
    </row>
    <row r="106" ht="15.75">
      <c r="A106" s="95" t="s">
        <v>220</v>
      </c>
    </row>
    <row r="107" ht="15.75">
      <c r="A107" s="96" t="s">
        <v>34</v>
      </c>
    </row>
    <row r="108" ht="15.75">
      <c r="A108" s="95" t="s">
        <v>50</v>
      </c>
    </row>
    <row r="109" ht="15.75">
      <c r="A109" s="96" t="s">
        <v>116</v>
      </c>
    </row>
    <row r="110" ht="25.5">
      <c r="A110" s="95" t="s">
        <v>117</v>
      </c>
    </row>
    <row r="111" ht="15.75">
      <c r="A111" s="96" t="s">
        <v>104</v>
      </c>
    </row>
    <row r="112" ht="15.75">
      <c r="A112" s="95" t="s">
        <v>79</v>
      </c>
    </row>
    <row r="113" ht="15.75">
      <c r="A113" s="95" t="s">
        <v>336</v>
      </c>
    </row>
    <row r="114" ht="15.75">
      <c r="A114" s="96" t="s">
        <v>337</v>
      </c>
    </row>
    <row r="115" ht="15.75">
      <c r="A115" s="96" t="s">
        <v>221</v>
      </c>
    </row>
    <row r="116" ht="15.75">
      <c r="A116" s="95" t="s">
        <v>222</v>
      </c>
    </row>
    <row r="117" ht="15.75">
      <c r="A117" s="96" t="s">
        <v>51</v>
      </c>
    </row>
    <row r="118" ht="15.75">
      <c r="A118" s="95" t="s">
        <v>223</v>
      </c>
    </row>
    <row r="119" ht="15.75">
      <c r="A119" s="96" t="s">
        <v>52</v>
      </c>
    </row>
    <row r="120" ht="15.75">
      <c r="A120" s="95" t="s">
        <v>53</v>
      </c>
    </row>
    <row r="121" ht="15.75">
      <c r="A121" s="96" t="s">
        <v>80</v>
      </c>
    </row>
    <row r="122" ht="15.75">
      <c r="A122" s="95" t="s">
        <v>224</v>
      </c>
    </row>
    <row r="123" ht="15.75">
      <c r="A123" s="96" t="s">
        <v>225</v>
      </c>
    </row>
    <row r="124" ht="15.75">
      <c r="A124" s="95" t="s">
        <v>23</v>
      </c>
    </row>
    <row r="125" ht="15.75">
      <c r="A125" s="96" t="s">
        <v>226</v>
      </c>
    </row>
    <row r="126" ht="15.75">
      <c r="A126" s="95" t="s">
        <v>227</v>
      </c>
    </row>
    <row r="127" ht="15.75">
      <c r="A127" s="96" t="s">
        <v>228</v>
      </c>
    </row>
    <row r="128" ht="15.75">
      <c r="A128" s="95" t="s">
        <v>229</v>
      </c>
    </row>
    <row r="129" ht="15.75">
      <c r="A129" s="96" t="s">
        <v>39</v>
      </c>
    </row>
    <row r="130" ht="15.75">
      <c r="A130" s="95" t="s">
        <v>230</v>
      </c>
    </row>
    <row r="131" ht="15.75">
      <c r="A131" s="96" t="s">
        <v>231</v>
      </c>
    </row>
    <row r="132" ht="15.75">
      <c r="A132" s="95" t="s">
        <v>232</v>
      </c>
    </row>
    <row r="133" ht="15.75">
      <c r="A133" s="96" t="s">
        <v>233</v>
      </c>
    </row>
    <row r="134" ht="15.75">
      <c r="A134" s="95" t="s">
        <v>234</v>
      </c>
    </row>
    <row r="135" ht="15.75">
      <c r="A135" s="96" t="s">
        <v>24</v>
      </c>
    </row>
    <row r="136" ht="15.75">
      <c r="A136" s="95" t="s">
        <v>54</v>
      </c>
    </row>
    <row r="137" ht="15.75">
      <c r="A137" s="96" t="s">
        <v>235</v>
      </c>
    </row>
    <row r="138" ht="15.75">
      <c r="A138" s="95" t="s">
        <v>55</v>
      </c>
    </row>
    <row r="139" ht="15.75">
      <c r="A139" s="96" t="s">
        <v>236</v>
      </c>
    </row>
    <row r="140" ht="15.75">
      <c r="A140" s="95" t="s">
        <v>237</v>
      </c>
    </row>
    <row r="141" ht="15.75">
      <c r="A141" s="96" t="s">
        <v>238</v>
      </c>
    </row>
    <row r="142" ht="15.75">
      <c r="A142" s="95" t="s">
        <v>239</v>
      </c>
    </row>
    <row r="143" ht="15.75">
      <c r="A143" s="96" t="s">
        <v>240</v>
      </c>
    </row>
    <row r="144" ht="15.75">
      <c r="A144" s="95" t="s">
        <v>241</v>
      </c>
    </row>
    <row r="145" ht="15.75">
      <c r="A145" s="96" t="s">
        <v>242</v>
      </c>
    </row>
    <row r="146" ht="15.75">
      <c r="A146" s="95" t="s">
        <v>243</v>
      </c>
    </row>
    <row r="147" ht="15.75">
      <c r="A147" s="96" t="s">
        <v>244</v>
      </c>
    </row>
    <row r="148" ht="15.75">
      <c r="A148" s="95" t="s">
        <v>245</v>
      </c>
    </row>
    <row r="149" ht="15.75">
      <c r="A149" s="96" t="s">
        <v>246</v>
      </c>
    </row>
    <row r="150" ht="15.75">
      <c r="A150" s="95" t="s">
        <v>105</v>
      </c>
    </row>
    <row r="151" ht="15.75">
      <c r="A151" s="96" t="s">
        <v>96</v>
      </c>
    </row>
    <row r="152" ht="15.75">
      <c r="A152" s="95" t="s">
        <v>40</v>
      </c>
    </row>
    <row r="153" ht="15.75">
      <c r="A153" s="96" t="s">
        <v>247</v>
      </c>
    </row>
    <row r="154" ht="15.75">
      <c r="A154" s="95" t="s">
        <v>248</v>
      </c>
    </row>
    <row r="155" ht="15.75">
      <c r="A155" s="96" t="s">
        <v>56</v>
      </c>
    </row>
    <row r="156" ht="15.75">
      <c r="A156" s="95" t="s">
        <v>118</v>
      </c>
    </row>
    <row r="157" ht="15.75">
      <c r="A157" s="96" t="s">
        <v>81</v>
      </c>
    </row>
    <row r="158" ht="15.75">
      <c r="A158" s="95" t="s">
        <v>41</v>
      </c>
    </row>
    <row r="159" ht="15.75">
      <c r="A159" s="96" t="s">
        <v>42</v>
      </c>
    </row>
    <row r="160" ht="15.75">
      <c r="A160" s="95" t="s">
        <v>249</v>
      </c>
    </row>
    <row r="161" ht="15.75">
      <c r="A161" s="96" t="s">
        <v>250</v>
      </c>
    </row>
    <row r="162" ht="15.75">
      <c r="A162" s="95" t="s">
        <v>119</v>
      </c>
    </row>
    <row r="163" ht="15.75">
      <c r="A163" s="96" t="s">
        <v>251</v>
      </c>
    </row>
    <row r="164" ht="15.75">
      <c r="A164" s="95" t="s">
        <v>252</v>
      </c>
    </row>
    <row r="165" ht="15.75">
      <c r="A165" s="96" t="s">
        <v>18</v>
      </c>
    </row>
    <row r="166" ht="15.75">
      <c r="A166" s="95" t="s">
        <v>253</v>
      </c>
    </row>
    <row r="167" ht="15.75">
      <c r="A167" s="96" t="s">
        <v>254</v>
      </c>
    </row>
    <row r="168" ht="15.75">
      <c r="A168" s="95" t="s">
        <v>255</v>
      </c>
    </row>
    <row r="169" ht="15.75">
      <c r="A169" s="96" t="s">
        <v>256</v>
      </c>
    </row>
    <row r="170" ht="15.75">
      <c r="A170" s="95" t="s">
        <v>257</v>
      </c>
    </row>
    <row r="171" ht="15.75">
      <c r="A171" s="96" t="s">
        <v>82</v>
      </c>
    </row>
    <row r="172" ht="15.75">
      <c r="A172" s="95" t="s">
        <v>83</v>
      </c>
    </row>
    <row r="173" ht="15.75">
      <c r="A173" s="96" t="s">
        <v>57</v>
      </c>
    </row>
    <row r="174" ht="15.75">
      <c r="A174" s="95" t="s">
        <v>25</v>
      </c>
    </row>
    <row r="175" ht="15.75">
      <c r="A175" s="96" t="s">
        <v>26</v>
      </c>
    </row>
    <row r="176" ht="15.75">
      <c r="A176" s="95" t="s">
        <v>58</v>
      </c>
    </row>
    <row r="177" ht="15.75">
      <c r="A177" s="96" t="s">
        <v>59</v>
      </c>
    </row>
    <row r="178" ht="15.75">
      <c r="A178" s="95" t="s">
        <v>60</v>
      </c>
    </row>
    <row r="179" ht="15.75">
      <c r="A179" s="96" t="s">
        <v>27</v>
      </c>
    </row>
    <row r="180" ht="15.75">
      <c r="A180" s="95" t="s">
        <v>28</v>
      </c>
    </row>
    <row r="181" ht="15.75">
      <c r="A181" s="96" t="s">
        <v>29</v>
      </c>
    </row>
    <row r="182" ht="15.75">
      <c r="A182" s="95" t="s">
        <v>120</v>
      </c>
    </row>
    <row r="183" ht="15.75">
      <c r="A183" s="96" t="s">
        <v>258</v>
      </c>
    </row>
    <row r="184" ht="15.75">
      <c r="A184" s="95" t="s">
        <v>84</v>
      </c>
    </row>
    <row r="185" ht="15.75">
      <c r="A185" s="96" t="s">
        <v>259</v>
      </c>
    </row>
    <row r="186" ht="15.75">
      <c r="A186" s="95" t="s">
        <v>260</v>
      </c>
    </row>
    <row r="187" ht="15.75">
      <c r="A187" s="96" t="s">
        <v>261</v>
      </c>
    </row>
    <row r="188" ht="15.75">
      <c r="A188" s="95" t="s">
        <v>121</v>
      </c>
    </row>
    <row r="189" ht="15.75">
      <c r="A189" s="96" t="s">
        <v>122</v>
      </c>
    </row>
    <row r="190" ht="15.75">
      <c r="A190" s="95" t="s">
        <v>262</v>
      </c>
    </row>
    <row r="191" ht="15.75">
      <c r="A191" s="96" t="s">
        <v>263</v>
      </c>
    </row>
    <row r="192" ht="15.75">
      <c r="A192" s="95" t="s">
        <v>264</v>
      </c>
    </row>
    <row r="193" ht="15.75">
      <c r="A193" s="96" t="s">
        <v>123</v>
      </c>
    </row>
    <row r="194" ht="15.75">
      <c r="A194" s="95" t="s">
        <v>85</v>
      </c>
    </row>
    <row r="195" ht="15.75">
      <c r="A195" s="96" t="s">
        <v>124</v>
      </c>
    </row>
    <row r="196" ht="15.75">
      <c r="A196" s="95" t="s">
        <v>61</v>
      </c>
    </row>
    <row r="197" ht="15.75">
      <c r="A197" s="96" t="s">
        <v>62</v>
      </c>
    </row>
    <row r="198" ht="15.75">
      <c r="A198" s="95" t="s">
        <v>63</v>
      </c>
    </row>
    <row r="199" ht="15.75">
      <c r="A199" s="96" t="s">
        <v>86</v>
      </c>
    </row>
    <row r="200" ht="15.75">
      <c r="A200" s="95" t="s">
        <v>64</v>
      </c>
    </row>
    <row r="201" ht="38.25">
      <c r="A201" s="96" t="s">
        <v>87</v>
      </c>
    </row>
    <row r="202" ht="38.25">
      <c r="A202" s="95" t="s">
        <v>265</v>
      </c>
    </row>
    <row r="203" ht="15.75">
      <c r="A203" s="96" t="s">
        <v>88</v>
      </c>
    </row>
    <row r="204" ht="15.75">
      <c r="A204" s="95" t="s">
        <v>89</v>
      </c>
    </row>
    <row r="205" ht="15.75">
      <c r="A205" s="96" t="s">
        <v>90</v>
      </c>
    </row>
    <row r="206" ht="15.75">
      <c r="A206" s="95" t="s">
        <v>30</v>
      </c>
    </row>
    <row r="207" ht="15.75">
      <c r="A207" s="96" t="s">
        <v>91</v>
      </c>
    </row>
    <row r="208" ht="15.75">
      <c r="A208" s="95" t="s">
        <v>125</v>
      </c>
    </row>
    <row r="209" ht="15.75">
      <c r="A209" s="96" t="s">
        <v>65</v>
      </c>
    </row>
    <row r="210" ht="15.75">
      <c r="A210" s="96" t="s">
        <v>327</v>
      </c>
    </row>
    <row r="211" ht="15.75">
      <c r="A211" s="96" t="s">
        <v>345</v>
      </c>
    </row>
    <row r="212" ht="15.75">
      <c r="A212" s="95" t="s">
        <v>346</v>
      </c>
    </row>
    <row r="213" ht="15.75">
      <c r="A213" s="96" t="s">
        <v>343</v>
      </c>
    </row>
    <row r="214" ht="15.75">
      <c r="A214" s="95" t="s">
        <v>344</v>
      </c>
    </row>
    <row r="215" ht="15.75">
      <c r="A215" s="95" t="s">
        <v>126</v>
      </c>
    </row>
    <row r="216" ht="15.75">
      <c r="A216" s="95" t="s">
        <v>320</v>
      </c>
    </row>
    <row r="217" ht="15.75">
      <c r="A217" s="96" t="s">
        <v>321</v>
      </c>
    </row>
    <row r="218" ht="15.75">
      <c r="A218" s="96" t="s">
        <v>266</v>
      </c>
    </row>
    <row r="219" ht="15.75">
      <c r="A219" s="95" t="s">
        <v>267</v>
      </c>
    </row>
    <row r="220" ht="15.75">
      <c r="A220" s="96" t="s">
        <v>268</v>
      </c>
    </row>
    <row r="221" ht="15.75">
      <c r="A221" s="95" t="s">
        <v>269</v>
      </c>
    </row>
    <row r="222" ht="15.75">
      <c r="A222" s="96" t="s">
        <v>270</v>
      </c>
    </row>
    <row r="223" ht="15.75">
      <c r="A223" s="95" t="s">
        <v>271</v>
      </c>
    </row>
    <row r="224" ht="15.75">
      <c r="A224" s="96" t="s">
        <v>272</v>
      </c>
    </row>
    <row r="225" ht="15.75">
      <c r="A225" s="95" t="s">
        <v>273</v>
      </c>
    </row>
    <row r="226" ht="25.5">
      <c r="A226" s="96" t="s">
        <v>274</v>
      </c>
    </row>
    <row r="227" ht="15.75">
      <c r="A227" s="95" t="s">
        <v>275</v>
      </c>
    </row>
    <row r="228" ht="25.5">
      <c r="A228" s="96" t="s">
        <v>276</v>
      </c>
    </row>
    <row r="229" ht="25.5">
      <c r="A229" s="95" t="s">
        <v>277</v>
      </c>
    </row>
    <row r="230" ht="25.5">
      <c r="A230" s="96" t="s">
        <v>278</v>
      </c>
    </row>
    <row r="231" ht="15.75">
      <c r="A231" s="95" t="s">
        <v>279</v>
      </c>
    </row>
    <row r="232" ht="25.5">
      <c r="A232" s="96" t="s">
        <v>280</v>
      </c>
    </row>
    <row r="233" ht="15.75">
      <c r="A233" s="95" t="s">
        <v>324</v>
      </c>
    </row>
    <row r="234" ht="15.75">
      <c r="A234" s="96" t="s">
        <v>325</v>
      </c>
    </row>
    <row r="235" ht="15.75">
      <c r="A235" s="96" t="s">
        <v>323</v>
      </c>
    </row>
    <row r="236" ht="15.75">
      <c r="A236" s="95" t="s">
        <v>326</v>
      </c>
    </row>
    <row r="237" ht="25.5">
      <c r="A237" s="95" t="s">
        <v>281</v>
      </c>
    </row>
    <row r="238" ht="25.5">
      <c r="A238" s="96" t="s">
        <v>282</v>
      </c>
    </row>
    <row r="239" ht="25.5">
      <c r="A239" s="95" t="s">
        <v>283</v>
      </c>
    </row>
    <row r="240" ht="25.5">
      <c r="A240" s="96" t="s">
        <v>284</v>
      </c>
    </row>
    <row r="241" ht="15.75">
      <c r="A241" s="95" t="s">
        <v>285</v>
      </c>
    </row>
    <row r="242" ht="15.75">
      <c r="A242" s="96" t="s">
        <v>286</v>
      </c>
    </row>
    <row r="243" ht="15.75">
      <c r="A243" s="95" t="s">
        <v>287</v>
      </c>
    </row>
    <row r="244" ht="15.75">
      <c r="A244" s="96" t="s">
        <v>288</v>
      </c>
    </row>
    <row r="245" ht="15.75">
      <c r="A245" s="95" t="s">
        <v>289</v>
      </c>
    </row>
    <row r="246" ht="15.75">
      <c r="A246" s="96" t="s">
        <v>92</v>
      </c>
    </row>
    <row r="247" ht="15.75">
      <c r="A247" s="95" t="s">
        <v>290</v>
      </c>
    </row>
    <row r="248" ht="15.75">
      <c r="A248" s="96" t="s">
        <v>291</v>
      </c>
    </row>
    <row r="249" ht="15.75">
      <c r="A249" s="95" t="s">
        <v>322</v>
      </c>
    </row>
    <row r="250" ht="15.75">
      <c r="A250" s="95" t="s">
        <v>340</v>
      </c>
    </row>
    <row r="251" ht="15.75">
      <c r="A251" s="96" t="s">
        <v>341</v>
      </c>
    </row>
    <row r="252" ht="15.75">
      <c r="A252" s="95" t="s">
        <v>19</v>
      </c>
    </row>
    <row r="253" ht="15.75">
      <c r="A253" s="95" t="s">
        <v>342</v>
      </c>
    </row>
    <row r="254" ht="15.75">
      <c r="A254" s="96" t="s">
        <v>127</v>
      </c>
    </row>
    <row r="255" ht="15.75">
      <c r="A255" s="95" t="s">
        <v>292</v>
      </c>
    </row>
    <row r="256" ht="15.75">
      <c r="A256" s="96" t="s">
        <v>293</v>
      </c>
    </row>
    <row r="257" ht="15.75">
      <c r="A257" s="95" t="s">
        <v>294</v>
      </c>
    </row>
    <row r="258" ht="15.75">
      <c r="A258" s="96" t="s">
        <v>295</v>
      </c>
    </row>
    <row r="259" ht="15.75">
      <c r="A259" s="95" t="s">
        <v>93</v>
      </c>
    </row>
    <row r="260" ht="15.75">
      <c r="A260" s="96" t="s">
        <v>296</v>
      </c>
    </row>
    <row r="261" ht="15.75">
      <c r="A261" s="95" t="s">
        <v>297</v>
      </c>
    </row>
    <row r="262" ht="15.75">
      <c r="A262" s="96" t="s">
        <v>298</v>
      </c>
    </row>
    <row r="263" ht="15.75">
      <c r="A263" s="95" t="s">
        <v>20</v>
      </c>
    </row>
    <row r="264" ht="15.75">
      <c r="A264" s="96" t="s">
        <v>299</v>
      </c>
    </row>
    <row r="265" ht="15.75">
      <c r="A265" s="95" t="s">
        <v>300</v>
      </c>
    </row>
    <row r="266" ht="15.75">
      <c r="A266" s="96" t="s">
        <v>301</v>
      </c>
    </row>
    <row r="267" ht="15.75">
      <c r="A267" s="95" t="s">
        <v>302</v>
      </c>
    </row>
    <row r="268" ht="15.75">
      <c r="A268" s="96" t="s">
        <v>303</v>
      </c>
    </row>
    <row r="269" ht="25.5">
      <c r="A269" s="95" t="s">
        <v>32</v>
      </c>
    </row>
    <row r="270" ht="15.75">
      <c r="A270" s="96" t="s">
        <v>128</v>
      </c>
    </row>
    <row r="271" ht="15.75">
      <c r="A271" s="95" t="s">
        <v>35</v>
      </c>
    </row>
    <row r="272" ht="15.75">
      <c r="A272" s="96" t="s">
        <v>304</v>
      </c>
    </row>
    <row r="273" ht="15.75">
      <c r="A273" s="95" t="s">
        <v>305</v>
      </c>
    </row>
    <row r="274" ht="15.75">
      <c r="A274" s="96" t="s">
        <v>129</v>
      </c>
    </row>
    <row r="275" ht="15.75">
      <c r="A275" s="96" t="s">
        <v>351</v>
      </c>
    </row>
    <row r="276" ht="15.75">
      <c r="A276" s="95" t="s">
        <v>66</v>
      </c>
    </row>
    <row r="277" ht="15.75">
      <c r="A277" s="96" t="s">
        <v>141</v>
      </c>
    </row>
    <row r="278" ht="15.75">
      <c r="A278" s="95" t="s">
        <v>130</v>
      </c>
    </row>
    <row r="279" ht="15.75">
      <c r="A279" s="96" t="s">
        <v>131</v>
      </c>
    </row>
    <row r="280" ht="15.75">
      <c r="A280" s="95" t="s">
        <v>132</v>
      </c>
    </row>
    <row r="281" ht="15.75">
      <c r="A281" s="96" t="s">
        <v>97</v>
      </c>
    </row>
    <row r="282" ht="15.75">
      <c r="A282" s="95" t="s">
        <v>94</v>
      </c>
    </row>
    <row r="283" ht="15.75">
      <c r="A283" s="96" t="s">
        <v>67</v>
      </c>
    </row>
    <row r="284" ht="15.75">
      <c r="A284" s="95" t="s">
        <v>98</v>
      </c>
    </row>
    <row r="285" ht="15.75">
      <c r="A285" s="96" t="s">
        <v>99</v>
      </c>
    </row>
    <row r="286" ht="15.75">
      <c r="A286" s="95" t="s">
        <v>68</v>
      </c>
    </row>
    <row r="287" ht="15.75">
      <c r="A287" s="96" t="s">
        <v>69</v>
      </c>
    </row>
    <row r="288" ht="15.75">
      <c r="A288" s="95" t="s">
        <v>36</v>
      </c>
    </row>
    <row r="289" ht="15.75">
      <c r="A289" s="96" t="s">
        <v>37</v>
      </c>
    </row>
    <row r="290" ht="15.75">
      <c r="A290" s="95" t="s">
        <v>38</v>
      </c>
    </row>
    <row r="291" ht="15.75">
      <c r="A291" s="96" t="s">
        <v>306</v>
      </c>
    </row>
    <row r="292" ht="15.75">
      <c r="A292" s="95" t="s">
        <v>70</v>
      </c>
    </row>
    <row r="293" ht="15.75">
      <c r="A293" s="96" t="s">
        <v>307</v>
      </c>
    </row>
    <row r="294" ht="15.75">
      <c r="A294" s="95" t="s">
        <v>308</v>
      </c>
    </row>
    <row r="295" ht="15.75">
      <c r="A295" s="96" t="s">
        <v>309</v>
      </c>
    </row>
    <row r="296" ht="15.75">
      <c r="A296" s="95" t="s">
        <v>310</v>
      </c>
    </row>
    <row r="297" ht="15.75">
      <c r="A297" s="96" t="s">
        <v>133</v>
      </c>
    </row>
    <row r="298" ht="15.75">
      <c r="A298" s="95" t="s">
        <v>134</v>
      </c>
    </row>
    <row r="299" ht="15.75">
      <c r="A299" s="96" t="s">
        <v>135</v>
      </c>
    </row>
    <row r="300" ht="15.75">
      <c r="A300" s="95" t="s">
        <v>106</v>
      </c>
    </row>
    <row r="301" ht="15.75">
      <c r="A301" s="96" t="s">
        <v>136</v>
      </c>
    </row>
    <row r="302" ht="15.75">
      <c r="A302" s="95" t="s">
        <v>137</v>
      </c>
    </row>
    <row r="303" ht="15.75">
      <c r="A303" s="96" t="s">
        <v>138</v>
      </c>
    </row>
    <row r="304" ht="15.75">
      <c r="A304" s="96" t="s">
        <v>339</v>
      </c>
    </row>
    <row r="305" ht="15.75">
      <c r="A305" s="95" t="s">
        <v>328</v>
      </c>
    </row>
    <row r="306" ht="15.75">
      <c r="A306" s="95" t="s">
        <v>349</v>
      </c>
    </row>
    <row r="307" ht="15.75">
      <c r="A307" s="96" t="s">
        <v>329</v>
      </c>
    </row>
    <row r="308" ht="15.75">
      <c r="A308" s="95" t="s">
        <v>330</v>
      </c>
    </row>
    <row r="309" ht="15.75">
      <c r="A309" s="96" t="s">
        <v>330</v>
      </c>
    </row>
    <row r="310" ht="15.75">
      <c r="A310" s="95" t="s">
        <v>347</v>
      </c>
    </row>
    <row r="311" ht="15.75">
      <c r="A311" s="96" t="s">
        <v>348</v>
      </c>
    </row>
    <row r="312" ht="15.75">
      <c r="A312" s="95" t="s">
        <v>311</v>
      </c>
    </row>
    <row r="313" ht="15.75">
      <c r="A313" s="96" t="s">
        <v>312</v>
      </c>
    </row>
    <row r="314" ht="15.75">
      <c r="A314" s="95" t="s">
        <v>313</v>
      </c>
    </row>
    <row r="315" ht="15.75">
      <c r="A315" s="96" t="s">
        <v>314</v>
      </c>
    </row>
    <row r="316" ht="15.75">
      <c r="A316" s="95" t="s">
        <v>144</v>
      </c>
    </row>
    <row r="317" ht="15.75">
      <c r="A317" s="96" t="s">
        <v>71</v>
      </c>
    </row>
    <row r="318" ht="15.75">
      <c r="A318" s="95" t="s">
        <v>139</v>
      </c>
    </row>
    <row r="319" ht="15.75">
      <c r="A319" s="96" t="s">
        <v>315</v>
      </c>
    </row>
    <row r="320" ht="15.75">
      <c r="A320" s="95" t="s">
        <v>316</v>
      </c>
    </row>
    <row r="321" ht="15.75">
      <c r="A321" s="96" t="s">
        <v>317</v>
      </c>
    </row>
    <row r="322" ht="25.5">
      <c r="A322" s="95" t="s">
        <v>72</v>
      </c>
    </row>
    <row r="323" ht="15.75">
      <c r="A323" s="96" t="s">
        <v>140</v>
      </c>
    </row>
    <row r="324" ht="15.75">
      <c r="A324" s="95" t="s">
        <v>73</v>
      </c>
    </row>
    <row r="325" ht="15.75">
      <c r="A325" s="96" t="s">
        <v>74</v>
      </c>
    </row>
    <row r="326" ht="15.75">
      <c r="A326" s="95" t="s">
        <v>332</v>
      </c>
    </row>
    <row r="327" ht="15.75">
      <c r="A327" s="96" t="s">
        <v>333</v>
      </c>
    </row>
    <row r="328" ht="15.75">
      <c r="A328" s="96" t="s">
        <v>331</v>
      </c>
    </row>
  </sheetData>
  <sheetProtection/>
  <conditionalFormatting sqref="A2:A3">
    <cfRule type="duplicateValues" priority="4" dxfId="18" stopIfTrue="1">
      <formula>AND(COUNTIF($A$2:$A$3,A2)&gt;1,NOT(ISBLANK(A2)))</formula>
    </cfRule>
  </conditionalFormatting>
  <conditionalFormatting sqref="A37:A41">
    <cfRule type="duplicateValues" priority="3" dxfId="18" stopIfTrue="1">
      <formula>AND(COUNTIF($A$37:$A$41,A37)&gt;1,NOT(ISBLANK(A37)))</formula>
    </cfRule>
  </conditionalFormatting>
  <conditionalFormatting sqref="A12:A18">
    <cfRule type="duplicateValues" priority="2" dxfId="18" stopIfTrue="1">
      <formula>AND(COUNTIF($A$12:$A$18,A12)&gt;1,NOT(ISBLANK(A12)))</formula>
    </cfRule>
  </conditionalFormatting>
  <conditionalFormatting sqref="A21:A22">
    <cfRule type="duplicateValues" priority="1" dxfId="18" stopIfTrue="1">
      <formula>AND(COUNTIF($A$21:$A$22,A21)&gt;1,NOT(ISBLANK(A21)))</formula>
    </cfRule>
  </conditionalFormatting>
  <conditionalFormatting sqref="A42:A48">
    <cfRule type="duplicateValues" priority="5" dxfId="18" stopIfTrue="1">
      <formula>AND(COUNTIF($A$42:$A$48,A42)&gt;1,NOT(ISBLANK(A42)))</formula>
    </cfRule>
  </conditionalFormatting>
  <conditionalFormatting sqref="A4:A11 A19:A20 A23:A36 A49:A59 A62:A213">
    <cfRule type="duplicateValues" priority="6" dxfId="18" stopIfTrue="1">
      <formula>AND(COUNTIF($A$4:$A$11,A4)+COUNTIF($A$19:$A$20,A4)+COUNTIF($A$23:$A$36,A4)+COUNTIF($A$49:$A$59,A4)+COUNTIF($A$62:$A$213,A4)&gt;1,NOT(ISBLANK(A4)))</formula>
    </cfRule>
  </conditionalFormatting>
  <printOptions/>
  <pageMargins left="0.7" right="0.7" top="0.75" bottom="0.75" header="0.3" footer="0.3"/>
  <pageSetup orientation="portrait" paperSize="9"/>
  <tableParts>
    <tablePart r:id="rId4"/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Home1</dc:creator>
  <cp:keywords/>
  <dc:description/>
  <cp:lastModifiedBy>Home</cp:lastModifiedBy>
  <cp:lastPrinted>2021-03-30T12:00:26Z</cp:lastPrinted>
  <dcterms:created xsi:type="dcterms:W3CDTF">2020-11-21T20:21:02Z</dcterms:created>
  <dcterms:modified xsi:type="dcterms:W3CDTF">2021-06-05T05:55:33Z</dcterms:modified>
  <cp:category/>
  <cp:version/>
  <cp:contentType/>
  <cp:contentStatus/>
</cp:coreProperties>
</file>