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ARE IT\"/>
    </mc:Choice>
  </mc:AlternateContent>
  <xr:revisionPtr revIDLastSave="0" documentId="13_ncr:1_{1564D689-047D-42CB-9BB5-9628F7AE7422}" xr6:coauthVersionLast="47" xr6:coauthVersionMax="47" xr10:uidLastSave="{00000000-0000-0000-0000-000000000000}"/>
  <bookViews>
    <workbookView xWindow="29760" yWindow="960" windowWidth="21600" windowHeight="11430" xr2:uid="{56282379-D738-4570-836D-D687E98021F0}"/>
  </bookViews>
  <sheets>
    <sheet name="1" sheetId="1" r:id="rId1"/>
  </sheets>
  <definedNames>
    <definedName name="_xlnm._FilterDatabase" localSheetId="0" hidden="1">'1'!$B$9:$H$32</definedName>
    <definedName name="Апроксимация">OFFSET('1'!$Q$10:$Q$32,0,0,COUNTIF('1'!$Q$10:$Q$32,"&gt;"&amp;0),1)</definedName>
    <definedName name="Группа">OFFSET('1'!$K$10:$K$32,0,0,COUNTIF('1'!$K$10:$K$32,"&gt;"&amp;0),1)</definedName>
    <definedName name="Масса">OFFSET('1'!$O$10:$O$32,0,0,COUNTIF('1'!$O$10:$O$32,"&gt;"&amp;0),1)</definedName>
    <definedName name="Признак1">OFFSET('1'!$L$10:$L$32,0,0,COUNTIF('1'!$L$10:$L$32,"&gt;"&amp;0),1)</definedName>
    <definedName name="Цена">OFFSET('1'!$P$10:$P$32,0,0,COUNTIF('1'!$P$10:$P$32,"&gt;"&amp;0),1)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T10" i="1"/>
  <c r="K9" i="1"/>
  <c r="N9" i="1"/>
  <c r="C19" i="1"/>
</calcChain>
</file>

<file path=xl/sharedStrings.xml><?xml version="1.0" encoding="utf-8"?>
<sst xmlns="http://schemas.openxmlformats.org/spreadsheetml/2006/main" count="90" uniqueCount="49">
  <si>
    <t>Таблица 1</t>
  </si>
  <si>
    <t>Таблица 2</t>
  </si>
  <si>
    <t>№ П/П</t>
  </si>
  <si>
    <t>Масса</t>
  </si>
  <si>
    <t>Апроксимация</t>
  </si>
  <si>
    <t>Группа</t>
  </si>
  <si>
    <t>СС кг МАХ</t>
  </si>
  <si>
    <t>СС кг MIN</t>
  </si>
  <si>
    <t>СС кг расчетная</t>
  </si>
  <si>
    <t>Таблица 3</t>
  </si>
  <si>
    <t>Номенклатура</t>
  </si>
  <si>
    <t>Цена</t>
  </si>
  <si>
    <t>Признак 2</t>
  </si>
  <si>
    <t>Признак 1</t>
  </si>
  <si>
    <t>4.1.</t>
  </si>
  <si>
    <t>5.1.</t>
  </si>
  <si>
    <t>5.2.</t>
  </si>
  <si>
    <t>6.4.</t>
  </si>
  <si>
    <t>6.2.</t>
  </si>
  <si>
    <t>5.1.6.</t>
  </si>
  <si>
    <t>5.7.</t>
  </si>
  <si>
    <t>5.6.</t>
  </si>
  <si>
    <t>48.5.2.</t>
  </si>
  <si>
    <t>4.2.</t>
  </si>
  <si>
    <t>4.3.</t>
  </si>
  <si>
    <t>4.4.</t>
  </si>
  <si>
    <t>К-1</t>
  </si>
  <si>
    <t>К-2</t>
  </si>
  <si>
    <t>К-3</t>
  </si>
  <si>
    <t>К-4</t>
  </si>
  <si>
    <t>Д-1</t>
  </si>
  <si>
    <t>Д-2</t>
  </si>
  <si>
    <t>Д-7</t>
  </si>
  <si>
    <t>Д-6</t>
  </si>
  <si>
    <t>Д-1.1</t>
  </si>
  <si>
    <t>А-4</t>
  </si>
  <si>
    <t>А-2</t>
  </si>
  <si>
    <t>Щ-5.2</t>
  </si>
  <si>
    <t>Дата</t>
  </si>
  <si>
    <t>Расчетная масса</t>
  </si>
  <si>
    <t xml:space="preserve">Апроксимация </t>
  </si>
  <si>
    <t>Нужно выбрать данные из таблицы 1 по следующим правилам:</t>
  </si>
  <si>
    <t>Выборка</t>
  </si>
  <si>
    <t>Признак1</t>
  </si>
  <si>
    <t>1 В выборке указывается условия:</t>
  </si>
  <si>
    <t xml:space="preserve"> - так же должны учитываться признаки (1;2)</t>
  </si>
  <si>
    <t>2 Все тоже самое, только что бы выбирались конкретные группы  то есть 4.11 значит только 4.1.</t>
  </si>
  <si>
    <t xml:space="preserve"> - группа (нужно выбрать все позиции из таблицы 1  в диапазоне групп с индексом 4.х с условием возрастающей массы то есть от меньшего к большему)
так как указано в таблице 2</t>
  </si>
  <si>
    <t xml:space="preserve"> - при пустом признаке 2 выборка осущетвлялась всех позиций соответствующей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</si>
</sst>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14" fontId="0" fillId="0" borderId="3" xfId="0" applyNumberFormat="1" applyBorder="1"/>
    <xf numFmtId="0" fontId="0" fillId="3" borderId="3" xfId="0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 applyAlignment="1">
      <alignment horizontal="center" vertical="center" wrapText="1"/>
    </xf>
    <xf numFmtId="0" fontId="0" fillId="0" borderId="9" xfId="0" applyBorder="1"/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'1'!$P$9</c:f>
              <c:strCache>
                <c:ptCount val="1"/>
                <c:pt idx="0">
                  <c:v>Цена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cat>
            <c:numRef>
              <c:f>'1'!$O$10:$O$15</c:f>
              <c:numCache>
                <c:formatCode>General</c:formatCode>
                <c:ptCount val="6"/>
                <c:pt idx="0">
                  <c:v>150</c:v>
                </c:pt>
                <c:pt idx="1">
                  <c:v>650</c:v>
                </c:pt>
                <c:pt idx="2">
                  <c:v>1500</c:v>
                </c:pt>
                <c:pt idx="3">
                  <c:v>5000</c:v>
                </c:pt>
                <c:pt idx="4">
                  <c:v>16500</c:v>
                </c:pt>
                <c:pt idx="5">
                  <c:v>19200</c:v>
                </c:pt>
              </c:numCache>
            </c:numRef>
          </c:cat>
          <c:val>
            <c:numRef>
              <c:f>'1'!$P$10:$P$15</c:f>
              <c:numCache>
                <c:formatCode>General</c:formatCode>
                <c:ptCount val="6"/>
                <c:pt idx="0">
                  <c:v>700</c:v>
                </c:pt>
                <c:pt idx="1">
                  <c:v>670</c:v>
                </c:pt>
                <c:pt idx="2">
                  <c:v>390</c:v>
                </c:pt>
                <c:pt idx="3">
                  <c:v>380</c:v>
                </c:pt>
                <c:pt idx="4">
                  <c:v>300</c:v>
                </c:pt>
                <c:pt idx="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6-4932-BD0A-CAEB86B50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11112"/>
        <c:axId val="538302440"/>
      </c:lineChart>
      <c:catAx>
        <c:axId val="54981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8302440"/>
        <c:crosses val="autoZero"/>
        <c:auto val="1"/>
        <c:lblAlgn val="ctr"/>
        <c:lblOffset val="100"/>
        <c:noMultiLvlLbl val="0"/>
      </c:catAx>
      <c:valAx>
        <c:axId val="53830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981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12518</xdr:colOff>
      <xdr:row>10</xdr:row>
      <xdr:rowOff>169001</xdr:rowOff>
    </xdr:from>
    <xdr:to>
      <xdr:col>24</xdr:col>
      <xdr:colOff>40821</xdr:colOff>
      <xdr:row>31</xdr:row>
      <xdr:rowOff>163285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AFE586D-68D0-4761-B06E-654663569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5A89-373E-464A-9364-ACE90E7B2932}">
  <dimension ref="A1:Y55"/>
  <sheetViews>
    <sheetView tabSelected="1" zoomScale="70" zoomScaleNormal="70" workbookViewId="0">
      <selection activeCell="F49" sqref="F49"/>
    </sheetView>
  </sheetViews>
  <sheetFormatPr defaultRowHeight="14.4" x14ac:dyDescent="0.3"/>
  <cols>
    <col min="1" max="1" width="4.109375" customWidth="1"/>
    <col min="3" max="3" width="12.109375" customWidth="1"/>
    <col min="4" max="4" width="10.109375" bestFit="1" customWidth="1"/>
    <col min="10" max="10" width="5.109375" customWidth="1"/>
    <col min="11" max="13" width="6.88671875" customWidth="1"/>
    <col min="22" max="22" width="10.33203125" customWidth="1"/>
  </cols>
  <sheetData>
    <row r="1" spans="1:25" ht="15" thickBot="1" x14ac:dyDescent="0.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 t="s">
        <v>42</v>
      </c>
      <c r="T1" s="11"/>
      <c r="U1" s="11"/>
      <c r="V1" s="11"/>
      <c r="W1" s="11"/>
      <c r="X1" s="11"/>
      <c r="Y1" s="12"/>
    </row>
    <row r="2" spans="1:25" ht="15" thickBot="1" x14ac:dyDescent="0.35">
      <c r="A2" s="1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5">
        <v>4</v>
      </c>
      <c r="T2" s="9" t="s">
        <v>5</v>
      </c>
      <c r="U2" s="9"/>
      <c r="V2" s="9"/>
      <c r="W2" s="9"/>
      <c r="X2" s="9"/>
      <c r="Y2" s="14"/>
    </row>
    <row r="3" spans="1:25" ht="15" thickBot="1" x14ac:dyDescent="0.35">
      <c r="A3" s="1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"/>
      <c r="T3" s="9" t="s">
        <v>13</v>
      </c>
      <c r="U3" s="9"/>
      <c r="V3" s="9"/>
      <c r="W3" s="9"/>
      <c r="X3" s="9"/>
      <c r="Y3" s="14"/>
    </row>
    <row r="4" spans="1:25" ht="15" thickBot="1" x14ac:dyDescent="0.35">
      <c r="A4" s="1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">
        <v>2</v>
      </c>
      <c r="T4" s="9" t="s">
        <v>12</v>
      </c>
      <c r="U4" s="9"/>
      <c r="V4" s="9"/>
      <c r="W4" s="9"/>
      <c r="X4" s="9"/>
      <c r="Y4" s="14"/>
    </row>
    <row r="5" spans="1:25" ht="15" thickBot="1" x14ac:dyDescent="0.3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">
        <v>500</v>
      </c>
      <c r="T5" s="9" t="s">
        <v>39</v>
      </c>
      <c r="U5" s="9"/>
      <c r="V5" s="9"/>
      <c r="W5" s="9"/>
      <c r="X5" s="9"/>
      <c r="Y5" s="14"/>
    </row>
    <row r="6" spans="1:25" ht="15" thickBot="1" x14ac:dyDescent="0.35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"/>
      <c r="T6" s="9" t="s">
        <v>40</v>
      </c>
      <c r="U6" s="9"/>
      <c r="V6" s="9"/>
      <c r="W6" s="9"/>
      <c r="X6" s="9"/>
      <c r="Y6" s="14"/>
    </row>
    <row r="7" spans="1:25" x14ac:dyDescent="0.3">
      <c r="A7" s="1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4"/>
    </row>
    <row r="8" spans="1:25" x14ac:dyDescent="0.3">
      <c r="A8" s="13"/>
      <c r="B8" s="17" t="s">
        <v>0</v>
      </c>
      <c r="C8" s="17"/>
      <c r="D8" s="17"/>
      <c r="E8" s="17"/>
      <c r="F8" s="17"/>
      <c r="G8" s="17"/>
      <c r="H8" s="17"/>
      <c r="I8" s="17"/>
      <c r="J8" s="18" t="s">
        <v>1</v>
      </c>
      <c r="K8" s="18"/>
      <c r="L8" s="18"/>
      <c r="M8" s="18"/>
      <c r="N8" s="17"/>
      <c r="O8" s="17"/>
      <c r="P8" s="17"/>
      <c r="Q8" s="17"/>
      <c r="R8" s="17"/>
      <c r="S8" s="17" t="s">
        <v>9</v>
      </c>
      <c r="T8" s="17"/>
      <c r="U8" s="9"/>
      <c r="V8" s="9"/>
      <c r="W8" s="9"/>
      <c r="X8" s="9"/>
      <c r="Y8" s="14"/>
    </row>
    <row r="9" spans="1:25" ht="43.2" x14ac:dyDescent="0.3">
      <c r="A9" s="15" t="s">
        <v>2</v>
      </c>
      <c r="B9" s="3" t="s">
        <v>13</v>
      </c>
      <c r="C9" s="3" t="s">
        <v>10</v>
      </c>
      <c r="D9" s="3" t="s">
        <v>38</v>
      </c>
      <c r="E9" s="3" t="s">
        <v>5</v>
      </c>
      <c r="F9" s="3" t="s">
        <v>12</v>
      </c>
      <c r="G9" s="3" t="s">
        <v>3</v>
      </c>
      <c r="H9" s="3" t="s">
        <v>11</v>
      </c>
      <c r="I9" s="9"/>
      <c r="J9" s="19" t="s">
        <v>2</v>
      </c>
      <c r="K9" s="19" t="str">
        <f>E9</f>
        <v>Группа</v>
      </c>
      <c r="L9" s="19" t="s">
        <v>43</v>
      </c>
      <c r="M9" s="19" t="s">
        <v>12</v>
      </c>
      <c r="N9" s="19" t="str">
        <f>C9</f>
        <v>Номенклатура</v>
      </c>
      <c r="O9" s="19" t="s">
        <v>3</v>
      </c>
      <c r="P9" s="19" t="s">
        <v>11</v>
      </c>
      <c r="Q9" s="19" t="s">
        <v>4</v>
      </c>
      <c r="R9" s="9"/>
      <c r="S9" s="20" t="s">
        <v>5</v>
      </c>
      <c r="T9" s="20" t="s">
        <v>6</v>
      </c>
      <c r="U9" s="20" t="s">
        <v>7</v>
      </c>
      <c r="V9" s="21" t="s">
        <v>8</v>
      </c>
      <c r="W9" s="9"/>
      <c r="X9" s="9"/>
    </row>
    <row r="10" spans="1:25" x14ac:dyDescent="0.3">
      <c r="A10" s="16">
        <v>1</v>
      </c>
      <c r="B10" s="1"/>
      <c r="C10" s="1" t="s">
        <v>26</v>
      </c>
      <c r="D10" s="2">
        <v>44124</v>
      </c>
      <c r="E10" s="1" t="s">
        <v>14</v>
      </c>
      <c r="F10" s="1">
        <v>2</v>
      </c>
      <c r="G10" s="1">
        <v>150</v>
      </c>
      <c r="H10" s="1">
        <v>700</v>
      </c>
      <c r="I10" s="9"/>
      <c r="J10" s="7">
        <v>1</v>
      </c>
      <c r="K10" s="4" t="s">
        <v>14</v>
      </c>
      <c r="L10" s="4"/>
      <c r="M10" s="4">
        <v>2</v>
      </c>
      <c r="N10" s="4" t="s">
        <v>26</v>
      </c>
      <c r="O10" s="4">
        <v>150</v>
      </c>
      <c r="P10" s="4">
        <v>700</v>
      </c>
      <c r="Q10" s="4"/>
      <c r="R10" s="9"/>
      <c r="S10" s="1"/>
      <c r="T10" s="1">
        <f>INDEX($O$11:$O$32,MATCH($S$5,$O$10:$O$31))</f>
        <v>650</v>
      </c>
      <c r="U10" s="1">
        <f>LOOKUP($S$5,$O$10:$O$32)</f>
        <v>150</v>
      </c>
      <c r="V10" s="1"/>
      <c r="W10" s="9"/>
      <c r="X10" s="9"/>
    </row>
    <row r="11" spans="1:25" x14ac:dyDescent="0.3">
      <c r="A11" s="16">
        <v>2</v>
      </c>
      <c r="B11" s="1">
        <v>1</v>
      </c>
      <c r="C11" s="1" t="s">
        <v>30</v>
      </c>
      <c r="D11" s="2">
        <v>44125</v>
      </c>
      <c r="E11" s="1" t="s">
        <v>15</v>
      </c>
      <c r="F11" s="1">
        <v>3</v>
      </c>
      <c r="G11" s="1">
        <v>800</v>
      </c>
      <c r="H11" s="1">
        <v>1900</v>
      </c>
      <c r="I11" s="9"/>
      <c r="J11" s="8">
        <v>2</v>
      </c>
      <c r="K11" s="1" t="s">
        <v>14</v>
      </c>
      <c r="L11" s="1"/>
      <c r="M11" s="1">
        <v>2</v>
      </c>
      <c r="N11" s="1" t="s">
        <v>26</v>
      </c>
      <c r="O11" s="1">
        <v>650</v>
      </c>
      <c r="P11" s="1">
        <v>670</v>
      </c>
      <c r="Q11" s="1"/>
      <c r="R11" s="9"/>
      <c r="S11" s="9"/>
      <c r="T11" s="9"/>
      <c r="U11" s="9"/>
      <c r="V11" s="9"/>
      <c r="W11" s="9"/>
      <c r="X11" s="9"/>
      <c r="Y11" s="14"/>
    </row>
    <row r="12" spans="1:25" x14ac:dyDescent="0.3">
      <c r="A12" s="16">
        <v>3</v>
      </c>
      <c r="B12" s="1"/>
      <c r="C12" s="1" t="s">
        <v>26</v>
      </c>
      <c r="D12" s="2">
        <v>44126</v>
      </c>
      <c r="E12" s="1" t="s">
        <v>14</v>
      </c>
      <c r="F12" s="1">
        <v>2</v>
      </c>
      <c r="G12" s="1">
        <v>650</v>
      </c>
      <c r="H12" s="1">
        <v>670</v>
      </c>
      <c r="I12" s="9"/>
      <c r="J12" s="7">
        <v>3</v>
      </c>
      <c r="K12" s="1" t="s">
        <v>23</v>
      </c>
      <c r="L12" s="1"/>
      <c r="M12" s="1">
        <v>2</v>
      </c>
      <c r="N12" s="1" t="s">
        <v>27</v>
      </c>
      <c r="O12" s="1">
        <v>1500</v>
      </c>
      <c r="P12" s="1">
        <v>390</v>
      </c>
      <c r="Q12" s="1"/>
      <c r="R12" s="9"/>
      <c r="S12" s="9"/>
      <c r="T12" s="9"/>
      <c r="U12" s="9"/>
      <c r="V12" s="9"/>
      <c r="W12" s="9"/>
      <c r="X12" s="9"/>
      <c r="Y12" s="14"/>
    </row>
    <row r="13" spans="1:25" x14ac:dyDescent="0.3">
      <c r="A13" s="16">
        <v>4</v>
      </c>
      <c r="B13" s="1"/>
      <c r="C13" s="1" t="s">
        <v>26</v>
      </c>
      <c r="D13" s="2">
        <v>44127</v>
      </c>
      <c r="E13" s="1" t="s">
        <v>14</v>
      </c>
      <c r="F13" s="1">
        <v>3</v>
      </c>
      <c r="G13" s="1">
        <v>350</v>
      </c>
      <c r="H13" s="1">
        <v>450</v>
      </c>
      <c r="I13" s="9"/>
      <c r="J13" s="8">
        <v>4</v>
      </c>
      <c r="K13" s="1" t="s">
        <v>23</v>
      </c>
      <c r="L13" s="1"/>
      <c r="M13" s="1">
        <v>2</v>
      </c>
      <c r="N13" s="1" t="s">
        <v>27</v>
      </c>
      <c r="O13" s="1">
        <v>5000</v>
      </c>
      <c r="P13" s="1">
        <v>380</v>
      </c>
      <c r="Q13" s="1"/>
      <c r="R13" s="9"/>
      <c r="S13" s="9"/>
      <c r="T13" s="9"/>
      <c r="U13" s="9"/>
      <c r="V13" s="9"/>
      <c r="W13" s="9"/>
      <c r="X13" s="9"/>
      <c r="Y13" s="14"/>
    </row>
    <row r="14" spans="1:25" x14ac:dyDescent="0.3">
      <c r="A14" s="16">
        <v>5</v>
      </c>
      <c r="B14" s="1">
        <v>1</v>
      </c>
      <c r="C14" s="1" t="s">
        <v>31</v>
      </c>
      <c r="D14" s="2">
        <v>43762</v>
      </c>
      <c r="E14" s="1" t="s">
        <v>16</v>
      </c>
      <c r="F14" s="1">
        <v>4</v>
      </c>
      <c r="G14" s="1">
        <v>1899</v>
      </c>
      <c r="H14" s="1">
        <v>1000</v>
      </c>
      <c r="I14" s="9"/>
      <c r="J14" s="7">
        <v>5</v>
      </c>
      <c r="K14" s="1" t="s">
        <v>25</v>
      </c>
      <c r="L14" s="1"/>
      <c r="M14" s="1">
        <v>2</v>
      </c>
      <c r="N14" s="1" t="s">
        <v>29</v>
      </c>
      <c r="O14" s="1">
        <v>16500</v>
      </c>
      <c r="P14" s="1">
        <v>300</v>
      </c>
      <c r="Q14" s="1"/>
      <c r="R14" s="9"/>
      <c r="S14" s="9"/>
      <c r="T14" s="9"/>
      <c r="U14" s="9"/>
      <c r="V14" s="9"/>
      <c r="W14" s="9"/>
      <c r="X14" s="9"/>
      <c r="Y14" s="14"/>
    </row>
    <row r="15" spans="1:25" x14ac:dyDescent="0.3">
      <c r="A15" s="16">
        <v>6</v>
      </c>
      <c r="B15" s="1"/>
      <c r="C15" s="1" t="s">
        <v>35</v>
      </c>
      <c r="D15" s="2">
        <v>43763</v>
      </c>
      <c r="E15" s="1" t="s">
        <v>17</v>
      </c>
      <c r="F15" s="1">
        <v>4</v>
      </c>
      <c r="G15" s="1">
        <v>1800</v>
      </c>
      <c r="H15" s="1">
        <v>450</v>
      </c>
      <c r="I15" s="9"/>
      <c r="J15" s="8">
        <v>6</v>
      </c>
      <c r="K15" s="1" t="s">
        <v>25</v>
      </c>
      <c r="L15" s="1"/>
      <c r="M15" s="1">
        <v>2</v>
      </c>
      <c r="N15" s="1" t="s">
        <v>29</v>
      </c>
      <c r="O15" s="1">
        <v>19200</v>
      </c>
      <c r="P15" s="1">
        <v>290</v>
      </c>
      <c r="Q15" s="1"/>
      <c r="R15" s="9"/>
      <c r="S15" s="9"/>
      <c r="T15" s="9"/>
      <c r="U15" s="9"/>
      <c r="V15" s="9"/>
      <c r="W15" s="9"/>
      <c r="X15" s="9"/>
      <c r="Y15" s="14"/>
    </row>
    <row r="16" spans="1:25" x14ac:dyDescent="0.3">
      <c r="A16" s="16">
        <v>7</v>
      </c>
      <c r="B16" s="1"/>
      <c r="C16" s="1" t="s">
        <v>36</v>
      </c>
      <c r="D16" s="2">
        <v>43764</v>
      </c>
      <c r="E16" s="1" t="s">
        <v>18</v>
      </c>
      <c r="F16" s="1">
        <v>4</v>
      </c>
      <c r="G16" s="1">
        <v>7000</v>
      </c>
      <c r="H16" s="1">
        <v>356</v>
      </c>
      <c r="I16" s="9"/>
      <c r="J16" s="7">
        <v>7</v>
      </c>
      <c r="K16" s="1"/>
      <c r="L16" s="1"/>
      <c r="M16" s="1"/>
      <c r="N16" s="1"/>
      <c r="O16" s="1"/>
      <c r="P16" s="1"/>
      <c r="Q16" s="1"/>
      <c r="R16" s="9"/>
      <c r="S16" s="9"/>
      <c r="T16" s="9"/>
      <c r="U16" s="9"/>
      <c r="V16" s="9"/>
      <c r="W16" s="9"/>
      <c r="X16" s="9"/>
      <c r="Y16" s="14"/>
    </row>
    <row r="17" spans="1:25" x14ac:dyDescent="0.3">
      <c r="A17" s="16">
        <v>8</v>
      </c>
      <c r="B17" s="1">
        <v>1</v>
      </c>
      <c r="C17" s="1" t="s">
        <v>30</v>
      </c>
      <c r="D17" s="2">
        <v>43765</v>
      </c>
      <c r="E17" s="1" t="s">
        <v>15</v>
      </c>
      <c r="F17" s="1">
        <v>4</v>
      </c>
      <c r="G17" s="1">
        <v>600</v>
      </c>
      <c r="H17" s="1">
        <v>2300</v>
      </c>
      <c r="I17" s="9"/>
      <c r="J17" s="8">
        <v>8</v>
      </c>
      <c r="K17" s="1"/>
      <c r="L17" s="1"/>
      <c r="M17" s="1"/>
      <c r="N17" s="1"/>
      <c r="O17" s="1"/>
      <c r="P17" s="1"/>
      <c r="Q17" s="1"/>
      <c r="R17" s="9"/>
      <c r="S17" s="9"/>
      <c r="T17" s="9"/>
      <c r="U17" s="9"/>
      <c r="V17" s="9"/>
      <c r="W17" s="9"/>
      <c r="X17" s="9"/>
      <c r="Y17" s="14"/>
    </row>
    <row r="18" spans="1:25" x14ac:dyDescent="0.3">
      <c r="A18" s="16">
        <v>9</v>
      </c>
      <c r="B18" s="1">
        <v>1</v>
      </c>
      <c r="C18" s="1" t="s">
        <v>34</v>
      </c>
      <c r="D18" s="2">
        <v>43766</v>
      </c>
      <c r="E18" s="1" t="s">
        <v>19</v>
      </c>
      <c r="F18" s="1">
        <v>4</v>
      </c>
      <c r="G18" s="1">
        <v>650</v>
      </c>
      <c r="H18" s="1">
        <v>2200</v>
      </c>
      <c r="I18" s="9"/>
      <c r="J18" s="7">
        <v>9</v>
      </c>
      <c r="K18" s="1"/>
      <c r="L18" s="1"/>
      <c r="M18" s="1"/>
      <c r="N18" s="1"/>
      <c r="O18" s="1"/>
      <c r="P18" s="1"/>
      <c r="Q18" s="1"/>
      <c r="R18" s="9"/>
      <c r="S18" s="9"/>
      <c r="T18" s="9"/>
      <c r="U18" s="9"/>
      <c r="V18" s="9"/>
      <c r="W18" s="9"/>
      <c r="X18" s="9"/>
      <c r="Y18" s="14"/>
    </row>
    <row r="19" spans="1:25" x14ac:dyDescent="0.3">
      <c r="A19" s="16">
        <v>10</v>
      </c>
      <c r="B19" s="1">
        <v>1</v>
      </c>
      <c r="C19" s="1" t="str">
        <f>C17</f>
        <v>Д-1</v>
      </c>
      <c r="D19" s="2">
        <v>43767</v>
      </c>
      <c r="E19" s="1" t="s">
        <v>15</v>
      </c>
      <c r="F19" s="1">
        <v>5</v>
      </c>
      <c r="G19" s="1">
        <v>651</v>
      </c>
      <c r="H19" s="1">
        <v>2190</v>
      </c>
      <c r="I19" s="9"/>
      <c r="J19" s="8">
        <v>10</v>
      </c>
      <c r="K19" s="1"/>
      <c r="L19" s="1"/>
      <c r="M19" s="1"/>
      <c r="N19" s="1"/>
      <c r="O19" s="1"/>
      <c r="P19" s="1"/>
      <c r="Q19" s="1"/>
      <c r="R19" s="9"/>
      <c r="S19" s="9"/>
      <c r="T19" s="9"/>
      <c r="U19" s="9"/>
      <c r="V19" s="9"/>
      <c r="W19" s="9"/>
      <c r="X19" s="9"/>
      <c r="Y19" s="14"/>
    </row>
    <row r="20" spans="1:25" x14ac:dyDescent="0.3">
      <c r="A20" s="16">
        <v>11</v>
      </c>
      <c r="B20" s="1"/>
      <c r="C20" s="1" t="s">
        <v>32</v>
      </c>
      <c r="D20" s="2">
        <v>43768</v>
      </c>
      <c r="E20" s="1" t="s">
        <v>20</v>
      </c>
      <c r="F20" s="1">
        <v>5</v>
      </c>
      <c r="G20" s="1">
        <v>44000</v>
      </c>
      <c r="H20" s="1">
        <v>200</v>
      </c>
      <c r="I20" s="9"/>
      <c r="J20" s="7">
        <v>11</v>
      </c>
      <c r="K20" s="1"/>
      <c r="L20" s="1"/>
      <c r="M20" s="1"/>
      <c r="N20" s="1"/>
      <c r="O20" s="1"/>
      <c r="P20" s="1"/>
      <c r="Q20" s="1"/>
      <c r="R20" s="9"/>
      <c r="S20" s="9"/>
      <c r="T20" s="9"/>
      <c r="U20" s="9"/>
      <c r="V20" s="9"/>
      <c r="W20" s="9"/>
      <c r="X20" s="9"/>
      <c r="Y20" s="14"/>
    </row>
    <row r="21" spans="1:25" x14ac:dyDescent="0.3">
      <c r="A21" s="16">
        <v>12</v>
      </c>
      <c r="B21" s="1">
        <v>1</v>
      </c>
      <c r="C21" s="1" t="s">
        <v>30</v>
      </c>
      <c r="D21" s="2">
        <v>43769</v>
      </c>
      <c r="E21" s="1" t="s">
        <v>15</v>
      </c>
      <c r="F21" s="1">
        <v>5</v>
      </c>
      <c r="G21" s="1">
        <v>651</v>
      </c>
      <c r="H21" s="1">
        <v>2190</v>
      </c>
      <c r="I21" s="9"/>
      <c r="J21" s="8">
        <v>12</v>
      </c>
      <c r="K21" s="1"/>
      <c r="L21" s="1"/>
      <c r="M21" s="1"/>
      <c r="N21" s="1"/>
      <c r="O21" s="1"/>
      <c r="P21" s="1"/>
      <c r="Q21" s="1"/>
      <c r="R21" s="9"/>
      <c r="S21" s="9"/>
      <c r="T21" s="9"/>
      <c r="U21" s="9"/>
      <c r="V21" s="9"/>
      <c r="W21" s="9"/>
      <c r="X21" s="9"/>
      <c r="Y21" s="14"/>
    </row>
    <row r="22" spans="1:25" x14ac:dyDescent="0.3">
      <c r="A22" s="16">
        <v>13</v>
      </c>
      <c r="B22" s="1">
        <v>1</v>
      </c>
      <c r="C22" s="1" t="s">
        <v>33</v>
      </c>
      <c r="D22" s="2">
        <v>43770</v>
      </c>
      <c r="E22" s="1" t="s">
        <v>21</v>
      </c>
      <c r="F22" s="1">
        <v>5</v>
      </c>
      <c r="G22" s="1">
        <v>32000</v>
      </c>
      <c r="H22" s="1">
        <v>250</v>
      </c>
      <c r="I22" s="9"/>
      <c r="J22" s="7">
        <v>13</v>
      </c>
      <c r="K22" s="1"/>
      <c r="L22" s="1"/>
      <c r="M22" s="1"/>
      <c r="N22" s="1"/>
      <c r="O22" s="1"/>
      <c r="P22" s="1"/>
      <c r="Q22" s="1"/>
      <c r="R22" s="9"/>
      <c r="S22" s="9"/>
      <c r="T22" s="9"/>
      <c r="U22" s="9"/>
      <c r="V22" s="9"/>
      <c r="W22" s="9"/>
      <c r="X22" s="9"/>
      <c r="Y22" s="14"/>
    </row>
    <row r="23" spans="1:25" x14ac:dyDescent="0.3">
      <c r="A23" s="16">
        <v>14</v>
      </c>
      <c r="B23" s="1"/>
      <c r="C23" s="1" t="s">
        <v>37</v>
      </c>
      <c r="D23" s="2">
        <v>43771</v>
      </c>
      <c r="E23" s="1" t="s">
        <v>22</v>
      </c>
      <c r="F23" s="1">
        <v>5</v>
      </c>
      <c r="G23" s="1">
        <v>4500000</v>
      </c>
      <c r="H23" s="1">
        <v>20</v>
      </c>
      <c r="I23" s="9"/>
      <c r="J23" s="8">
        <v>14</v>
      </c>
      <c r="K23" s="1"/>
      <c r="L23" s="1"/>
      <c r="M23" s="1"/>
      <c r="N23" s="1"/>
      <c r="O23" s="1"/>
      <c r="P23" s="1"/>
      <c r="Q23" s="1"/>
      <c r="R23" s="9"/>
      <c r="S23" s="9"/>
      <c r="T23" s="9"/>
      <c r="U23" s="9"/>
      <c r="V23" s="9"/>
      <c r="W23" s="9"/>
      <c r="X23" s="9"/>
      <c r="Y23" s="14"/>
    </row>
    <row r="24" spans="1:25" x14ac:dyDescent="0.3">
      <c r="A24" s="16">
        <v>15</v>
      </c>
      <c r="B24" s="1"/>
      <c r="C24" s="1" t="s">
        <v>27</v>
      </c>
      <c r="D24" s="2">
        <v>43406</v>
      </c>
      <c r="E24" s="1" t="s">
        <v>23</v>
      </c>
      <c r="F24" s="1">
        <v>2</v>
      </c>
      <c r="G24" s="1">
        <v>1500</v>
      </c>
      <c r="H24" s="1">
        <v>390</v>
      </c>
      <c r="I24" s="9"/>
      <c r="J24" s="7">
        <v>15</v>
      </c>
      <c r="K24" s="1"/>
      <c r="L24" s="1"/>
      <c r="M24" s="1"/>
      <c r="N24" s="1"/>
      <c r="O24" s="1"/>
      <c r="P24" s="1"/>
      <c r="Q24" s="1"/>
      <c r="R24" s="9"/>
      <c r="S24" s="9"/>
      <c r="T24" s="9"/>
      <c r="U24" s="9"/>
      <c r="V24" s="9"/>
      <c r="W24" s="9"/>
      <c r="X24" s="9"/>
      <c r="Y24" s="14"/>
    </row>
    <row r="25" spans="1:25" x14ac:dyDescent="0.3">
      <c r="A25" s="16">
        <v>16</v>
      </c>
      <c r="B25" s="1"/>
      <c r="C25" s="1" t="s">
        <v>28</v>
      </c>
      <c r="D25" s="2">
        <v>43407</v>
      </c>
      <c r="E25" s="1" t="s">
        <v>24</v>
      </c>
      <c r="F25" s="1">
        <v>6</v>
      </c>
      <c r="G25" s="1">
        <v>6500</v>
      </c>
      <c r="H25" s="1">
        <v>350</v>
      </c>
      <c r="I25" s="9"/>
      <c r="J25" s="8">
        <v>16</v>
      </c>
      <c r="K25" s="1"/>
      <c r="L25" s="1"/>
      <c r="M25" s="1"/>
      <c r="N25" s="1"/>
      <c r="O25" s="1"/>
      <c r="P25" s="1"/>
      <c r="Q25" s="1"/>
      <c r="R25" s="9"/>
      <c r="S25" s="9"/>
      <c r="T25" s="9"/>
      <c r="U25" s="9"/>
      <c r="V25" s="9"/>
      <c r="W25" s="9"/>
      <c r="X25" s="9"/>
      <c r="Y25" s="14"/>
    </row>
    <row r="26" spans="1:25" x14ac:dyDescent="0.3">
      <c r="A26" s="16">
        <v>17</v>
      </c>
      <c r="B26" s="1"/>
      <c r="C26" s="1" t="s">
        <v>29</v>
      </c>
      <c r="D26" s="2">
        <v>43408</v>
      </c>
      <c r="E26" s="1" t="s">
        <v>25</v>
      </c>
      <c r="F26" s="1">
        <v>2</v>
      </c>
      <c r="G26" s="1">
        <v>16500</v>
      </c>
      <c r="H26" s="1">
        <v>300</v>
      </c>
      <c r="I26" s="9"/>
      <c r="J26" s="7">
        <v>17</v>
      </c>
      <c r="K26" s="1"/>
      <c r="L26" s="1"/>
      <c r="M26" s="1"/>
      <c r="N26" s="1"/>
      <c r="O26" s="1"/>
      <c r="P26" s="1"/>
      <c r="Q26" s="1"/>
      <c r="R26" s="9"/>
      <c r="S26" s="9"/>
      <c r="T26" s="9"/>
      <c r="U26" s="9"/>
      <c r="V26" s="9"/>
      <c r="W26" s="9"/>
      <c r="X26" s="9"/>
      <c r="Y26" s="14"/>
    </row>
    <row r="27" spans="1:25" x14ac:dyDescent="0.3">
      <c r="A27" s="16">
        <v>18</v>
      </c>
      <c r="B27" s="1"/>
      <c r="C27" s="1" t="s">
        <v>29</v>
      </c>
      <c r="D27" s="2">
        <v>43409</v>
      </c>
      <c r="E27" s="1" t="s">
        <v>25</v>
      </c>
      <c r="F27" s="1">
        <v>2</v>
      </c>
      <c r="G27" s="1">
        <v>19200</v>
      </c>
      <c r="H27" s="1">
        <v>290</v>
      </c>
      <c r="I27" s="9"/>
      <c r="J27" s="8">
        <v>18</v>
      </c>
      <c r="K27" s="1"/>
      <c r="L27" s="1"/>
      <c r="M27" s="1"/>
      <c r="N27" s="1"/>
      <c r="O27" s="1"/>
      <c r="P27" s="1"/>
      <c r="Q27" s="1"/>
      <c r="R27" s="9"/>
      <c r="S27" s="9"/>
      <c r="T27" s="9"/>
      <c r="U27" s="9"/>
      <c r="V27" s="9"/>
      <c r="W27" s="9"/>
      <c r="X27" s="9"/>
      <c r="Y27" s="14"/>
    </row>
    <row r="28" spans="1:25" x14ac:dyDescent="0.3">
      <c r="A28" s="16">
        <v>19</v>
      </c>
      <c r="B28" s="1">
        <v>3</v>
      </c>
      <c r="C28" s="1" t="s">
        <v>27</v>
      </c>
      <c r="D28" s="2">
        <v>43410</v>
      </c>
      <c r="E28" s="1" t="s">
        <v>23</v>
      </c>
      <c r="F28" s="1">
        <v>2</v>
      </c>
      <c r="G28" s="1">
        <v>1000</v>
      </c>
      <c r="H28" s="1">
        <v>400</v>
      </c>
      <c r="I28" s="9"/>
      <c r="J28" s="7">
        <v>19</v>
      </c>
      <c r="K28" s="1"/>
      <c r="L28" s="1"/>
      <c r="M28" s="1"/>
      <c r="N28" s="1"/>
      <c r="O28" s="1"/>
      <c r="P28" s="1"/>
      <c r="Q28" s="1"/>
      <c r="R28" s="9"/>
      <c r="S28" s="9"/>
      <c r="T28" s="9"/>
      <c r="U28" s="9"/>
      <c r="V28" s="9"/>
      <c r="W28" s="9"/>
      <c r="X28" s="9"/>
      <c r="Y28" s="14"/>
    </row>
    <row r="29" spans="1:25" x14ac:dyDescent="0.3">
      <c r="A29" s="16">
        <v>20</v>
      </c>
      <c r="B29" s="1"/>
      <c r="C29" s="1" t="s">
        <v>27</v>
      </c>
      <c r="D29" s="2">
        <v>43411</v>
      </c>
      <c r="E29" s="1" t="s">
        <v>23</v>
      </c>
      <c r="F29" s="1">
        <v>2</v>
      </c>
      <c r="G29" s="1">
        <v>5000</v>
      </c>
      <c r="H29" s="1">
        <v>380</v>
      </c>
      <c r="I29" s="9"/>
      <c r="J29" s="8">
        <v>20</v>
      </c>
      <c r="K29" s="1"/>
      <c r="L29" s="1"/>
      <c r="M29" s="1"/>
      <c r="N29" s="1"/>
      <c r="O29" s="1"/>
      <c r="P29" s="1"/>
      <c r="Q29" s="1"/>
      <c r="R29" s="9"/>
      <c r="S29" s="9"/>
      <c r="T29" s="9"/>
      <c r="U29" s="9"/>
      <c r="V29" s="9"/>
      <c r="W29" s="9"/>
      <c r="X29" s="9"/>
      <c r="Y29" s="14"/>
    </row>
    <row r="30" spans="1:25" x14ac:dyDescent="0.3">
      <c r="A30" s="16">
        <v>21</v>
      </c>
      <c r="B30" s="1">
        <v>1</v>
      </c>
      <c r="C30" s="1" t="s">
        <v>26</v>
      </c>
      <c r="D30" s="2">
        <v>43412</v>
      </c>
      <c r="E30" s="1" t="s">
        <v>14</v>
      </c>
      <c r="F30" s="1">
        <v>5</v>
      </c>
      <c r="G30" s="1">
        <v>450</v>
      </c>
      <c r="H30" s="1">
        <v>500</v>
      </c>
      <c r="I30" s="9"/>
      <c r="J30" s="7">
        <v>21</v>
      </c>
      <c r="K30" s="1"/>
      <c r="L30" s="1"/>
      <c r="M30" s="1"/>
      <c r="N30" s="1"/>
      <c r="O30" s="1"/>
      <c r="P30" s="1"/>
      <c r="Q30" s="1"/>
      <c r="R30" s="9"/>
      <c r="S30" s="9"/>
      <c r="T30" s="9"/>
      <c r="U30" s="9"/>
      <c r="V30" s="9"/>
      <c r="W30" s="9"/>
      <c r="X30" s="9"/>
      <c r="Y30" s="14"/>
    </row>
    <row r="31" spans="1:25" x14ac:dyDescent="0.3">
      <c r="A31" s="16">
        <v>22</v>
      </c>
      <c r="B31" s="1"/>
      <c r="C31" s="1" t="s">
        <v>26</v>
      </c>
      <c r="D31" s="2">
        <v>43413</v>
      </c>
      <c r="E31" s="1" t="s">
        <v>14</v>
      </c>
      <c r="F31" s="1">
        <v>5</v>
      </c>
      <c r="G31" s="1">
        <v>600</v>
      </c>
      <c r="H31" s="1">
        <v>600</v>
      </c>
      <c r="I31" s="9"/>
      <c r="J31" s="8">
        <v>22</v>
      </c>
      <c r="K31" s="1"/>
      <c r="L31" s="1"/>
      <c r="M31" s="1"/>
      <c r="N31" s="1"/>
      <c r="O31" s="1"/>
      <c r="P31" s="1"/>
      <c r="Q31" s="1"/>
      <c r="R31" s="9"/>
      <c r="S31" s="9"/>
      <c r="T31" s="9"/>
      <c r="U31" s="9"/>
      <c r="V31" s="9"/>
      <c r="W31" s="9"/>
      <c r="X31" s="9"/>
      <c r="Y31" s="14"/>
    </row>
    <row r="32" spans="1:25" x14ac:dyDescent="0.3">
      <c r="A32" s="16">
        <v>23</v>
      </c>
      <c r="B32" s="1"/>
      <c r="C32" s="1" t="s">
        <v>28</v>
      </c>
      <c r="D32" s="2">
        <v>43414</v>
      </c>
      <c r="E32" s="1" t="s">
        <v>24</v>
      </c>
      <c r="F32" s="1">
        <v>4</v>
      </c>
      <c r="G32" s="1">
        <v>7500</v>
      </c>
      <c r="H32" s="1">
        <v>340</v>
      </c>
      <c r="I32" s="9"/>
      <c r="J32" s="7">
        <v>23</v>
      </c>
      <c r="K32" s="1"/>
      <c r="L32" s="1"/>
      <c r="M32" s="1"/>
      <c r="N32" s="1"/>
      <c r="O32" s="1"/>
      <c r="P32" s="1"/>
      <c r="Q32" s="1"/>
      <c r="R32" s="9"/>
      <c r="S32" s="9"/>
      <c r="T32" s="9"/>
      <c r="U32" s="9"/>
      <c r="V32" s="9"/>
      <c r="W32" s="9"/>
      <c r="X32" s="9"/>
      <c r="Y32" s="14"/>
    </row>
    <row r="33" spans="1:25" x14ac:dyDescent="0.3">
      <c r="A33" s="1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4"/>
    </row>
    <row r="34" spans="1:25" x14ac:dyDescent="0.3">
      <c r="A34" s="1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4"/>
    </row>
    <row r="35" spans="1:25" x14ac:dyDescent="0.3">
      <c r="A35" s="1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4"/>
    </row>
    <row r="36" spans="1:25" x14ac:dyDescent="0.3">
      <c r="A36" s="1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4"/>
    </row>
    <row r="37" spans="1:25" x14ac:dyDescent="0.3">
      <c r="A37" s="13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4"/>
    </row>
    <row r="38" spans="1:25" x14ac:dyDescent="0.3">
      <c r="A38" s="13"/>
      <c r="B38" s="9"/>
      <c r="C38" s="9" t="s">
        <v>41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4"/>
    </row>
    <row r="39" spans="1:25" x14ac:dyDescent="0.3">
      <c r="A39" s="1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4"/>
    </row>
    <row r="40" spans="1:25" x14ac:dyDescent="0.3">
      <c r="A40" s="13"/>
      <c r="B40" s="9"/>
      <c r="C40" s="9" t="s">
        <v>44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4"/>
    </row>
    <row r="41" spans="1:25" ht="45" customHeight="1" x14ac:dyDescent="0.3">
      <c r="A41" s="13"/>
      <c r="B41" s="9"/>
      <c r="C41" s="23" t="s">
        <v>47</v>
      </c>
      <c r="D41" s="23"/>
      <c r="E41" s="23"/>
      <c r="F41" s="23"/>
      <c r="G41" s="23"/>
      <c r="H41" s="23"/>
      <c r="I41" s="23"/>
      <c r="J41" s="23"/>
      <c r="K41" s="23"/>
      <c r="L41" s="23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4"/>
    </row>
    <row r="42" spans="1:25" x14ac:dyDescent="0.3">
      <c r="A42" s="13"/>
      <c r="B42" s="9"/>
      <c r="C42" s="9" t="s">
        <v>45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4"/>
    </row>
    <row r="43" spans="1:25" x14ac:dyDescent="0.3">
      <c r="A43" s="9"/>
      <c r="B43" s="9"/>
      <c r="C43" s="22" t="s">
        <v>48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3">
      <c r="A44" s="9"/>
      <c r="B44" s="9"/>
      <c r="C44" s="22" t="s">
        <v>46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50" spans="6:10" x14ac:dyDescent="0.3">
      <c r="F50" s="9"/>
      <c r="G50" s="9"/>
      <c r="H50" s="9"/>
      <c r="I50" s="9"/>
      <c r="J50" s="9"/>
    </row>
    <row r="51" spans="6:10" x14ac:dyDescent="0.3">
      <c r="F51" s="9"/>
      <c r="G51" s="9"/>
      <c r="H51" s="9"/>
      <c r="I51" s="9"/>
      <c r="J51" s="9"/>
    </row>
    <row r="52" spans="6:10" x14ac:dyDescent="0.3">
      <c r="F52" s="9"/>
      <c r="G52" s="9"/>
      <c r="H52" s="9"/>
      <c r="I52" s="9"/>
      <c r="J52" s="9"/>
    </row>
    <row r="53" spans="6:10" x14ac:dyDescent="0.3">
      <c r="F53" s="9"/>
      <c r="G53" s="9"/>
      <c r="H53" s="9"/>
      <c r="I53" s="9"/>
      <c r="J53" s="9"/>
    </row>
    <row r="54" spans="6:10" x14ac:dyDescent="0.3">
      <c r="F54" s="9"/>
      <c r="G54" s="9"/>
      <c r="H54" s="9"/>
      <c r="I54" s="9"/>
      <c r="J54" s="9"/>
    </row>
    <row r="55" spans="6:10" x14ac:dyDescent="0.3">
      <c r="F55" s="9"/>
      <c r="G55" s="9"/>
      <c r="H55" s="9"/>
      <c r="I55" s="9"/>
      <c r="J55" s="9"/>
    </row>
  </sheetData>
  <sortState xmlns:xlrd2="http://schemas.microsoft.com/office/spreadsheetml/2017/richdata2" ref="F50:J55">
    <sortCondition ref="I50:I55"/>
  </sortState>
  <mergeCells count="1">
    <mergeCell ref="C41:L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Exi5</dc:creator>
  <cp:lastModifiedBy>Exi5</cp:lastModifiedBy>
  <dcterms:created xsi:type="dcterms:W3CDTF">2021-06-09T16:58:47Z</dcterms:created>
  <dcterms:modified xsi:type="dcterms:W3CDTF">2021-06-09T19:06:16Z</dcterms:modified>
</cp:coreProperties>
</file>