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17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usr\Downloads\"/>
    </mc:Choice>
  </mc:AlternateContent>
  <xr:revisionPtr revIDLastSave="0" documentId="13_ncr:1_{0D854C3B-7C1D-4214-B876-43D658CDD8DF}" xr6:coauthVersionLast="47" xr6:coauthVersionMax="47" xr10:uidLastSave="{00000000-0000-0000-0000-000000000000}"/>
  <bookViews>
    <workbookView xWindow="1008" yWindow="-108" windowWidth="22140" windowHeight="1317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U13" i="1" l="1"/>
  <c r="V13" i="1"/>
  <c r="W13" i="1"/>
  <c r="U14" i="1"/>
  <c r="V14" i="1"/>
  <c r="W14" i="1"/>
  <c r="U15" i="1"/>
  <c r="V15" i="1"/>
  <c r="W15" i="1"/>
  <c r="U16" i="1"/>
  <c r="V16" i="1"/>
  <c r="W16" i="1"/>
  <c r="U17" i="1"/>
  <c r="V17" i="1"/>
  <c r="W17" i="1"/>
  <c r="U18" i="1"/>
  <c r="V18" i="1"/>
  <c r="W18" i="1"/>
  <c r="T14" i="1"/>
  <c r="T15" i="1"/>
  <c r="T16" i="1"/>
  <c r="T17" i="1"/>
  <c r="T18" i="1"/>
  <c r="T13" i="1"/>
  <c r="S12" i="1"/>
  <c r="R12" i="1"/>
  <c r="Q18" i="1"/>
  <c r="P18" i="1"/>
</calcChain>
</file>

<file path=xl/sharedStrings.xml><?xml version="1.0" encoding="utf-8"?>
<sst xmlns="http://schemas.openxmlformats.org/spreadsheetml/2006/main" count="13" uniqueCount="13">
  <si>
    <t>2020г</t>
  </si>
  <si>
    <t>Всего</t>
  </si>
  <si>
    <t>F</t>
  </si>
  <si>
    <t>B</t>
  </si>
  <si>
    <t>C</t>
  </si>
  <si>
    <t>D</t>
  </si>
  <si>
    <t>A</t>
  </si>
  <si>
    <t>Количество отказов</t>
  </si>
  <si>
    <t>2021г.</t>
  </si>
  <si>
    <t xml:space="preserve">Количество отказов на 1 млн проследовавших вагонов </t>
  </si>
  <si>
    <t>средний показатель в 2020г. - 0,340, в 2021г. - 0,486</t>
  </si>
  <si>
    <t>кол-во отказов</t>
  </si>
  <si>
    <t xml:space="preserve">Добрый вечер гуру экселя! Нужна диаграмма комбинированная с данными по отказам на 1 мл. вагонов, с осью среднего показателя за 2021/2020гг. И кол-во отказов в кол-ве. Пример на рисунке, в заранее спасибо всем!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</si>
</sst>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3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164" fontId="1" fillId="2" borderId="1" xfId="0" applyNumberFormat="1" applyFont="1" applyFill="1" applyBorder="1" applyAlignment="1">
      <alignment horizontal="center" vertical="top" wrapText="1"/>
    </xf>
    <xf numFmtId="0" fontId="1" fillId="0" borderId="4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Лист1!$R$12</c:f>
              <c:strCache>
                <c:ptCount val="1"/>
                <c:pt idx="0">
                  <c:v>2020г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Лист1!$O$13:$O$18</c:f>
              <c:strCache>
                <c:ptCount val="6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F</c:v>
                </c:pt>
                <c:pt idx="5">
                  <c:v>Всего</c:v>
                </c:pt>
              </c:strCache>
            </c:strRef>
          </c:cat>
          <c:val>
            <c:numRef>
              <c:f>Лист1!$R$13:$R$18</c:f>
              <c:numCache>
                <c:formatCode>General</c:formatCode>
                <c:ptCount val="6"/>
                <c:pt idx="0">
                  <c:v>0.26600000000000001</c:v>
                </c:pt>
                <c:pt idx="1">
                  <c:v>0.64800000000000002</c:v>
                </c:pt>
                <c:pt idx="2">
                  <c:v>0.20300000000000001</c:v>
                </c:pt>
                <c:pt idx="3">
                  <c:v>0.29199999999999998</c:v>
                </c:pt>
                <c:pt idx="4">
                  <c:v>0.40200000000000002</c:v>
                </c:pt>
                <c:pt idx="5" formatCode="0.000">
                  <c:v>0.34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7A-4D09-BFEC-F041CA837093}"/>
            </c:ext>
          </c:extLst>
        </c:ser>
        <c:ser>
          <c:idx val="1"/>
          <c:order val="1"/>
          <c:tx>
            <c:strRef>
              <c:f>Лист1!$S$12</c:f>
              <c:strCache>
                <c:ptCount val="1"/>
                <c:pt idx="0">
                  <c:v>2021г.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Лист1!$O$13:$O$18</c:f>
              <c:strCache>
                <c:ptCount val="6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F</c:v>
                </c:pt>
                <c:pt idx="5">
                  <c:v>Всего</c:v>
                </c:pt>
              </c:strCache>
            </c:strRef>
          </c:cat>
          <c:val>
            <c:numRef>
              <c:f>Лист1!$S$13:$S$18</c:f>
              <c:numCache>
                <c:formatCode>General</c:formatCode>
                <c:ptCount val="6"/>
                <c:pt idx="0">
                  <c:v>0.56299999999999994</c:v>
                </c:pt>
                <c:pt idx="1">
                  <c:v>0.56599999999999995</c:v>
                </c:pt>
                <c:pt idx="2">
                  <c:v>0.17399999999999999</c:v>
                </c:pt>
                <c:pt idx="3">
                  <c:v>0.59899999999999998</c:v>
                </c:pt>
                <c:pt idx="4">
                  <c:v>0.76300000000000001</c:v>
                </c:pt>
                <c:pt idx="5">
                  <c:v>0.48599999999999999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A7A-4D09-BFEC-F041CA8370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23211192"/>
        <c:axId val="323211584"/>
      </c:barChart>
      <c:catAx>
        <c:axId val="323211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23211584"/>
        <c:crosses val="autoZero"/>
        <c:auto val="1"/>
        <c:lblAlgn val="ctr"/>
        <c:lblOffset val="100"/>
        <c:noMultiLvlLbl val="0"/>
      </c:catAx>
      <c:valAx>
        <c:axId val="323211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23211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0"/>
        <c:ser>
          <c:idx val="2"/>
          <c:order val="2"/>
          <c:tx>
            <c:strRef>
              <c:f>Лист1!$R$12</c:f>
              <c:strCache>
                <c:ptCount val="1"/>
                <c:pt idx="0">
                  <c:v>2020г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Лист1!$O$13:$O$18</c:f>
              <c:strCache>
                <c:ptCount val="6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F</c:v>
                </c:pt>
                <c:pt idx="5">
                  <c:v>Всего</c:v>
                </c:pt>
              </c:strCache>
            </c:strRef>
          </c:cat>
          <c:val>
            <c:numRef>
              <c:f>Лист1!$R$13:$R$18</c:f>
              <c:numCache>
                <c:formatCode>General</c:formatCode>
                <c:ptCount val="6"/>
                <c:pt idx="0">
                  <c:v>0.26600000000000001</c:v>
                </c:pt>
                <c:pt idx="1">
                  <c:v>0.64800000000000002</c:v>
                </c:pt>
                <c:pt idx="2">
                  <c:v>0.20300000000000001</c:v>
                </c:pt>
                <c:pt idx="3">
                  <c:v>0.29199999999999998</c:v>
                </c:pt>
                <c:pt idx="4">
                  <c:v>0.40200000000000002</c:v>
                </c:pt>
                <c:pt idx="5" formatCode="0.000">
                  <c:v>0.34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C1D-49D8-8309-ED746504DCE5}"/>
            </c:ext>
          </c:extLst>
        </c:ser>
        <c:ser>
          <c:idx val="3"/>
          <c:order val="3"/>
          <c:tx>
            <c:strRef>
              <c:f>Лист1!$S$12</c:f>
              <c:strCache>
                <c:ptCount val="1"/>
                <c:pt idx="0">
                  <c:v>2021г.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Лист1!$O$13:$O$18</c:f>
              <c:strCache>
                <c:ptCount val="6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F</c:v>
                </c:pt>
                <c:pt idx="5">
                  <c:v>Всего</c:v>
                </c:pt>
              </c:strCache>
            </c:strRef>
          </c:cat>
          <c:val>
            <c:numRef>
              <c:f>Лист1!$S$13:$S$18</c:f>
              <c:numCache>
                <c:formatCode>General</c:formatCode>
                <c:ptCount val="6"/>
                <c:pt idx="0">
                  <c:v>0.56299999999999994</c:v>
                </c:pt>
                <c:pt idx="1">
                  <c:v>0.56599999999999995</c:v>
                </c:pt>
                <c:pt idx="2">
                  <c:v>0.17399999999999999</c:v>
                </c:pt>
                <c:pt idx="3">
                  <c:v>0.59899999999999998</c:v>
                </c:pt>
                <c:pt idx="4">
                  <c:v>0.76300000000000001</c:v>
                </c:pt>
                <c:pt idx="5">
                  <c:v>0.48599999999999999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C1D-49D8-8309-ED746504DC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30744655"/>
        <c:axId val="630745071"/>
      </c:barChart>
      <c:barChart>
        <c:barDir val="col"/>
        <c:grouping val="clustered"/>
        <c:varyColors val="0"/>
        <c:ser>
          <c:idx val="0"/>
          <c:order val="0"/>
          <c:tx>
            <c:strRef>
              <c:f>Лист1!$P$12</c:f>
              <c:strCache>
                <c:ptCount val="1"/>
                <c:pt idx="0">
                  <c:v>2020г</c:v>
                </c:pt>
              </c:strCache>
            </c:strRef>
          </c:tx>
          <c:spPr>
            <a:solidFill>
              <a:schemeClr val="accent1"/>
            </a:solidFill>
            <a:ln w="19050"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Лист1!$O$13:$O$18</c:f>
              <c:strCache>
                <c:ptCount val="6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F</c:v>
                </c:pt>
                <c:pt idx="5">
                  <c:v>Всего</c:v>
                </c:pt>
              </c:strCache>
            </c:strRef>
          </c:cat>
          <c:val>
            <c:numRef>
              <c:f>Лист1!$P$13:$P$18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1D-49D8-8309-ED746504DCE5}"/>
            </c:ext>
          </c:extLst>
        </c:ser>
        <c:ser>
          <c:idx val="1"/>
          <c:order val="1"/>
          <c:tx>
            <c:strRef>
              <c:f>Лист1!$Q$12</c:f>
              <c:strCache>
                <c:ptCount val="1"/>
                <c:pt idx="0">
                  <c:v>2021г.</c:v>
                </c:pt>
              </c:strCache>
            </c:strRef>
          </c:tx>
          <c:spPr>
            <a:solidFill>
              <a:schemeClr val="accent2"/>
            </a:solidFill>
            <a:ln w="25400"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Лист1!$O$13:$O$18</c:f>
              <c:strCache>
                <c:ptCount val="6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F</c:v>
                </c:pt>
                <c:pt idx="5">
                  <c:v>Всего</c:v>
                </c:pt>
              </c:strCache>
            </c:strRef>
          </c:cat>
          <c:val>
            <c:numRef>
              <c:f>Лист1!$Q$13:$Q$18</c:f>
              <c:numCache>
                <c:formatCode>General</c:formatCode>
                <c:ptCount val="6"/>
                <c:pt idx="0">
                  <c:v>3</c:v>
                </c:pt>
                <c:pt idx="1">
                  <c:v>2</c:v>
                </c:pt>
                <c:pt idx="2">
                  <c:v>1</c:v>
                </c:pt>
                <c:pt idx="3">
                  <c:v>2</c:v>
                </c:pt>
                <c:pt idx="4">
                  <c:v>2</c:v>
                </c:pt>
                <c:pt idx="5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C1D-49D8-8309-ED746504DC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50"/>
        <c:overlap val="-100"/>
        <c:axId val="1456432863"/>
        <c:axId val="1797376559"/>
      </c:barChart>
      <c:lineChart>
        <c:grouping val="standard"/>
        <c:varyColors val="0"/>
        <c:ser>
          <c:idx val="6"/>
          <c:order val="6"/>
          <c:tx>
            <c:strRef>
              <c:f>Лист1!$V$12</c:f>
              <c:strCache>
                <c:ptCount val="1"/>
              </c:strCache>
            </c:strRef>
          </c:tx>
          <c:spPr>
            <a:ln w="28575" cap="rnd">
              <a:solidFill>
                <a:schemeClr val="tx2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Лист1!$O$13:$O$18</c:f>
              <c:strCache>
                <c:ptCount val="6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F</c:v>
                </c:pt>
                <c:pt idx="5">
                  <c:v>Всего</c:v>
                </c:pt>
              </c:strCache>
            </c:strRef>
          </c:cat>
          <c:val>
            <c:numRef>
              <c:f>Лист1!$V$13:$V$18</c:f>
              <c:numCache>
                <c:formatCode>General</c:formatCode>
                <c:ptCount val="6"/>
                <c:pt idx="0">
                  <c:v>0.36219999999999997</c:v>
                </c:pt>
                <c:pt idx="1">
                  <c:v>0.36219999999999997</c:v>
                </c:pt>
                <c:pt idx="2">
                  <c:v>0.36219999999999997</c:v>
                </c:pt>
                <c:pt idx="3">
                  <c:v>0.36219999999999997</c:v>
                </c:pt>
                <c:pt idx="4">
                  <c:v>0.36219999999999997</c:v>
                </c:pt>
                <c:pt idx="5">
                  <c:v>0.36219999999999997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A97-473B-AB54-40A213AF8E06}"/>
            </c:ext>
          </c:extLst>
        </c:ser>
        <c:ser>
          <c:idx val="7"/>
          <c:order val="7"/>
          <c:tx>
            <c:strRef>
              <c:f>Лист1!$W$12</c:f>
              <c:strCache>
                <c:ptCount val="1"/>
              </c:strCache>
            </c:strRef>
          </c:tx>
          <c:spPr>
            <a:ln w="28575" cap="rnd">
              <a:solidFill>
                <a:schemeClr val="accent4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Лист1!$O$13:$O$18</c:f>
              <c:strCache>
                <c:ptCount val="6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F</c:v>
                </c:pt>
                <c:pt idx="5">
                  <c:v>Всего</c:v>
                </c:pt>
              </c:strCache>
            </c:strRef>
          </c:cat>
          <c:val>
            <c:numRef>
              <c:f>Лист1!$W$13:$W$18</c:f>
              <c:numCache>
                <c:formatCode>General</c:formatCode>
                <c:ptCount val="6"/>
                <c:pt idx="0">
                  <c:v>0.53300000000000003</c:v>
                </c:pt>
                <c:pt idx="1">
                  <c:v>0.53300000000000003</c:v>
                </c:pt>
                <c:pt idx="2">
                  <c:v>0.53300000000000003</c:v>
                </c:pt>
                <c:pt idx="3">
                  <c:v>0.53300000000000003</c:v>
                </c:pt>
                <c:pt idx="4">
                  <c:v>0.53300000000000003</c:v>
                </c:pt>
                <c:pt idx="5">
                  <c:v>0.53300000000000003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A97-473B-AB54-40A213AF8E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0744655"/>
        <c:axId val="630745071"/>
      </c:lineChart>
      <c:lineChart>
        <c:grouping val="standard"/>
        <c:varyColors val="0"/>
        <c:ser>
          <c:idx val="4"/>
          <c:order val="4"/>
          <c:tx>
            <c:strRef>
              <c:f>Лист1!$T$12</c:f>
              <c:strCache>
                <c:ptCount val="1"/>
              </c:strCache>
            </c:strRef>
          </c:tx>
          <c:spPr>
            <a:ln w="28575" cap="rnd">
              <a:solidFill>
                <a:schemeClr val="accent1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Лист1!$O$13:$O$18</c:f>
              <c:strCache>
                <c:ptCount val="6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F</c:v>
                </c:pt>
                <c:pt idx="5">
                  <c:v>Всего</c:v>
                </c:pt>
              </c:strCache>
            </c:strRef>
          </c:cat>
          <c:val>
            <c:numRef>
              <c:f>Лист1!$T$13:$T$18</c:f>
              <c:numCache>
                <c:formatCode>General</c:formatCode>
                <c:ptCount val="6"/>
                <c:pt idx="0">
                  <c:v>1.2</c:v>
                </c:pt>
                <c:pt idx="1">
                  <c:v>1.2</c:v>
                </c:pt>
                <c:pt idx="2">
                  <c:v>1.2</c:v>
                </c:pt>
                <c:pt idx="3">
                  <c:v>1.2</c:v>
                </c:pt>
                <c:pt idx="4">
                  <c:v>1.2</c:v>
                </c:pt>
                <c:pt idx="5">
                  <c:v>1.2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A97-473B-AB54-40A213AF8E06}"/>
            </c:ext>
          </c:extLst>
        </c:ser>
        <c:ser>
          <c:idx val="5"/>
          <c:order val="5"/>
          <c:tx>
            <c:strRef>
              <c:f>Лист1!$U$12</c:f>
              <c:strCache>
                <c:ptCount val="1"/>
              </c:strCache>
            </c:strRef>
          </c:tx>
          <c:spPr>
            <a:ln w="28575" cap="rnd">
              <a:solidFill>
                <a:schemeClr val="accent2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Лист1!$O$13:$O$18</c:f>
              <c:strCache>
                <c:ptCount val="6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F</c:v>
                </c:pt>
                <c:pt idx="5">
                  <c:v>Всего</c:v>
                </c:pt>
              </c:strCache>
            </c:strRef>
          </c:cat>
          <c:val>
            <c:numRef>
              <c:f>Лист1!$U$13:$U$18</c:f>
              <c:numCache>
                <c:formatCode>General</c:formatCode>
                <c:ptCount val="6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A97-473B-AB54-40A213AF8E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56432863"/>
        <c:axId val="1797376559"/>
      </c:lineChart>
      <c:catAx>
        <c:axId val="63074465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630745071"/>
        <c:crosses val="autoZero"/>
        <c:auto val="1"/>
        <c:lblAlgn val="ctr"/>
        <c:lblOffset val="100"/>
        <c:noMultiLvlLbl val="0"/>
      </c:catAx>
      <c:valAx>
        <c:axId val="63074507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630744655"/>
        <c:crosses val="autoZero"/>
        <c:crossBetween val="between"/>
      </c:valAx>
      <c:valAx>
        <c:axId val="1797376559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456432863"/>
        <c:crosses val="max"/>
        <c:crossBetween val="between"/>
      </c:valAx>
      <c:catAx>
        <c:axId val="145643286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797376559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257174</xdr:colOff>
      <xdr:row>2</xdr:row>
      <xdr:rowOff>14286</xdr:rowOff>
    </xdr:from>
    <xdr:to>
      <xdr:col>13</xdr:col>
      <xdr:colOff>114299</xdr:colOff>
      <xdr:row>22</xdr:row>
      <xdr:rowOff>28574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457200</xdr:colOff>
      <xdr:row>10</xdr:row>
      <xdr:rowOff>495301</xdr:rowOff>
    </xdr:from>
    <xdr:to>
      <xdr:col>13</xdr:col>
      <xdr:colOff>0</xdr:colOff>
      <xdr:row>10</xdr:row>
      <xdr:rowOff>504826</xdr:rowOff>
    </xdr:to>
    <xdr:cxnSp macro="">
      <xdr:nvCxnSpPr>
        <xdr:cNvPr id="3" name="Прямая соединительная линия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 flipH="1" flipV="1">
          <a:off x="1066800" y="2400301"/>
          <a:ext cx="6858000" cy="9525"/>
        </a:xfrm>
        <a:prstGeom prst="line">
          <a:avLst/>
        </a:prstGeom>
        <a:ln w="38100">
          <a:solidFill>
            <a:schemeClr val="accent2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571500</xdr:colOff>
      <xdr:row>5</xdr:row>
      <xdr:rowOff>152400</xdr:rowOff>
    </xdr:from>
    <xdr:to>
      <xdr:col>14</xdr:col>
      <xdr:colOff>476250</xdr:colOff>
      <xdr:row>11</xdr:row>
      <xdr:rowOff>180975</xdr:rowOff>
    </xdr:to>
    <xdr:cxnSp macro="">
      <xdr:nvCxnSpPr>
        <xdr:cNvPr id="7" name="Прямая со стрелкой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CxnSpPr/>
      </xdr:nvCxnSpPr>
      <xdr:spPr>
        <a:xfrm flipH="1">
          <a:off x="7886700" y="1104900"/>
          <a:ext cx="1123950" cy="166687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533400</xdr:colOff>
      <xdr:row>5</xdr:row>
      <xdr:rowOff>171450</xdr:rowOff>
    </xdr:from>
    <xdr:to>
      <xdr:col>14</xdr:col>
      <xdr:colOff>476250</xdr:colOff>
      <xdr:row>10</xdr:row>
      <xdr:rowOff>457200</xdr:rowOff>
    </xdr:to>
    <xdr:cxnSp macro="">
      <xdr:nvCxnSpPr>
        <xdr:cNvPr id="8" name="Прямая со стрелкой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CxnSpPr/>
      </xdr:nvCxnSpPr>
      <xdr:spPr>
        <a:xfrm flipH="1">
          <a:off x="7848600" y="1123950"/>
          <a:ext cx="1162050" cy="12382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276226</xdr:colOff>
      <xdr:row>17</xdr:row>
      <xdr:rowOff>9525</xdr:rowOff>
    </xdr:from>
    <xdr:to>
      <xdr:col>2</xdr:col>
      <xdr:colOff>466726</xdr:colOff>
      <xdr:row>19</xdr:row>
      <xdr:rowOff>0</xdr:rowOff>
    </xdr:to>
    <xdr:sp macro="" textlink="">
      <xdr:nvSpPr>
        <xdr:cNvPr id="10" name="Прямоугольник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1495426" y="3800475"/>
          <a:ext cx="190500" cy="381000"/>
        </a:xfrm>
        <a:prstGeom prst="rect">
          <a:avLst/>
        </a:prstGeom>
        <a:solidFill>
          <a:srgbClr val="00B0F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oneCellAnchor>
    <xdr:from>
      <xdr:col>2</xdr:col>
      <xdr:colOff>257175</xdr:colOff>
      <xdr:row>15</xdr:row>
      <xdr:rowOff>142875</xdr:rowOff>
    </xdr:from>
    <xdr:ext cx="256160" cy="264560"/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1476375" y="3533775"/>
          <a:ext cx="25616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ru-RU" sz="1100"/>
            <a:t>1</a:t>
          </a:r>
        </a:p>
      </xdr:txBody>
    </xdr:sp>
    <xdr:clientData/>
  </xdr:oneCellAnchor>
  <xdr:twoCellAnchor>
    <xdr:from>
      <xdr:col>2</xdr:col>
      <xdr:colOff>600075</xdr:colOff>
      <xdr:row>15</xdr:row>
      <xdr:rowOff>76200</xdr:rowOff>
    </xdr:from>
    <xdr:to>
      <xdr:col>3</xdr:col>
      <xdr:colOff>171450</xdr:colOff>
      <xdr:row>18</xdr:row>
      <xdr:rowOff>161925</xdr:rowOff>
    </xdr:to>
    <xdr:sp macro="" textlink="">
      <xdr:nvSpPr>
        <xdr:cNvPr id="12" name="Прямоугольник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1819275" y="3467100"/>
          <a:ext cx="180975" cy="685800"/>
        </a:xfrm>
        <a:prstGeom prst="rect">
          <a:avLst/>
        </a:prstGeom>
        <a:solidFill>
          <a:schemeClr val="accent2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oneCellAnchor>
    <xdr:from>
      <xdr:col>2</xdr:col>
      <xdr:colOff>571500</xdr:colOff>
      <xdr:row>14</xdr:row>
      <xdr:rowOff>0</xdr:rowOff>
    </xdr:from>
    <xdr:ext cx="256160" cy="264560"/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1790700" y="3190875"/>
          <a:ext cx="25616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ru-RU" sz="1100"/>
            <a:t>3</a:t>
          </a:r>
        </a:p>
      </xdr:txBody>
    </xdr:sp>
    <xdr:clientData/>
  </xdr:oneCellAnchor>
  <xdr:twoCellAnchor>
    <xdr:from>
      <xdr:col>2</xdr:col>
      <xdr:colOff>371476</xdr:colOff>
      <xdr:row>19</xdr:row>
      <xdr:rowOff>0</xdr:rowOff>
    </xdr:from>
    <xdr:to>
      <xdr:col>5</xdr:col>
      <xdr:colOff>600075</xdr:colOff>
      <xdr:row>23</xdr:row>
      <xdr:rowOff>171450</xdr:rowOff>
    </xdr:to>
    <xdr:cxnSp macro="">
      <xdr:nvCxnSpPr>
        <xdr:cNvPr id="15" name="Прямая со стрелко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CxnSpPr>
          <a:endCxn id="10" idx="2"/>
        </xdr:cNvCxnSpPr>
      </xdr:nvCxnSpPr>
      <xdr:spPr>
        <a:xfrm flipH="1" flipV="1">
          <a:off x="1590676" y="4181475"/>
          <a:ext cx="2057399" cy="9334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114300</xdr:colOff>
      <xdr:row>18</xdr:row>
      <xdr:rowOff>114300</xdr:rowOff>
    </xdr:from>
    <xdr:to>
      <xdr:col>5</xdr:col>
      <xdr:colOff>600075</xdr:colOff>
      <xdr:row>24</xdr:row>
      <xdr:rowOff>0</xdr:rowOff>
    </xdr:to>
    <xdr:cxnSp macro="">
      <xdr:nvCxnSpPr>
        <xdr:cNvPr id="17" name="Прямая со стрелко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CxnSpPr/>
      </xdr:nvCxnSpPr>
      <xdr:spPr>
        <a:xfrm flipH="1" flipV="1">
          <a:off x="1943100" y="4105275"/>
          <a:ext cx="1704975" cy="10287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438150</xdr:colOff>
      <xdr:row>12</xdr:row>
      <xdr:rowOff>161925</xdr:rowOff>
    </xdr:from>
    <xdr:to>
      <xdr:col>15</xdr:col>
      <xdr:colOff>323850</xdr:colOff>
      <xdr:row>23</xdr:row>
      <xdr:rowOff>76201</xdr:rowOff>
    </xdr:to>
    <xdr:cxnSp macro="">
      <xdr:nvCxnSpPr>
        <xdr:cNvPr id="19" name="Прямая со стрелко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CxnSpPr/>
      </xdr:nvCxnSpPr>
      <xdr:spPr>
        <a:xfrm flipV="1">
          <a:off x="4705350" y="2952750"/>
          <a:ext cx="6124575" cy="2066926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9525</xdr:colOff>
      <xdr:row>10</xdr:row>
      <xdr:rowOff>390525</xdr:rowOff>
    </xdr:from>
    <xdr:to>
      <xdr:col>13</xdr:col>
      <xdr:colOff>581025</xdr:colOff>
      <xdr:row>10</xdr:row>
      <xdr:rowOff>628650</xdr:rowOff>
    </xdr:to>
    <xdr:sp macro="" textlink="">
      <xdr:nvSpPr>
        <xdr:cNvPr id="22" name="TextBox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7934325" y="2295525"/>
          <a:ext cx="571500" cy="2381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100"/>
            <a:t>0,486</a:t>
          </a:r>
        </a:p>
      </xdr:txBody>
    </xdr:sp>
    <xdr:clientData/>
  </xdr:twoCellAnchor>
  <xdr:twoCellAnchor>
    <xdr:from>
      <xdr:col>13</xdr:col>
      <xdr:colOff>28575</xdr:colOff>
      <xdr:row>11</xdr:row>
      <xdr:rowOff>180975</xdr:rowOff>
    </xdr:from>
    <xdr:to>
      <xdr:col>13</xdr:col>
      <xdr:colOff>600075</xdr:colOff>
      <xdr:row>13</xdr:row>
      <xdr:rowOff>19050</xdr:rowOff>
    </xdr:to>
    <xdr:sp macro="" textlink="">
      <xdr:nvSpPr>
        <xdr:cNvPr id="23" name="TextBox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7953375" y="2771775"/>
          <a:ext cx="571500" cy="2381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100"/>
            <a:t>0,340</a:t>
          </a:r>
        </a:p>
      </xdr:txBody>
    </xdr:sp>
    <xdr:clientData/>
  </xdr:twoCellAnchor>
  <xdr:twoCellAnchor>
    <xdr:from>
      <xdr:col>1</xdr:col>
      <xdr:colOff>259080</xdr:colOff>
      <xdr:row>22</xdr:row>
      <xdr:rowOff>160020</xdr:rowOff>
    </xdr:from>
    <xdr:to>
      <xdr:col>12</xdr:col>
      <xdr:colOff>521970</xdr:colOff>
      <xdr:row>37</xdr:row>
      <xdr:rowOff>160020</xdr:rowOff>
    </xdr:to>
    <xdr:graphicFrame macro="">
      <xdr:nvGraphicFramePr>
        <xdr:cNvPr id="4" name="Диаграмма 3">
          <a:extLst>
            <a:ext uri="{FF2B5EF4-FFF2-40B4-BE49-F238E27FC236}">
              <a16:creationId xmlns:a16="http://schemas.microsoft.com/office/drawing/2014/main" id="{B3BA34E2-5D5A-454C-ABC0-A2E8C22A53A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0.02922</cdr:x>
      <cdr:y>0.57003</cdr:y>
    </cdr:from>
    <cdr:to>
      <cdr:x>0.98539</cdr:x>
      <cdr:y>0.5722</cdr:y>
    </cdr:to>
    <cdr:cxnSp macro="">
      <cdr:nvCxnSpPr>
        <cdr:cNvPr id="3" name="Прямая соединительная линия 2">
          <a:extLst xmlns:a="http://schemas.openxmlformats.org/drawingml/2006/main">
            <a:ext uri="{FF2B5EF4-FFF2-40B4-BE49-F238E27FC236}">
              <a16:creationId xmlns:a16="http://schemas.microsoft.com/office/drawing/2014/main" id="{646BC06C-848F-49FF-B4BD-525C46163D8F}"/>
            </a:ext>
          </a:extLst>
        </cdr:cNvPr>
        <cdr:cNvCxnSpPr/>
      </cdr:nvCxnSpPr>
      <cdr:spPr>
        <a:xfrm xmlns:a="http://schemas.openxmlformats.org/drawingml/2006/main" flipH="1" flipV="1">
          <a:off x="209551" y="2500314"/>
          <a:ext cx="6858000" cy="9525"/>
        </a:xfrm>
        <a:prstGeom xmlns:a="http://schemas.openxmlformats.org/drawingml/2006/main" prst="line">
          <a:avLst/>
        </a:prstGeom>
        <a:ln xmlns:a="http://schemas.openxmlformats.org/drawingml/2006/main" w="38100">
          <a:prstDash val="sys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/>
  <dimension ref="G6:W29"/>
  <sheetViews>
    <sheetView tabSelected="1" topLeftCell="A16" workbookViewId="0">
      <selection activeCell="F40" sqref="F40"/>
    </sheetView>
  </sheetViews>
  <sheetFormatPr defaultRowHeight="14.4" x14ac:dyDescent="0.3"/>
  <cols>
    <col min="15" max="15" width="29.5546875" customWidth="1"/>
    <col min="16" max="16" width="16.6640625" customWidth="1"/>
    <col min="17" max="17" width="16.6640625" style="1" customWidth="1"/>
    <col min="18" max="18" width="18.44140625" customWidth="1"/>
    <col min="19" max="19" width="18.44140625" style="1" customWidth="1"/>
  </cols>
  <sheetData>
    <row r="6" spans="15:23" x14ac:dyDescent="0.3">
      <c r="O6" t="s">
        <v>10</v>
      </c>
    </row>
    <row r="11" spans="15:23" ht="54" customHeight="1" x14ac:dyDescent="0.3">
      <c r="O11" s="8"/>
      <c r="P11" s="10" t="s">
        <v>7</v>
      </c>
      <c r="Q11" s="10"/>
      <c r="R11" s="11" t="s">
        <v>9</v>
      </c>
      <c r="S11" s="12"/>
    </row>
    <row r="12" spans="15:23" s="1" customFormat="1" ht="15.75" customHeight="1" x14ac:dyDescent="0.3">
      <c r="O12" s="9"/>
      <c r="P12" s="2" t="s">
        <v>0</v>
      </c>
      <c r="Q12" s="2" t="s">
        <v>8</v>
      </c>
      <c r="R12" s="2" t="str">
        <f>P12</f>
        <v>2020г</v>
      </c>
      <c r="S12" s="2" t="str">
        <f>Q12</f>
        <v>2021г.</v>
      </c>
    </row>
    <row r="13" spans="15:23" ht="15.6" x14ac:dyDescent="0.3">
      <c r="O13" s="3" t="s">
        <v>6</v>
      </c>
      <c r="P13" s="4">
        <v>1</v>
      </c>
      <c r="Q13" s="4">
        <v>3</v>
      </c>
      <c r="R13" s="5">
        <v>0.26600000000000001</v>
      </c>
      <c r="S13" s="5">
        <v>0.56299999999999994</v>
      </c>
      <c r="T13">
        <f>AVERAGE(P$13:P$17)</f>
        <v>1.2</v>
      </c>
      <c r="U13" s="1">
        <f t="shared" ref="U13:W18" si="0">AVERAGE(Q$13:Q$17)</f>
        <v>2</v>
      </c>
      <c r="V13" s="1">
        <f t="shared" si="0"/>
        <v>0.36219999999999997</v>
      </c>
      <c r="W13" s="1">
        <f t="shared" si="0"/>
        <v>0.53300000000000003</v>
      </c>
    </row>
    <row r="14" spans="15:23" ht="15.6" x14ac:dyDescent="0.3">
      <c r="O14" s="3" t="s">
        <v>3</v>
      </c>
      <c r="P14" s="4">
        <v>2</v>
      </c>
      <c r="Q14" s="4">
        <v>2</v>
      </c>
      <c r="R14" s="5">
        <v>0.64800000000000002</v>
      </c>
      <c r="S14" s="5">
        <v>0.56599999999999995</v>
      </c>
      <c r="T14" s="1">
        <f t="shared" ref="T14:T18" si="1">AVERAGE(P$13:P$17)</f>
        <v>1.2</v>
      </c>
      <c r="U14" s="1">
        <f t="shared" si="0"/>
        <v>2</v>
      </c>
      <c r="V14" s="1">
        <f t="shared" si="0"/>
        <v>0.36219999999999997</v>
      </c>
      <c r="W14" s="1">
        <f t="shared" si="0"/>
        <v>0.53300000000000003</v>
      </c>
    </row>
    <row r="15" spans="15:23" ht="15.6" x14ac:dyDescent="0.3">
      <c r="O15" s="3" t="s">
        <v>4</v>
      </c>
      <c r="P15" s="4">
        <v>1</v>
      </c>
      <c r="Q15" s="4">
        <v>1</v>
      </c>
      <c r="R15" s="5">
        <v>0.20300000000000001</v>
      </c>
      <c r="S15" s="5">
        <v>0.17399999999999999</v>
      </c>
      <c r="T15" s="1">
        <f t="shared" si="1"/>
        <v>1.2</v>
      </c>
      <c r="U15" s="1">
        <f t="shared" si="0"/>
        <v>2</v>
      </c>
      <c r="V15" s="1">
        <f t="shared" si="0"/>
        <v>0.36219999999999997</v>
      </c>
      <c r="W15" s="1">
        <f t="shared" si="0"/>
        <v>0.53300000000000003</v>
      </c>
    </row>
    <row r="16" spans="15:23" ht="15.6" x14ac:dyDescent="0.3">
      <c r="O16" s="3" t="s">
        <v>5</v>
      </c>
      <c r="P16" s="4">
        <v>1</v>
      </c>
      <c r="Q16" s="4">
        <v>2</v>
      </c>
      <c r="R16" s="5">
        <v>0.29199999999999998</v>
      </c>
      <c r="S16" s="5">
        <v>0.59899999999999998</v>
      </c>
      <c r="T16" s="1">
        <f t="shared" si="1"/>
        <v>1.2</v>
      </c>
      <c r="U16" s="1">
        <f t="shared" si="0"/>
        <v>2</v>
      </c>
      <c r="V16" s="1">
        <f t="shared" si="0"/>
        <v>0.36219999999999997</v>
      </c>
      <c r="W16" s="1">
        <f t="shared" si="0"/>
        <v>0.53300000000000003</v>
      </c>
    </row>
    <row r="17" spans="7:23" ht="15.6" x14ac:dyDescent="0.3">
      <c r="O17" s="3" t="s">
        <v>2</v>
      </c>
      <c r="P17" s="4">
        <v>1</v>
      </c>
      <c r="Q17" s="4">
        <v>2</v>
      </c>
      <c r="R17" s="5">
        <v>0.40200000000000002</v>
      </c>
      <c r="S17" s="5">
        <v>0.76300000000000001</v>
      </c>
      <c r="T17" s="1">
        <f t="shared" si="1"/>
        <v>1.2</v>
      </c>
      <c r="U17" s="1">
        <f t="shared" si="0"/>
        <v>2</v>
      </c>
      <c r="V17" s="1">
        <f t="shared" si="0"/>
        <v>0.36219999999999997</v>
      </c>
      <c r="W17" s="1">
        <f t="shared" si="0"/>
        <v>0.53300000000000003</v>
      </c>
    </row>
    <row r="18" spans="7:23" ht="15.6" x14ac:dyDescent="0.3">
      <c r="O18" s="6" t="s">
        <v>1</v>
      </c>
      <c r="P18" s="4">
        <f>SUM(P13:P17)</f>
        <v>6</v>
      </c>
      <c r="Q18" s="4">
        <f>SUM(Q13:Q17)</f>
        <v>10</v>
      </c>
      <c r="R18" s="7">
        <v>0.34</v>
      </c>
      <c r="S18" s="5">
        <v>0.48599999999999999</v>
      </c>
      <c r="T18" s="1">
        <f t="shared" si="1"/>
        <v>1.2</v>
      </c>
      <c r="U18" s="1">
        <f t="shared" si="0"/>
        <v>2</v>
      </c>
      <c r="V18" s="1">
        <f t="shared" si="0"/>
        <v>0.36219999999999997</v>
      </c>
      <c r="W18" s="1">
        <f t="shared" si="0"/>
        <v>0.53300000000000003</v>
      </c>
    </row>
    <row r="21" spans="7:23" x14ac:dyDescent="0.3">
      <c r="O21" s="13" t="s">
        <v>12</v>
      </c>
      <c r="P21" s="13"/>
      <c r="Q21" s="13"/>
      <c r="R21" s="13"/>
      <c r="S21" s="13"/>
    </row>
    <row r="22" spans="7:23" x14ac:dyDescent="0.3">
      <c r="O22" s="13"/>
      <c r="P22" s="13"/>
      <c r="Q22" s="13"/>
      <c r="R22" s="13"/>
      <c r="S22" s="13"/>
    </row>
    <row r="23" spans="7:23" x14ac:dyDescent="0.3">
      <c r="O23" s="13"/>
      <c r="P23" s="13"/>
      <c r="Q23" s="13"/>
      <c r="R23" s="13"/>
      <c r="S23" s="13"/>
    </row>
    <row r="24" spans="7:23" x14ac:dyDescent="0.3">
      <c r="G24" t="s">
        <v>11</v>
      </c>
      <c r="O24" s="13"/>
      <c r="P24" s="13"/>
      <c r="Q24" s="13"/>
      <c r="R24" s="13"/>
      <c r="S24" s="13"/>
    </row>
    <row r="25" spans="7:23" x14ac:dyDescent="0.3">
      <c r="O25" s="13"/>
      <c r="P25" s="13"/>
      <c r="Q25" s="13"/>
      <c r="R25" s="13"/>
      <c r="S25" s="13"/>
    </row>
    <row r="26" spans="7:23" x14ac:dyDescent="0.3">
      <c r="O26" s="13"/>
      <c r="P26" s="13"/>
      <c r="Q26" s="13"/>
      <c r="R26" s="13"/>
      <c r="S26" s="13"/>
    </row>
    <row r="27" spans="7:23" x14ac:dyDescent="0.3">
      <c r="O27" s="13"/>
      <c r="P27" s="13"/>
      <c r="Q27" s="13"/>
      <c r="R27" s="13"/>
      <c r="S27" s="13"/>
    </row>
    <row r="28" spans="7:23" x14ac:dyDescent="0.3">
      <c r="O28" s="13"/>
      <c r="P28" s="13"/>
      <c r="Q28" s="13"/>
      <c r="R28" s="13"/>
      <c r="S28" s="13"/>
    </row>
    <row r="29" spans="7:23" x14ac:dyDescent="0.3">
      <c r="O29" s="13"/>
      <c r="P29" s="13"/>
      <c r="Q29" s="13"/>
      <c r="R29" s="13"/>
      <c r="S29" s="13"/>
    </row>
  </sheetData>
  <mergeCells count="3">
    <mergeCell ref="P11:Q11"/>
    <mergeCell ref="R11:S11"/>
    <mergeCell ref="O21:S29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usr</cp:lastModifiedBy>
  <dcterms:created xsi:type="dcterms:W3CDTF">2021-07-01T15:44:48Z</dcterms:created>
  <dcterms:modified xsi:type="dcterms:W3CDTF">2021-07-01T17:43:08Z</dcterms:modified>
</cp:coreProperties>
</file>