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3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" i="1" l="1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0" xfId="0"/>
    <xf numFmtId="0" fontId="0" fillId="3" borderId="1" xfId="0" applyFill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/>
  </sheetViews>
  <sheetFormatPr defaultRowHeight="15" x14ac:dyDescent="0.25"/>
  <cols>
    <col min="1" max="1" width="10" bestFit="1" customWidth="1"/>
  </cols>
  <sheetData>
    <row r="1" spans="1:19" x14ac:dyDescent="0.25">
      <c r="A1" s="4">
        <f>IFERROR($S1/INDEX(Лист2!$B$1:$B$30,MATCH(9E+307,Лист2!$A$1:$A$30)-COUNTIF(Лист2!$A$1:$A$30,"&gt;="&amp;ROW())+1)*INDEX(Лист2!D$1:D$30,MATCH(9E+307,Лист2!$A$1:$A$30)-COUNTIF(Лист2!$A$1:$A$30,"&gt;="&amp;ROW())+1),"-")</f>
        <v>5827.3949211458612</v>
      </c>
      <c r="B1" s="4">
        <f>IFERROR($S1/INDEX(Лист2!$B$1:$B$30,MATCH(9E+307,Лист2!$A$1:$A$30)-COUNTIF(Лист2!$A$1:$A$30,"&gt;="&amp;ROW())+1)*INDEX(Лист2!E$1:E$30,MATCH(9E+307,Лист2!$A$1:$A$30)-COUNTIF(Лист2!$A$1:$A$30,"&gt;="&amp;ROW())+1),"-")</f>
        <v>17916.561806105467</v>
      </c>
      <c r="C1" s="4">
        <f>IFERROR($S1/INDEX(Лист2!$B$1:$B$30,MATCH(9E+307,Лист2!$A$1:$A$30)-COUNTIF(Лист2!$A$1:$A$30,"&gt;="&amp;ROW())+1)*INDEX(Лист2!F$1:F$30,MATCH(9E+307,Лист2!$A$1:$A$30)-COUNTIF(Лист2!$A$1:$A$30,"&gt;="&amp;ROW())+1),"-")</f>
        <v>0</v>
      </c>
      <c r="D1" s="4">
        <f>IFERROR($S1/INDEX(Лист2!$B$1:$B$30,MATCH(9E+307,Лист2!$A$1:$A$30)-COUNTIF(Лист2!$A$1:$A$30,"&gt;="&amp;ROW())+1)*INDEX(Лист2!G$1:G$30,MATCH(9E+307,Лист2!$A$1:$A$30)-COUNTIF(Лист2!$A$1:$A$30,"&gt;="&amp;ROW())+1),"-")</f>
        <v>87.194022819631584</v>
      </c>
      <c r="E1" s="4">
        <f>IFERROR($S1/INDEX(Лист2!$B$1:$B$30,MATCH(9E+307,Лист2!$A$1:$A$30)-COUNTIF(Лист2!$A$1:$A$30,"&gt;="&amp;ROW())+1)*INDEX(Лист2!H$1:H$30,MATCH(9E+307,Лист2!$A$1:$A$30)-COUNTIF(Лист2!$A$1:$A$30,"&gt;="&amp;ROW())+1),"-")</f>
        <v>210.14993062720387</v>
      </c>
      <c r="F1" s="4">
        <f>IFERROR($S1/INDEX(Лист2!$B$1:$B$30,MATCH(9E+307,Лист2!$A$1:$A$30)-COUNTIF(Лист2!$A$1:$A$30,"&gt;="&amp;ROW())+1)*INDEX(Лист2!I$1:I$30,MATCH(9E+307,Лист2!$A$1:$A$30)-COUNTIF(Лист2!$A$1:$A$30,"&gt;="&amp;ROW())+1),"-")</f>
        <v>5.0494795252754354</v>
      </c>
      <c r="G1" s="4">
        <f>IFERROR($S1/INDEX(Лист2!$B$1:$B$30,MATCH(9E+307,Лист2!$A$1:$A$30)-COUNTIF(Лист2!$A$1:$A$30,"&gt;="&amp;ROW())+1)*INDEX(Лист2!J$1:J$30,MATCH(9E+307,Лист2!$A$1:$A$30)-COUNTIF(Лист2!$A$1:$A$30,"&gt;="&amp;ROW())+1),"-")</f>
        <v>44.446577383873091</v>
      </c>
      <c r="H1" s="4">
        <f>IFERROR($S1/INDEX(Лист2!$B$1:$B$30,MATCH(9E+307,Лист2!$A$1:$A$30)-COUNTIF(Лист2!$A$1:$A$30,"&gt;="&amp;ROW())+1)*INDEX(Лист2!K$1:K$30,MATCH(9E+307,Лист2!$A$1:$A$30)-COUNTIF(Лист2!$A$1:$A$30,"&gt;="&amp;ROW())+1),"-")</f>
        <v>10.584380626616698</v>
      </c>
      <c r="I1" s="4">
        <f>IFERROR($S1/INDEX(Лист2!$B$1:$B$30,MATCH(9E+307,Лист2!$A$1:$A$30)-COUNTIF(Лист2!$A$1:$A$30,"&gt;="&amp;ROW())+1)*INDEX(Лист2!L$1:L$30,MATCH(9E+307,Лист2!$A$1:$A$30)-COUNTIF(Лист2!$A$1:$A$30,"&gt;="&amp;ROW())+1),"-")</f>
        <v>3.3855178495467788</v>
      </c>
      <c r="J1" s="4">
        <f>IFERROR($S1/INDEX(Лист2!$B$1:$B$30,MATCH(9E+307,Лист2!$A$1:$A$30)-COUNTIF(Лист2!$A$1:$A$30,"&gt;="&amp;ROW())+1)*INDEX(Лист2!M$1:M$30,MATCH(9E+307,Лист2!$A$1:$A$30)-COUNTIF(Лист2!$A$1:$A$30,"&gt;="&amp;ROW())+1),"-")</f>
        <v>30.952184190413458</v>
      </c>
      <c r="K1" s="4">
        <f>IFERROR($S1/INDEX(Лист2!$B$1:$B$30,MATCH(9E+307,Лист2!$A$1:$A$30)-COUNTIF(Лист2!$A$1:$A$30,"&gt;="&amp;ROW())+1)*INDEX(Лист2!N$1:N$30,MATCH(9E+307,Лист2!$A$1:$A$30)-COUNTIF(Лист2!$A$1:$A$30,"&gt;="&amp;ROW())+1),"-")</f>
        <v>0.16030385035324668</v>
      </c>
      <c r="L1" s="4">
        <f>IFERROR($S1/INDEX(Лист2!$B$1:$B$30,MATCH(9E+307,Лист2!$A$1:$A$30)-COUNTIF(Лист2!$A$1:$A$30,"&gt;="&amp;ROW())+1)*INDEX(Лист2!O$1:O$30,MATCH(9E+307,Лист2!$A$1:$A$30)-COUNTIF(Лист2!$A$1:$A$30,"&gt;="&amp;ROW())+1),"-")</f>
        <v>5.7813378697589887E-2</v>
      </c>
      <c r="M1" s="4">
        <f>IFERROR($S1/INDEX(Лист2!$B$1:$B$30,MATCH(9E+307,Лист2!$A$1:$A$30)-COUNTIF(Лист2!$A$1:$A$30,"&gt;="&amp;ROW())+1)*INDEX(Лист2!P$1:P$30,MATCH(9E+307,Лист2!$A$1:$A$30)-COUNTIF(Лист2!$A$1:$A$30,"&gt;="&amp;ROW())+1),"-")</f>
        <v>0.42373858478811799</v>
      </c>
      <c r="N1" s="4">
        <f>IFERROR($S1/INDEX(Лист2!$B$1:$B$30,MATCH(9E+307,Лист2!$A$1:$A$30)-COUNTIF(Лист2!$A$1:$A$30,"&gt;="&amp;ROW())+1)*INDEX(Лист2!Q$1:Q$30,MATCH(9E+307,Лист2!$A$1:$A$30)-COUNTIF(Лист2!$A$1:$A$30,"&gt;="&amp;ROW())+1),"-")</f>
        <v>0.36961787562534026</v>
      </c>
      <c r="O1" s="4">
        <f>IFERROR($S1/INDEX(Лист2!$B$1:$B$30,MATCH(9E+307,Лист2!$A$1:$A$30)-COUNTIF(Лист2!$A$1:$A$30,"&gt;="&amp;ROW())+1)*INDEX(Лист2!R$1:R$30,MATCH(9E+307,Лист2!$A$1:$A$30)-COUNTIF(Лист2!$A$1:$A$30,"&gt;="&amp;ROW())+1),"-")</f>
        <v>926.99784723115692</v>
      </c>
      <c r="P1" s="4">
        <f>IFERROR($S1/INDEX(Лист2!$B$1:$B$30,MATCH(9E+307,Лист2!$A$1:$A$30)-COUNTIF(Лист2!$A$1:$A$30,"&gt;="&amp;ROW())+1)*INDEX(Лист2!S$1:S$30,MATCH(9E+307,Лист2!$A$1:$A$30)-COUNTIF(Лист2!$A$1:$A$30,"&gt;="&amp;ROW())+1),"-")</f>
        <v>9.6199801404717126E-3</v>
      </c>
      <c r="Q1" s="4">
        <f>IFERROR($S1/INDEX(Лист2!$B$1:$B$30,MATCH(9E+307,Лист2!$A$1:$A$30)-COUNTIF(Лист2!$A$1:$A$30,"&gt;="&amp;ROW())+1)*INDEX(Лист2!T$1:T$30,MATCH(9E+307,Лист2!$A$1:$A$30)-COUNTIF(Лист2!$A$1:$A$30,"&gt;="&amp;ROW())+1),"-")</f>
        <v>1.9268928786490419E-3</v>
      </c>
      <c r="R1" s="4"/>
      <c r="S1" s="1">
        <v>8000.000000002</v>
      </c>
    </row>
    <row r="2" spans="1:19" x14ac:dyDescent="0.25">
      <c r="A2" s="4">
        <f>IFERROR($S2/INDEX(Лист2!$B$1:$B$30,MATCH(9E+307,Лист2!$A$1:$A$30)-COUNTIF(Лист2!$A$1:$A$30,"&gt;="&amp;ROW())+1)*INDEX(Лист2!D$1:D$30,MATCH(9E+307,Лист2!$A$1:$A$30)-COUNTIF(Лист2!$A$1:$A$30,"&gt;="&amp;ROW())+1),"-")</f>
        <v>3118.328969338138</v>
      </c>
      <c r="B2" s="4">
        <f>IFERROR($S2/INDEX(Лист2!$B$1:$B$30,MATCH(9E+307,Лист2!$A$1:$A$30)-COUNTIF(Лист2!$A$1:$A$30,"&gt;="&amp;ROW())+1)*INDEX(Лист2!E$1:E$30,MATCH(9E+307,Лист2!$A$1:$A$30)-COUNTIF(Лист2!$A$1:$A$30,"&gt;="&amp;ROW())+1),"-")</f>
        <v>9587.428768244532</v>
      </c>
      <c r="C2" s="4">
        <f>IFERROR($S2/INDEX(Лист2!$B$1:$B$30,MATCH(9E+307,Лист2!$A$1:$A$30)-COUNTIF(Лист2!$A$1:$A$30,"&gt;="&amp;ROW())+1)*INDEX(Лист2!F$1:F$30,MATCH(9E+307,Лист2!$A$1:$A$30)-COUNTIF(Лист2!$A$1:$A$30,"&gt;="&amp;ROW())+1),"-")</f>
        <v>0</v>
      </c>
      <c r="D2" s="4">
        <f>IFERROR($S2/INDEX(Лист2!$B$1:$B$30,MATCH(9E+307,Лист2!$A$1:$A$30)-COUNTIF(Лист2!$A$1:$A$30,"&gt;="&amp;ROW())+1)*INDEX(Лист2!G$1:G$30,MATCH(9E+307,Лист2!$A$1:$A$30)-COUNTIF(Лист2!$A$1:$A$30,"&gt;="&amp;ROW())+1),"-")</f>
        <v>46.658867468368399</v>
      </c>
      <c r="E2" s="4">
        <f>IFERROR($S2/INDEX(Лист2!$B$1:$B$30,MATCH(9E+307,Лист2!$A$1:$A$30)-COUNTIF(Лист2!$A$1:$A$30,"&gt;="&amp;ROW())+1)*INDEX(Лист2!H$1:H$30,MATCH(9E+307,Лист2!$A$1:$A$30)-COUNTIF(Лист2!$A$1:$A$30,"&gt;="&amp;ROW())+1),"-")</f>
        <v>112.45447158579613</v>
      </c>
      <c r="F2" s="4">
        <f>IFERROR($S2/INDEX(Лист2!$B$1:$B$30,MATCH(9E+307,Лист2!$A$1:$A$30)-COUNTIF(Лист2!$A$1:$A$30,"&gt;="&amp;ROW())+1)*INDEX(Лист2!I$1:I$30,MATCH(9E+307,Лист2!$A$1:$A$30)-COUNTIF(Лист2!$A$1:$A$30,"&gt;="&amp;ROW())+1),"-")</f>
        <v>2.7020544337245638</v>
      </c>
      <c r="G2" s="4">
        <f>IFERROR($S2/INDEX(Лист2!$B$1:$B$30,MATCH(9E+307,Лист2!$A$1:$A$30)-COUNTIF(Лист2!$A$1:$A$30,"&gt;="&amp;ROW())+1)*INDEX(Лист2!J$1:J$30,MATCH(9E+307,Лист2!$A$1:$A$30)-COUNTIF(Лист2!$A$1:$A$30,"&gt;="&amp;ROW())+1),"-")</f>
        <v>23.784049600126902</v>
      </c>
      <c r="H2" s="4">
        <f>IFERROR($S2/INDEX(Лист2!$B$1:$B$30,MATCH(9E+307,Лист2!$A$1:$A$30)-COUNTIF(Лист2!$A$1:$A$30,"&gt;="&amp;ROW())+1)*INDEX(Лист2!K$1:K$30,MATCH(9E+307,Лист2!$A$1:$A$30)-COUNTIF(Лист2!$A$1:$A$30,"&gt;="&amp;ROW())+1),"-")</f>
        <v>5.6638654453833031</v>
      </c>
      <c r="I2" s="4">
        <f>IFERROR($S2/INDEX(Лист2!$B$1:$B$30,MATCH(9E+307,Лист2!$A$1:$A$30)-COUNTIF(Лист2!$A$1:$A$30,"&gt;="&amp;ROW())+1)*INDEX(Лист2!L$1:L$30,MATCH(9E+307,Лист2!$A$1:$A$30)-COUNTIF(Лист2!$A$1:$A$30,"&gt;="&amp;ROW())+1),"-")</f>
        <v>1.8116428574532211</v>
      </c>
      <c r="J2" s="4">
        <f>IFERROR($S2/INDEX(Лист2!$B$1:$B$30,MATCH(9E+307,Лист2!$A$1:$A$30)-COUNTIF(Лист2!$A$1:$A$30,"&gt;="&amp;ROW())+1)*INDEX(Лист2!M$1:M$30,MATCH(9E+307,Лист2!$A$1:$A$30)-COUNTIF(Лист2!$A$1:$A$30,"&gt;="&amp;ROW())+1),"-")</f>
        <v>16.562991513586542</v>
      </c>
      <c r="K2" s="4">
        <f>IFERROR($S2/INDEX(Лист2!$B$1:$B$30,MATCH(9E+307,Лист2!$A$1:$A$30)-COUNTIF(Лист2!$A$1:$A$30,"&gt;="&amp;ROW())+1)*INDEX(Лист2!N$1:N$30,MATCH(9E+307,Лист2!$A$1:$A$30)-COUNTIF(Лист2!$A$1:$A$30,"&gt;="&amp;ROW())+1),"-")</f>
        <v>8.578106464675328E-2</v>
      </c>
      <c r="L2" s="4">
        <f>IFERROR($S2/INDEX(Лист2!$B$1:$B$30,MATCH(9E+307,Лист2!$A$1:$A$30)-COUNTIF(Лист2!$A$1:$A$30,"&gt;="&amp;ROW())+1)*INDEX(Лист2!O$1:O$30,MATCH(9E+307,Лист2!$A$1:$A$30)-COUNTIF(Лист2!$A$1:$A$30,"&gt;="&amp;ROW())+1),"-")</f>
        <v>3.0936831302410105E-2</v>
      </c>
      <c r="M2" s="4">
        <f>IFERROR($S2/INDEX(Лист2!$B$1:$B$30,MATCH(9E+307,Лист2!$A$1:$A$30)-COUNTIF(Лист2!$A$1:$A$30,"&gt;="&amp;ROW())+1)*INDEX(Лист2!P$1:P$30,MATCH(9E+307,Лист2!$A$1:$A$30)-COUNTIF(Лист2!$A$1:$A$30,"&gt;="&amp;ROW())+1),"-")</f>
        <v>0.22674905721188196</v>
      </c>
      <c r="N2" s="4">
        <f>IFERROR($S2/INDEX(Лист2!$B$1:$B$30,MATCH(9E+307,Лист2!$A$1:$A$30)-COUNTIF(Лист2!$A$1:$A$30,"&gt;="&amp;ROW())+1)*INDEX(Лист2!Q$1:Q$30,MATCH(9E+307,Лист2!$A$1:$A$30)-COUNTIF(Лист2!$A$1:$A$30,"&gt;="&amp;ROW())+1),"-")</f>
        <v>0.19778823037465967</v>
      </c>
      <c r="O2" s="4">
        <f>IFERROR($S2/INDEX(Лист2!$B$1:$B$30,MATCH(9E+307,Лист2!$A$1:$A$30)-COUNTIF(Лист2!$A$1:$A$30,"&gt;="&amp;ROW())+1)*INDEX(Лист2!R$1:R$30,MATCH(9E+307,Лист2!$A$1:$A$30)-COUNTIF(Лист2!$A$1:$A$30,"&gt;="&amp;ROW())+1),"-")</f>
        <v>496.05085645484291</v>
      </c>
      <c r="P2" s="4">
        <f>IFERROR($S2/INDEX(Лист2!$B$1:$B$30,MATCH(9E+307,Лист2!$A$1:$A$30)-COUNTIF(Лист2!$A$1:$A$30,"&gt;="&amp;ROW())+1)*INDEX(Лист2!S$1:S$30,MATCH(9E+307,Лист2!$A$1:$A$30)-COUNTIF(Лист2!$A$1:$A$30,"&gt;="&amp;ROW())+1),"-")</f>
        <v>5.147799859528286E-3</v>
      </c>
      <c r="Q2" s="4">
        <f>IFERROR($S2/INDEX(Лист2!$B$1:$B$30,MATCH(9E+307,Лист2!$A$1:$A$30)-COUNTIF(Лист2!$A$1:$A$30,"&gt;="&amp;ROW())+1)*INDEX(Лист2!T$1:T$30,MATCH(9E+307,Лист2!$A$1:$A$30)-COUNTIF(Лист2!$A$1:$A$30,"&gt;="&amp;ROW())+1),"-")</f>
        <v>1.0311101213509579E-3</v>
      </c>
      <c r="S2" s="1">
        <v>4280.9234816380003</v>
      </c>
    </row>
    <row r="3" spans="1:19" x14ac:dyDescent="0.25">
      <c r="A3" s="4">
        <f>IFERROR($S3/INDEX(Лист2!$B$1:$B$30,MATCH(9E+307,Лист2!$A$1:$A$30)-COUNTIF(Лист2!$A$1:$A$30,"&gt;="&amp;ROW())+1)*INDEX(Лист2!D$1:D$30,MATCH(9E+307,Лист2!$A$1:$A$30)-COUNTIF(Лист2!$A$1:$A$30,"&gt;="&amp;ROW())+1),"-")</f>
        <v>6000.0025504900832</v>
      </c>
      <c r="B3" s="4">
        <f>IFERROR($S3/INDEX(Лист2!$B$1:$B$30,MATCH(9E+307,Лист2!$A$1:$A$30)-COUNTIF(Лист2!$A$1:$A$30,"&gt;="&amp;ROW())+1)*INDEX(Лист2!E$1:E$30,MATCH(9E+307,Лист2!$A$1:$A$30)-COUNTIF(Лист2!$A$1:$A$30,"&gt;="&amp;ROW())+1),"-")</f>
        <v>18619.132741869664</v>
      </c>
      <c r="C3" s="4">
        <f>IFERROR($S3/INDEX(Лист2!$B$1:$B$30,MATCH(9E+307,Лист2!$A$1:$A$30)-COUNTIF(Лист2!$A$1:$A$30,"&gt;="&amp;ROW())+1)*INDEX(Лист2!F$1:F$30,MATCH(9E+307,Лист2!$A$1:$A$30)-COUNTIF(Лист2!$A$1:$A$30,"&gt;="&amp;ROW())+1),"-")</f>
        <v>3.0668837334069057</v>
      </c>
      <c r="D3" s="4">
        <f>IFERROR($S3/INDEX(Лист2!$B$1:$B$30,MATCH(9E+307,Лист2!$A$1:$A$30)-COUNTIF(Лист2!$A$1:$A$30,"&gt;="&amp;ROW())+1)*INDEX(Лист2!G$1:G$30,MATCH(9E+307,Лист2!$A$1:$A$30)-COUNTIF(Лист2!$A$1:$A$30,"&gt;="&amp;ROW())+1),"-")</f>
        <v>109.45087269620227</v>
      </c>
      <c r="E3" s="4">
        <f>IFERROR($S3/INDEX(Лист2!$B$1:$B$30,MATCH(9E+307,Лист2!$A$1:$A$30)-COUNTIF(Лист2!$A$1:$A$30,"&gt;="&amp;ROW())+1)*INDEX(Лист2!H$1:H$30,MATCH(9E+307,Лист2!$A$1:$A$30)-COUNTIF(Лист2!$A$1:$A$30,"&gt;="&amp;ROW())+1),"-")</f>
        <v>171.18132669590901</v>
      </c>
      <c r="F3" s="4">
        <f>IFERROR($S3/INDEX(Лист2!$B$1:$B$30,MATCH(9E+307,Лист2!$A$1:$A$30)-COUNTIF(Лист2!$A$1:$A$30,"&gt;="&amp;ROW())+1)*INDEX(Лист2!I$1:I$30,MATCH(9E+307,Лист2!$A$1:$A$30)-COUNTIF(Лист2!$A$1:$A$30,"&gt;="&amp;ROW())+1),"-")</f>
        <v>7.2414415802182956</v>
      </c>
      <c r="G3" s="4">
        <f>IFERROR($S3/INDEX(Лист2!$B$1:$B$30,MATCH(9E+307,Лист2!$A$1:$A$30)-COUNTIF(Лист2!$A$1:$A$30,"&gt;="&amp;ROW())+1)*INDEX(Лист2!J$1:J$30,MATCH(9E+307,Лист2!$A$1:$A$30)-COUNTIF(Лист2!$A$1:$A$30,"&gt;="&amp;ROW())+1),"-")</f>
        <v>39.220146520375053</v>
      </c>
      <c r="H3" s="4">
        <f>IFERROR($S3/INDEX(Лист2!$B$1:$B$30,MATCH(9E+307,Лист2!$A$1:$A$30)-COUNTIF(Лист2!$A$1:$A$30,"&gt;="&amp;ROW())+1)*INDEX(Лист2!K$1:K$30,MATCH(9E+307,Лист2!$A$1:$A$30)-COUNTIF(Лист2!$A$1:$A$30,"&gt;="&amp;ROW())+1),"-")</f>
        <v>9.298217155796582</v>
      </c>
      <c r="I3" s="4">
        <f>IFERROR($S3/INDEX(Лист2!$B$1:$B$30,MATCH(9E+307,Лист2!$A$1:$A$30)-COUNTIF(Лист2!$A$1:$A$30,"&gt;="&amp;ROW())+1)*INDEX(Лист2!L$1:L$30,MATCH(9E+307,Лист2!$A$1:$A$30)-COUNTIF(Лист2!$A$1:$A$30,"&gt;="&amp;ROW())+1),"-")</f>
        <v>2.1584711680639219</v>
      </c>
      <c r="J3" s="4">
        <f>IFERROR($S3/INDEX(Лист2!$B$1:$B$30,MATCH(9E+307,Лист2!$A$1:$A$30)-COUNTIF(Лист2!$A$1:$A$30,"&gt;="&amp;ROW())+1)*INDEX(Лист2!M$1:M$30,MATCH(9E+307,Лист2!$A$1:$A$30)-COUNTIF(Лист2!$A$1:$A$30,"&gt;="&amp;ROW())+1),"-")</f>
        <v>18.171650787794672</v>
      </c>
      <c r="K3" s="4">
        <f>IFERROR($S3/INDEX(Лист2!$B$1:$B$30,MATCH(9E+307,Лист2!$A$1:$A$30)-COUNTIF(Лист2!$A$1:$A$30,"&gt;="&amp;ROW())+1)*INDEX(Лист2!N$1:N$30,MATCH(9E+307,Лист2!$A$1:$A$30)-COUNTIF(Лист2!$A$1:$A$30,"&gt;="&amp;ROW())+1),"-")</f>
        <v>0.24209047501510514</v>
      </c>
      <c r="L3" s="4">
        <f>IFERROR($S3/INDEX(Лист2!$B$1:$B$30,MATCH(9E+307,Лист2!$A$1:$A$30)-COUNTIF(Лист2!$A$1:$A$30,"&gt;="&amp;ROW())+1)*INDEX(Лист2!O$1:O$30,MATCH(9E+307,Лист2!$A$1:$A$30)-COUNTIF(Лист2!$A$1:$A$30,"&gt;="&amp;ROW())+1),"-")</f>
        <v>7.8356762736146973E-2</v>
      </c>
      <c r="M3" s="4">
        <f>IFERROR($S3/INDEX(Лист2!$B$1:$B$30,MATCH(9E+307,Лист2!$A$1:$A$30)-COUNTIF(Лист2!$A$1:$A$30,"&gt;="&amp;ROW())+1)*INDEX(Лист2!P$1:P$30,MATCH(9E+307,Лист2!$A$1:$A$30)-COUNTIF(Лист2!$A$1:$A$30,"&gt;="&amp;ROW())+1),"-")</f>
        <v>1.2504786964930088</v>
      </c>
      <c r="N3" s="4">
        <f>IFERROR($S3/INDEX(Лист2!$B$1:$B$30,MATCH(9E+307,Лист2!$A$1:$A$30)-COUNTIF(Лист2!$A$1:$A$30,"&gt;="&amp;ROW())+1)*INDEX(Лист2!Q$1:Q$30,MATCH(9E+307,Лист2!$A$1:$A$30)-COUNTIF(Лист2!$A$1:$A$30,"&gt;="&amp;ROW())+1),"-")</f>
        <v>0.53987938971507565</v>
      </c>
      <c r="O3" s="4">
        <f>IFERROR($S3/INDEX(Лист2!$B$1:$B$30,MATCH(9E+307,Лист2!$A$1:$A$30)-COUNTIF(Лист2!$A$1:$A$30,"&gt;="&amp;ROW())+1)*INDEX(Лист2!R$1:R$30,MATCH(9E+307,Лист2!$A$1:$A$30)-COUNTIF(Лист2!$A$1:$A$30,"&gt;="&amp;ROW())+1),"-")</f>
        <v>903.84246098482868</v>
      </c>
      <c r="P3" s="4">
        <f>IFERROR($S3/INDEX(Лист2!$B$1:$B$30,MATCH(9E+307,Лист2!$A$1:$A$30)-COUNTIF(Лист2!$A$1:$A$30,"&gt;="&amp;ROW())+1)*INDEX(Лист2!S$1:S$30,MATCH(9E+307,Лист2!$A$1:$A$30)-COUNTIF(Лист2!$A$1:$A$30,"&gt;="&amp;ROW())+1),"-")</f>
        <v>1.1474893421475903E-2</v>
      </c>
      <c r="Q3" s="4">
        <f>IFERROR($S3/INDEX(Лист2!$B$1:$B$30,MATCH(9E+307,Лист2!$A$1:$A$30)-COUNTIF(Лист2!$A$1:$A$30,"&gt;="&amp;ROW())+1)*INDEX(Лист2!T$1:T$30,MATCH(9E+307,Лист2!$A$1:$A$30)-COUNTIF(Лист2!$A$1:$A$30,"&gt;="&amp;ROW())+1),"-")</f>
        <v>1.8726163428870503E-3</v>
      </c>
      <c r="R3" s="5"/>
      <c r="S3" s="6">
        <v>5999.9999999929996</v>
      </c>
    </row>
    <row r="4" spans="1:19" x14ac:dyDescent="0.25">
      <c r="A4" s="4" t="str">
        <f>IFERROR($S4/INDEX(Лист2!$B$1:$B$30,MATCH(9E+307,Лист2!$A$1:$A$30)-COUNTIF(Лист2!$A$1:$A$30,"&gt;="&amp;ROW())+1)*INDEX(Лист2!D$1:D$30,MATCH(9E+307,Лист2!$A$1:$A$30)-COUNTIF(Лист2!$A$1:$A$30,"&gt;="&amp;ROW())+1),"-")</f>
        <v>-</v>
      </c>
      <c r="B4" s="4" t="str">
        <f>IFERROR($S4/INDEX(Лист2!$B$1:$B$30,MATCH(9E+307,Лист2!$A$1:$A$30)-COUNTIF(Лист2!$A$1:$A$30,"&gt;="&amp;ROW())+1)*INDEX(Лист2!E$1:E$30,MATCH(9E+307,Лист2!$A$1:$A$30)-COUNTIF(Лист2!$A$1:$A$30,"&gt;="&amp;ROW())+1),"-")</f>
        <v>-</v>
      </c>
      <c r="C4" s="4" t="str">
        <f>IFERROR($S4/INDEX(Лист2!$B$1:$B$30,MATCH(9E+307,Лист2!$A$1:$A$30)-COUNTIF(Лист2!$A$1:$A$30,"&gt;="&amp;ROW())+1)*INDEX(Лист2!F$1:F$30,MATCH(9E+307,Лист2!$A$1:$A$30)-COUNTIF(Лист2!$A$1:$A$30,"&gt;="&amp;ROW())+1),"-")</f>
        <v>-</v>
      </c>
      <c r="D4" s="4" t="str">
        <f>IFERROR($S4/INDEX(Лист2!$B$1:$B$30,MATCH(9E+307,Лист2!$A$1:$A$30)-COUNTIF(Лист2!$A$1:$A$30,"&gt;="&amp;ROW())+1)*INDEX(Лист2!G$1:G$30,MATCH(9E+307,Лист2!$A$1:$A$30)-COUNTIF(Лист2!$A$1:$A$30,"&gt;="&amp;ROW())+1),"-")</f>
        <v>-</v>
      </c>
      <c r="E4" s="4" t="str">
        <f>IFERROR($S4/INDEX(Лист2!$B$1:$B$30,MATCH(9E+307,Лист2!$A$1:$A$30)-COUNTIF(Лист2!$A$1:$A$30,"&gt;="&amp;ROW())+1)*INDEX(Лист2!H$1:H$30,MATCH(9E+307,Лист2!$A$1:$A$30)-COUNTIF(Лист2!$A$1:$A$30,"&gt;="&amp;ROW())+1),"-")</f>
        <v>-</v>
      </c>
      <c r="F4" s="4" t="str">
        <f>IFERROR($S4/INDEX(Лист2!$B$1:$B$30,MATCH(9E+307,Лист2!$A$1:$A$30)-COUNTIF(Лист2!$A$1:$A$30,"&gt;="&amp;ROW())+1)*INDEX(Лист2!I$1:I$30,MATCH(9E+307,Лист2!$A$1:$A$30)-COUNTIF(Лист2!$A$1:$A$30,"&gt;="&amp;ROW())+1),"-")</f>
        <v>-</v>
      </c>
      <c r="G4" s="4" t="str">
        <f>IFERROR($S4/INDEX(Лист2!$B$1:$B$30,MATCH(9E+307,Лист2!$A$1:$A$30)-COUNTIF(Лист2!$A$1:$A$30,"&gt;="&amp;ROW())+1)*INDEX(Лист2!J$1:J$30,MATCH(9E+307,Лист2!$A$1:$A$30)-COUNTIF(Лист2!$A$1:$A$30,"&gt;="&amp;ROW())+1),"-")</f>
        <v>-</v>
      </c>
      <c r="H4" s="4" t="str">
        <f>IFERROR($S4/INDEX(Лист2!$B$1:$B$30,MATCH(9E+307,Лист2!$A$1:$A$30)-COUNTIF(Лист2!$A$1:$A$30,"&gt;="&amp;ROW())+1)*INDEX(Лист2!K$1:K$30,MATCH(9E+307,Лист2!$A$1:$A$30)-COUNTIF(Лист2!$A$1:$A$30,"&gt;="&amp;ROW())+1),"-")</f>
        <v>-</v>
      </c>
      <c r="I4" s="4" t="str">
        <f>IFERROR($S4/INDEX(Лист2!$B$1:$B$30,MATCH(9E+307,Лист2!$A$1:$A$30)-COUNTIF(Лист2!$A$1:$A$30,"&gt;="&amp;ROW())+1)*INDEX(Лист2!L$1:L$30,MATCH(9E+307,Лист2!$A$1:$A$30)-COUNTIF(Лист2!$A$1:$A$30,"&gt;="&amp;ROW())+1),"-")</f>
        <v>-</v>
      </c>
      <c r="J4" s="4" t="str">
        <f>IFERROR($S4/INDEX(Лист2!$B$1:$B$30,MATCH(9E+307,Лист2!$A$1:$A$30)-COUNTIF(Лист2!$A$1:$A$30,"&gt;="&amp;ROW())+1)*INDEX(Лист2!M$1:M$30,MATCH(9E+307,Лист2!$A$1:$A$30)-COUNTIF(Лист2!$A$1:$A$30,"&gt;="&amp;ROW())+1),"-")</f>
        <v>-</v>
      </c>
      <c r="K4" s="4" t="str">
        <f>IFERROR($S4/INDEX(Лист2!$B$1:$B$30,MATCH(9E+307,Лист2!$A$1:$A$30)-COUNTIF(Лист2!$A$1:$A$30,"&gt;="&amp;ROW())+1)*INDEX(Лист2!N$1:N$30,MATCH(9E+307,Лист2!$A$1:$A$30)-COUNTIF(Лист2!$A$1:$A$30,"&gt;="&amp;ROW())+1),"-")</f>
        <v>-</v>
      </c>
      <c r="L4" s="4" t="str">
        <f>IFERROR($S4/INDEX(Лист2!$B$1:$B$30,MATCH(9E+307,Лист2!$A$1:$A$30)-COUNTIF(Лист2!$A$1:$A$30,"&gt;="&amp;ROW())+1)*INDEX(Лист2!O$1:O$30,MATCH(9E+307,Лист2!$A$1:$A$30)-COUNTIF(Лист2!$A$1:$A$30,"&gt;="&amp;ROW())+1),"-")</f>
        <v>-</v>
      </c>
      <c r="M4" s="4" t="str">
        <f>IFERROR($S4/INDEX(Лист2!$B$1:$B$30,MATCH(9E+307,Лист2!$A$1:$A$30)-COUNTIF(Лист2!$A$1:$A$30,"&gt;="&amp;ROW())+1)*INDEX(Лист2!P$1:P$30,MATCH(9E+307,Лист2!$A$1:$A$30)-COUNTIF(Лист2!$A$1:$A$30,"&gt;="&amp;ROW())+1),"-")</f>
        <v>-</v>
      </c>
      <c r="N4" s="4" t="str">
        <f>IFERROR($S4/INDEX(Лист2!$B$1:$B$30,MATCH(9E+307,Лист2!$A$1:$A$30)-COUNTIF(Лист2!$A$1:$A$30,"&gt;="&amp;ROW())+1)*INDEX(Лист2!Q$1:Q$30,MATCH(9E+307,Лист2!$A$1:$A$30)-COUNTIF(Лист2!$A$1:$A$30,"&gt;="&amp;ROW())+1),"-")</f>
        <v>-</v>
      </c>
      <c r="O4" s="4" t="str">
        <f>IFERROR($S4/INDEX(Лист2!$B$1:$B$30,MATCH(9E+307,Лист2!$A$1:$A$30)-COUNTIF(Лист2!$A$1:$A$30,"&gt;="&amp;ROW())+1)*INDEX(Лист2!R$1:R$30,MATCH(9E+307,Лист2!$A$1:$A$30)-COUNTIF(Лист2!$A$1:$A$30,"&gt;="&amp;ROW())+1),"-")</f>
        <v>-</v>
      </c>
      <c r="P4" s="4" t="str">
        <f>IFERROR($S4/INDEX(Лист2!$B$1:$B$30,MATCH(9E+307,Лист2!$A$1:$A$30)-COUNTIF(Лист2!$A$1:$A$30,"&gt;="&amp;ROW())+1)*INDEX(Лист2!S$1:S$30,MATCH(9E+307,Лист2!$A$1:$A$30)-COUNTIF(Лист2!$A$1:$A$30,"&gt;="&amp;ROW())+1),"-")</f>
        <v>-</v>
      </c>
      <c r="Q4" s="4" t="str">
        <f>IFERROR($S4/INDEX(Лист2!$B$1:$B$30,MATCH(9E+307,Лист2!$A$1:$A$30)-COUNTIF(Лист2!$A$1:$A$30,"&gt;="&amp;ROW())+1)*INDEX(Лист2!T$1:T$30,MATCH(9E+307,Лист2!$A$1:$A$30)-COUNTIF(Лист2!$A$1:$A$30,"&gt;="&amp;ROW())+1),"-")</f>
        <v>-</v>
      </c>
      <c r="R4" s="5"/>
      <c r="S4" s="6">
        <v>5730.2105330280001</v>
      </c>
    </row>
    <row r="5" spans="1:19" x14ac:dyDescent="0.25">
      <c r="A5" s="4"/>
    </row>
    <row r="6" spans="1:19" x14ac:dyDescent="0.25">
      <c r="A6" s="4"/>
    </row>
    <row r="7" spans="1:19" x14ac:dyDescent="0.25">
      <c r="A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A3" sqref="A3"/>
    </sheetView>
  </sheetViews>
  <sheetFormatPr defaultRowHeight="15" x14ac:dyDescent="0.25"/>
  <sheetData>
    <row r="1" spans="1:20" x14ac:dyDescent="0.25">
      <c r="A1">
        <v>2</v>
      </c>
      <c r="B1" s="2">
        <v>12280.92348164</v>
      </c>
      <c r="D1" s="3">
        <v>8945.7238904839996</v>
      </c>
      <c r="E1" s="3">
        <v>27503.990574349998</v>
      </c>
      <c r="F1" s="3">
        <v>0</v>
      </c>
      <c r="G1" s="3">
        <v>133.852890288</v>
      </c>
      <c r="H1" s="3">
        <v>322.60440221300001</v>
      </c>
      <c r="I1" s="3">
        <v>7.7515339589999996</v>
      </c>
      <c r="J1" s="3">
        <v>68.230626983999997</v>
      </c>
      <c r="K1" s="3">
        <v>16.248246072000001</v>
      </c>
      <c r="L1" s="3">
        <v>5.1971607070000001</v>
      </c>
      <c r="M1" s="3">
        <v>47.515175704000001</v>
      </c>
      <c r="N1" s="3">
        <v>0.24608491499999999</v>
      </c>
      <c r="O1" s="3">
        <v>8.8750209999999996E-2</v>
      </c>
      <c r="P1" s="3">
        <v>0.65048764199999998</v>
      </c>
      <c r="Q1" s="3">
        <v>0.56740610599999997</v>
      </c>
      <c r="R1" s="3">
        <v>1423.048703686</v>
      </c>
      <c r="S1" s="3">
        <v>1.4767779999999999E-2</v>
      </c>
      <c r="T1" s="3">
        <v>2.9580029999999998E-3</v>
      </c>
    </row>
    <row r="2" spans="1:20" x14ac:dyDescent="0.25">
      <c r="A2" s="5">
        <v>3</v>
      </c>
      <c r="B2" s="7">
        <v>10576.71</v>
      </c>
      <c r="D2" s="3">
        <v>10576.714495978</v>
      </c>
      <c r="E2" s="3">
        <v>32821.527910415003</v>
      </c>
      <c r="F2" s="3">
        <v>5.4062566419999998</v>
      </c>
      <c r="G2" s="3">
        <v>192.938356626</v>
      </c>
      <c r="H2" s="3">
        <v>301.75587497999999</v>
      </c>
      <c r="I2" s="3">
        <v>12.765104596</v>
      </c>
      <c r="J2" s="3">
        <v>69.136685983999996</v>
      </c>
      <c r="K2" s="3">
        <v>16.390757729000001</v>
      </c>
      <c r="L2" s="3">
        <v>3.8049205979999998</v>
      </c>
      <c r="M2" s="3">
        <v>32.032713434000001</v>
      </c>
      <c r="N2" s="3">
        <v>0.42675345799999997</v>
      </c>
      <c r="O2" s="3">
        <v>0.13812612599999999</v>
      </c>
      <c r="P2" s="3">
        <v>2.2043250890000001</v>
      </c>
      <c r="Q2" s="3">
        <v>0.95169128999999997</v>
      </c>
      <c r="R2" s="3">
        <v>1593.2799325890001</v>
      </c>
      <c r="S2" s="3">
        <v>2.0227769999999999E-2</v>
      </c>
      <c r="T2" s="3">
        <v>3.30102E-3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Голотвина</dc:creator>
  <cp:lastModifiedBy>Коля</cp:lastModifiedBy>
  <dcterms:created xsi:type="dcterms:W3CDTF">2021-06-29T17:37:17Z</dcterms:created>
  <dcterms:modified xsi:type="dcterms:W3CDTF">2021-06-30T05:28:09Z</dcterms:modified>
</cp:coreProperties>
</file>