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135" tabRatio="523" activeTab="1"/>
  </bookViews>
  <sheets>
    <sheet name="План" sheetId="25" r:id="rId1"/>
    <sheet name="Отчет (Без формул пример)" sheetId="27" r:id="rId2"/>
    <sheet name="Отчет" sheetId="21" r:id="rId3"/>
    <sheet name="Данные" sheetId="26" r:id="rId4"/>
    <sheet name="октябрь" sheetId="22" state="hidden" r:id="rId5"/>
    <sheet name="ноябрь" sheetId="23" state="hidden" r:id="rId6"/>
    <sheet name="декабрь" sheetId="24" state="hidden" r:id="rId7"/>
  </sheets>
  <externalReferences>
    <externalReference r:id="rId8"/>
    <externalReference r:id="rId9"/>
  </externalReferences>
  <definedNames>
    <definedName name="_xlnm._FilterDatabase" localSheetId="3" hidden="1">Данные!$L$1:$L$13</definedName>
    <definedName name="_xlnm._FilterDatabase" localSheetId="2" hidden="1">Отчет!$L$1:$L$13</definedName>
    <definedName name="_xlnm._FilterDatabase" localSheetId="1" hidden="1">'Отчет (Без формул пример)'!$L$1:$L$13</definedName>
    <definedName name="_xlnm.Print_Area" localSheetId="3">Данные!$A$1:$O$30</definedName>
    <definedName name="_xlnm.Print_Area" localSheetId="2">Отчет!$A$1:$O$14</definedName>
    <definedName name="_xlnm.Print_Area" localSheetId="1">'Отчет (Без формул пример)'!$A$1:$O$21</definedName>
    <definedName name="_xlnm.Print_Area" localSheetId="0">План!$A$1:$AT$11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7" l="1"/>
  <c r="D14" i="27"/>
  <c r="D9" i="27"/>
  <c r="L9" i="21"/>
  <c r="M9" i="27"/>
  <c r="M17" i="26"/>
  <c r="M18" i="26"/>
  <c r="M19" i="26"/>
  <c r="M14" i="26"/>
  <c r="M16" i="26"/>
  <c r="M15" i="26"/>
  <c r="E12" i="25"/>
  <c r="F12" i="25"/>
  <c r="AS12" i="25"/>
  <c r="E13" i="25"/>
  <c r="F13" i="25"/>
  <c r="AS13" i="25"/>
  <c r="E14" i="25"/>
  <c r="F14" i="25"/>
  <c r="AS14" i="25"/>
  <c r="E15" i="25"/>
  <c r="F15" i="25"/>
  <c r="AS15" i="25"/>
  <c r="E16" i="25"/>
  <c r="F16" i="25"/>
  <c r="AS16" i="25"/>
  <c r="AS9" i="25"/>
  <c r="D12" i="25"/>
  <c r="D14" i="25"/>
  <c r="D16" i="25"/>
  <c r="D13" i="25"/>
  <c r="D15" i="25"/>
  <c r="G15" i="25" l="1"/>
  <c r="G13" i="25"/>
  <c r="G16" i="25"/>
  <c r="G14" i="25"/>
  <c r="G12" i="25"/>
  <c r="M13" i="26" l="1"/>
  <c r="M12" i="26"/>
  <c r="M11" i="26"/>
  <c r="M10" i="26"/>
  <c r="M9" i="26"/>
  <c r="AS11" i="25" l="1"/>
  <c r="F11" i="25"/>
  <c r="E11" i="25"/>
  <c r="D11" i="25"/>
  <c r="G11" i="25" l="1"/>
  <c r="AS10" i="25"/>
  <c r="F10" i="25" l="1"/>
  <c r="E10" i="25"/>
  <c r="F9" i="25"/>
  <c r="E9" i="25"/>
  <c r="AS7" i="25"/>
  <c r="D9" i="25"/>
  <c r="D10" i="25"/>
  <c r="G10" i="25" l="1"/>
  <c r="G9" i="25"/>
</calcChain>
</file>

<file path=xl/comments1.xml><?xml version="1.0" encoding="utf-8"?>
<comments xmlns="http://schemas.openxmlformats.org/spreadsheetml/2006/main">
  <authors>
    <author>Chief engineer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Взять из Плана где есть ТО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Взять из листа Данных по Наименованию оборудования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Взять из плана где есть ТО и количества ТО из таблицы данных если Э то 2 если М то 2 если К то 1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Взять из плана где есть ТО и сравнить с таблицей Данных сколько ТО у ответственного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Из плана проведения где есть ТО вписать дату
</t>
        </r>
      </text>
    </comment>
  </commentList>
</comments>
</file>

<file path=xl/comments2.xml><?xml version="1.0" encoding="utf-8"?>
<comments xmlns="http://schemas.openxmlformats.org/spreadsheetml/2006/main">
  <authors>
    <author>Chief engineer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Взять из Плана где есть ТО
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Взять из листа Данных по Наименованию оборудования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Взять из плана где есть ТО и количества ТО из таблицы данных если Э то 2 если М то 2 если К то 1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Взять из плана где есть ТО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04"/>
          </rPr>
          <t>Chief engineer:</t>
        </r>
        <r>
          <rPr>
            <sz val="9"/>
            <color indexed="81"/>
            <rFont val="Tahoma"/>
            <family val="2"/>
            <charset val="204"/>
          </rPr>
          <t xml:space="preserve">
Из плана проведения где есть ТО вписать дату
</t>
        </r>
      </text>
    </comment>
  </commentList>
</comments>
</file>

<file path=xl/sharedStrings.xml><?xml version="1.0" encoding="utf-8"?>
<sst xmlns="http://schemas.openxmlformats.org/spreadsheetml/2006/main" count="2213" uniqueCount="388">
  <si>
    <t>Согласовано:</t>
  </si>
  <si>
    <t>Утверждаю:</t>
  </si>
  <si>
    <t xml:space="preserve">        Директор филиала  ООО "ПЕНОПЛЭКС СПб" </t>
  </si>
  <si>
    <t>"___"________________201_г.</t>
  </si>
  <si>
    <t>№ п/п</t>
  </si>
  <si>
    <t>ТО</t>
  </si>
  <si>
    <t>Двушнековый экструдер ZE110</t>
  </si>
  <si>
    <t>Экструдер KE400</t>
  </si>
  <si>
    <t>Металлосепаратор</t>
  </si>
  <si>
    <t>Установка гравиметрического дозирования Colotronic</t>
  </si>
  <si>
    <t>Дозирующий насос LEWA (этанол)</t>
  </si>
  <si>
    <t>Дозирующий насос LEWA (углекислота)</t>
  </si>
  <si>
    <t>Станции темперирования ZE</t>
  </si>
  <si>
    <t>Станции темперирования КE</t>
  </si>
  <si>
    <t>Калибратор панелей</t>
  </si>
  <si>
    <t>Роликовые вытяжные утсройства</t>
  </si>
  <si>
    <t>Паротоннель</t>
  </si>
  <si>
    <t>Установка измерения толщины</t>
  </si>
  <si>
    <t>Фрезерные кабины</t>
  </si>
  <si>
    <t>Секция флексографической печати</t>
  </si>
  <si>
    <t>Маркиратор</t>
  </si>
  <si>
    <t>Термотоннель</t>
  </si>
  <si>
    <t>Система подачи сжатого воздуха с трубопроводами</t>
  </si>
  <si>
    <t xml:space="preserve">Компрессор №1 SCK 52-08 </t>
  </si>
  <si>
    <t>Компрессор №2 ALLEGRO-38</t>
  </si>
  <si>
    <t>Адсорбционный осушитель воздуха Donaldson №1</t>
  </si>
  <si>
    <t>Адсорбционный осушитель воздуха Donaldson №2</t>
  </si>
  <si>
    <t>Станция углекислотная перекачивающая АГТ</t>
  </si>
  <si>
    <t>Холодильная установка АГТ</t>
  </si>
  <si>
    <t>Вихревой насос с магнитной муфтой СЕН 5101</t>
  </si>
  <si>
    <t xml:space="preserve">Дожимной компрессор AGD-4 №1 </t>
  </si>
  <si>
    <t>Насос НДГ№1;подача этанола на насос LEWA</t>
  </si>
  <si>
    <t>Мешалка силоса №1</t>
  </si>
  <si>
    <t xml:space="preserve">Вентилятор подачи стружки </t>
  </si>
  <si>
    <t>Фильтр рукавный малый, с пневматическим отсртелом (вторичный экструдер)</t>
  </si>
  <si>
    <t>Система трубопроводов фреона</t>
  </si>
  <si>
    <t>Холодильная установка YORK водооборот линии №1</t>
  </si>
  <si>
    <t>Электропарогенератор тэновый ЭПГ-250-ТУП</t>
  </si>
  <si>
    <t>Водоочистная установка ВП-1 (0844/F69A3)</t>
  </si>
  <si>
    <t>Экструдер вторичной переработки RC40D</t>
  </si>
  <si>
    <t>Дробильный станок UNTHA</t>
  </si>
  <si>
    <t>Отчёт</t>
  </si>
  <si>
    <t>Производство</t>
  </si>
  <si>
    <t>проихзводство XPS плит</t>
  </si>
  <si>
    <t>Наименование производственной линии (оборудования)</t>
  </si>
  <si>
    <t>План</t>
  </si>
  <si>
    <t>Факт</t>
  </si>
  <si>
    <t>Выполненные работы</t>
  </si>
  <si>
    <t>Причины отклонения от плана</t>
  </si>
  <si>
    <t>Примечание</t>
  </si>
  <si>
    <t>Время простоя в ремонте, час / вид ремонта(ТО, ТР, КР)</t>
  </si>
  <si>
    <t>п. 1-7</t>
  </si>
  <si>
    <t>п. 1-4</t>
  </si>
  <si>
    <t>п.1-10</t>
  </si>
  <si>
    <t>ТО, согласно утверждённых перечней работ</t>
  </si>
  <si>
    <t>п.1-14</t>
  </si>
  <si>
    <t>п.1-9</t>
  </si>
  <si>
    <t>п.2.1-2.24</t>
  </si>
  <si>
    <t>п.3.1-3.13</t>
  </si>
  <si>
    <t>п.4.1-4.6</t>
  </si>
  <si>
    <t>п.3.1-3.4</t>
  </si>
  <si>
    <t>п.1.1-1.12</t>
  </si>
  <si>
    <t>п.1-12</t>
  </si>
  <si>
    <t>п.4</t>
  </si>
  <si>
    <t>-</t>
  </si>
  <si>
    <t xml:space="preserve">                                                                                                                                             _______________Шаталов С.А.</t>
  </si>
  <si>
    <t>Линия №1 B.C. Foam (500 кг/ч)</t>
  </si>
  <si>
    <t>Экструдер RC140/LXPS-P с технологическими трубопроводами</t>
  </si>
  <si>
    <t>Дозирующий насос LEWA (фреон)</t>
  </si>
  <si>
    <t>Дозирующий насос НД40/400 (этанол)</t>
  </si>
  <si>
    <t>Масляный терморегулятор А-30</t>
  </si>
  <si>
    <t>Масляный терморегулятор А-50</t>
  </si>
  <si>
    <t>Масляный терморегулятор С-6</t>
  </si>
  <si>
    <t>Механизация фрезерных кабин (приводные рольганги, поворотный стол, летучий нож, штабелер и т.д.)</t>
  </si>
  <si>
    <t>п. 1-14</t>
  </si>
  <si>
    <t>п.2.8</t>
  </si>
  <si>
    <t>Система пневмотранспорта линии №1 с трубопроводами</t>
  </si>
  <si>
    <t>Система пневмотранспорта линии №2 с трубопроводами</t>
  </si>
  <si>
    <t>Тянущее устройство</t>
  </si>
  <si>
    <t>Система водооборота и захолаживания воды линии №1</t>
  </si>
  <si>
    <t>Система водооборота и захолаживания воды линии №2</t>
  </si>
  <si>
    <t xml:space="preserve">Холодильная установка AKPц-2*D6 Sj 4000-200-2 MP(чиллер), водооборот линии№2 </t>
  </si>
  <si>
    <t>Система переработки производственных отходов и брака линии №1</t>
  </si>
  <si>
    <t>Система переработки производственных отходов и брака линии №2</t>
  </si>
  <si>
    <t>Шепелев Ал.А.</t>
  </si>
  <si>
    <t>_________</t>
  </si>
  <si>
    <t>Гранулятор</t>
  </si>
  <si>
    <t>Ванна охлаждения материала с трубопроводами</t>
  </si>
  <si>
    <t>Пласт-аггломератор Pallman PFV 315/20</t>
  </si>
  <si>
    <t>Линия №2 Berstorff (1500 кг/ч)</t>
  </si>
  <si>
    <t>Упаковочная машина VIRO</t>
  </si>
  <si>
    <t>Линия №3 B.C. Foam (75 кг/ч)</t>
  </si>
  <si>
    <t>Экстудер RC75 (профильная линия).</t>
  </si>
  <si>
    <t xml:space="preserve">Отрезная пила </t>
  </si>
  <si>
    <t>Система подачи пара на линию №1</t>
  </si>
  <si>
    <t>Электропарогенератор тэновый ЭПГ-200-ТУП</t>
  </si>
  <si>
    <t xml:space="preserve">Запорная арматура и трубопроводы подачи пара </t>
  </si>
  <si>
    <t>Система подачи пара на линию №2</t>
  </si>
  <si>
    <t xml:space="preserve">Компрессор №3 SCK 52-08  </t>
  </si>
  <si>
    <t xml:space="preserve">Запорная арматура и трубопроводы подачи сжатого воздуха </t>
  </si>
  <si>
    <t>Система подачи углекислоты с трубопроводами</t>
  </si>
  <si>
    <t>Дожимной компрессор AGD-4 №1 подача СО2 на линии</t>
  </si>
  <si>
    <t>Дожимной компрессор AGD-4 №2 подача СО2 на линии</t>
  </si>
  <si>
    <t>Дожимной компрессор AGD-4 №3, подача СО2 на линии</t>
  </si>
  <si>
    <t>Насосная установка    Linda CFA5-04 подачаСО 2 на линии.</t>
  </si>
  <si>
    <t>Запорная арматура и трубопроводы подачи углекислоты</t>
  </si>
  <si>
    <t>Система подачи фреона с трубопроводами</t>
  </si>
  <si>
    <t>Насос НГД №1 выкачка фреона в емкость№1;№2.</t>
  </si>
  <si>
    <t>Насос НГД №2 выкачка фреона в емкость №1;№2.</t>
  </si>
  <si>
    <t>Насос НГД №3 подача фреона на линию</t>
  </si>
  <si>
    <t>Насос НГД №4 подача фреона на линию</t>
  </si>
  <si>
    <t>Холодильная машина (для охлаждения фреона в емкости THF#1)</t>
  </si>
  <si>
    <t>Холодильная машина (для охлаждения фреона в емкости THF#2)</t>
  </si>
  <si>
    <t>Запорная арматура и трубопроводы подачи фреона</t>
  </si>
  <si>
    <t>Система подачи ДМЭ с трубопроводами</t>
  </si>
  <si>
    <t xml:space="preserve">Дожимной компрессор AGD-4 №2 </t>
  </si>
  <si>
    <t>Запорная арматура и трубопроводы подачи ДМЭ</t>
  </si>
  <si>
    <t>Система подачи вспенивающей жидкости с трубопроводами</t>
  </si>
  <si>
    <t>Насос НДГ№2;подача этанола на насос LEWA</t>
  </si>
  <si>
    <t>Насос для выкачки этанола с цистерны 1 ЦГ</t>
  </si>
  <si>
    <t>Запорная арматура и трубопроводы подачи вспенивающей жидкости</t>
  </si>
  <si>
    <t>Вентилятор аспирации TTRc №1</t>
  </si>
  <si>
    <t>Фильтр рукавный большой, с пневматическим отсртелом (силос №1)</t>
  </si>
  <si>
    <t>Арматура и трубопроводы</t>
  </si>
  <si>
    <t>Система аписрации линии №2 с трубопроводами</t>
  </si>
  <si>
    <t>Вентилятор аспирации №2</t>
  </si>
  <si>
    <t>Фильтр рукавный большой, с пневматическим отсртелом (силос №2)</t>
  </si>
  <si>
    <t>Фильтр рукавный большой, с пневматическим отсртелом (силос №3)</t>
  </si>
  <si>
    <t>Мешалка силоса №2</t>
  </si>
  <si>
    <t>Вентилятор подачи стружки с силоса №2</t>
  </si>
  <si>
    <t>Фильтр рукавный малый, с пневматическим отсртелом (Pallman)</t>
  </si>
  <si>
    <t>Насос водооборота№1;цех №1</t>
  </si>
  <si>
    <t>Насос водооборота№2;цех №1</t>
  </si>
  <si>
    <t>Конденсаторная установка</t>
  </si>
  <si>
    <t>Насос водооборота№3;цех №2</t>
  </si>
  <si>
    <t xml:space="preserve">Конденсаторная установка </t>
  </si>
  <si>
    <t>Насос водооборота№4;цех №2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</si>
  <si>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</si>
  <si>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</si>
  <si>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</si>
  <si>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</si>
  <si>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</si>
  <si>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</si>
  <si>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</si>
  <si>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</si>
  <si>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</si>
  <si>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</si>
  <si>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</si>
  <si>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</si>
  <si>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</si>
  <si>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</si>
  <si>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</si>
  <si>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</si>
  <si>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</si>
  <si>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</si>
  <si>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</si>
  <si>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</si>
  <si>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</si>
  <si>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</si>
  <si>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</si>
  <si>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</si>
  <si>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</si>
  <si>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</si>
  <si>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</si>
  <si>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</si>
  <si>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</si>
  <si>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</si>
  <si>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</si>
  <si>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</si>
  <si>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</si>
  <si>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</si>
  <si>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</si>
  <si>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</si>
  <si>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3.</t>
  </si>
  <si>
    <t>3.1.</t>
  </si>
  <si>
    <t>3.2.</t>
  </si>
  <si>
    <t>3.4.</t>
  </si>
  <si>
    <t>4.</t>
  </si>
  <si>
    <t>4.1.</t>
  </si>
  <si>
    <t>4.2.</t>
  </si>
  <si>
    <t>4.3.</t>
  </si>
  <si>
    <t>5.</t>
  </si>
  <si>
    <t>5.1.</t>
  </si>
  <si>
    <t>5.2.</t>
  </si>
  <si>
    <t>5.3.</t>
  </si>
  <si>
    <t>6.</t>
  </si>
  <si>
    <t>6.1.</t>
  </si>
  <si>
    <t>6.2.</t>
  </si>
  <si>
    <t>6.3.</t>
  </si>
  <si>
    <t>6.4.</t>
  </si>
  <si>
    <t>6.5.</t>
  </si>
  <si>
    <t>6.6.</t>
  </si>
  <si>
    <t>7.</t>
  </si>
  <si>
    <t>7.1.</t>
  </si>
  <si>
    <t>7.2.</t>
  </si>
  <si>
    <t>7.3.</t>
  </si>
  <si>
    <t>7.4.</t>
  </si>
  <si>
    <t>7.5.</t>
  </si>
  <si>
    <t>7.6.</t>
  </si>
  <si>
    <t>7.7.</t>
  </si>
  <si>
    <t>8.</t>
  </si>
  <si>
    <t>8.1.</t>
  </si>
  <si>
    <t>8.2.</t>
  </si>
  <si>
    <t>8.3.</t>
  </si>
  <si>
    <t>8.4.</t>
  </si>
  <si>
    <t>8.5.</t>
  </si>
  <si>
    <t>8.6.</t>
  </si>
  <si>
    <t>8.7.</t>
  </si>
  <si>
    <t>9.</t>
  </si>
  <si>
    <t>9.1.</t>
  </si>
  <si>
    <t>9.2.</t>
  </si>
  <si>
    <t>9.3.</t>
  </si>
  <si>
    <t>9.4.</t>
  </si>
  <si>
    <t>10.</t>
  </si>
  <si>
    <t>10.1.</t>
  </si>
  <si>
    <t>10.2.</t>
  </si>
  <si>
    <t>10.3.</t>
  </si>
  <si>
    <t>10.4.</t>
  </si>
  <si>
    <t>11.</t>
  </si>
  <si>
    <t>11.1.</t>
  </si>
  <si>
    <t>11.2.</t>
  </si>
  <si>
    <t>11.3.</t>
  </si>
  <si>
    <t>12.</t>
  </si>
  <si>
    <t>12.1.</t>
  </si>
  <si>
    <t>12.2.</t>
  </si>
  <si>
    <t>12.3.</t>
  </si>
  <si>
    <t>12.4.</t>
  </si>
  <si>
    <t>13.</t>
  </si>
  <si>
    <t>13.1.</t>
  </si>
  <si>
    <t>13.2.</t>
  </si>
  <si>
    <t>13.3.</t>
  </si>
  <si>
    <t>13.4.</t>
  </si>
  <si>
    <t>14.</t>
  </si>
  <si>
    <t>14.1.</t>
  </si>
  <si>
    <t>14.2.</t>
  </si>
  <si>
    <t>14.3.</t>
  </si>
  <si>
    <t>14.4.</t>
  </si>
  <si>
    <t>15.</t>
  </si>
  <si>
    <t>15.1.</t>
  </si>
  <si>
    <t>15.2.</t>
  </si>
  <si>
    <t>15.3.</t>
  </si>
  <si>
    <t>15.4.</t>
  </si>
  <si>
    <t>15.5.</t>
  </si>
  <si>
    <t>16.</t>
  </si>
  <si>
    <t>16.1.</t>
  </si>
  <si>
    <t>16.2.</t>
  </si>
  <si>
    <t>16.3.</t>
  </si>
  <si>
    <t>16.4.</t>
  </si>
  <si>
    <t>16.5.</t>
  </si>
  <si>
    <t>17.</t>
  </si>
  <si>
    <t>17.1.</t>
  </si>
  <si>
    <t>17.2.</t>
  </si>
  <si>
    <t>17.3.</t>
  </si>
  <si>
    <t>17.4.</t>
  </si>
  <si>
    <t>18.</t>
  </si>
  <si>
    <t>18.1.</t>
  </si>
  <si>
    <t>18.2.</t>
  </si>
  <si>
    <t>п.1-1.20</t>
  </si>
  <si>
    <t>п.1.1</t>
  </si>
  <si>
    <t>п.3.7</t>
  </si>
  <si>
    <t>п.2.1-2.15</t>
  </si>
  <si>
    <t>п.1.1-3.8</t>
  </si>
  <si>
    <t>КР, согласно утверждённых перечней работ</t>
  </si>
  <si>
    <t>КР</t>
  </si>
  <si>
    <t>п. 1-5</t>
  </si>
  <si>
    <t>п. 3.1-3.6</t>
  </si>
  <si>
    <t>Производство XPS плинтуса</t>
  </si>
  <si>
    <t>п.1.1-1.7, 2.1-2.19, 3.1-3.9</t>
  </si>
  <si>
    <t>Дозирующие насосы</t>
  </si>
  <si>
    <t>п.1.1-1.4, п.2.1-2.14</t>
  </si>
  <si>
    <t>п.1.1-1.25</t>
  </si>
  <si>
    <t>п.1.1-1.9, 2.1-2.14, 3.1-3.3</t>
  </si>
  <si>
    <t>п.1-5</t>
  </si>
  <si>
    <t>п.2.1-2.7</t>
  </si>
  <si>
    <t xml:space="preserve">                                                                                                                                                             в г. Новосибирск</t>
  </si>
  <si>
    <t>Система аспирации линии №1 с трубопроводами</t>
  </si>
  <si>
    <t>ТО и КР, согласно утверждённых перечней работ</t>
  </si>
  <si>
    <t>п.1.1-1.15</t>
  </si>
  <si>
    <t>п.1.1-1.4, 2.1-2.7, 3</t>
  </si>
  <si>
    <t>п.2.1-2.13</t>
  </si>
  <si>
    <t>Изменение плана производства</t>
  </si>
  <si>
    <t>п. 1-30</t>
  </si>
  <si>
    <t>п. 1-10</t>
  </si>
  <si>
    <t>п. 1-9</t>
  </si>
  <si>
    <t>п. 1-22</t>
  </si>
  <si>
    <t>п 1-7</t>
  </si>
  <si>
    <t>п. 1.1-1.3.14, 2.1-2.4.12</t>
  </si>
  <si>
    <t>п. 1.1-1.3.21</t>
  </si>
  <si>
    <t>ТР</t>
  </si>
  <si>
    <t>2.20.</t>
  </si>
  <si>
    <t>1.18.</t>
  </si>
  <si>
    <t>Дозирующий насос LEWA (изобутан)</t>
  </si>
  <si>
    <t>п.1-11</t>
  </si>
  <si>
    <t>п. 1.1-1.6.17, 2.1-2.8.19, 3.1.1-3.9.47</t>
  </si>
  <si>
    <t>п.1.1-1.5</t>
  </si>
  <si>
    <t>ТР, согласно утверждённых перечней работ</t>
  </si>
  <si>
    <t xml:space="preserve">Упаковочная машина </t>
  </si>
  <si>
    <t>3.3.</t>
  </si>
  <si>
    <t>Составил:</t>
  </si>
  <si>
    <t>п. 1-12</t>
  </si>
  <si>
    <t>п.3.1-3.10</t>
  </si>
  <si>
    <t>п.3.18-3.19</t>
  </si>
  <si>
    <t>п.3.20-3.24</t>
  </si>
  <si>
    <t>Проведение работ по модернизации оборудования</t>
  </si>
  <si>
    <t>Врезка датчиков давления на подачу силикона, с последующим выводом параметра на табло сигнализации</t>
  </si>
  <si>
    <t>п. 1-37</t>
  </si>
  <si>
    <t>п. 1-11</t>
  </si>
  <si>
    <t>п. 1-25</t>
  </si>
  <si>
    <t>п.1-44</t>
  </si>
  <si>
    <t>п.1.1-1.3.23, 2-2.4.14</t>
  </si>
  <si>
    <t>п.1-7</t>
  </si>
  <si>
    <t>п.1.1-1.25, 2.1-2.4, 3</t>
  </si>
  <si>
    <t>п.2.1-2.8, 3.1-3.8</t>
  </si>
  <si>
    <t>п.1.1-1.34.11</t>
  </si>
  <si>
    <t>п.1.1-1.13</t>
  </si>
  <si>
    <t>6.7.</t>
  </si>
  <si>
    <t>п.2.1-2.2</t>
  </si>
  <si>
    <t>инженер по техническому надзору</t>
  </si>
  <si>
    <t>Компрессор Kraftmann VEGA 37-08</t>
  </si>
  <si>
    <t>Роликовые вытяжные устройства</t>
  </si>
  <si>
    <t>п. 1.1-1.7, 2.1-2.19, 3.1-3.9, 4</t>
  </si>
  <si>
    <t>п. 1.1-1.7, 2.1-2.2</t>
  </si>
  <si>
    <t>п. 1.1-1.18</t>
  </si>
  <si>
    <t>п. 2.1-2.17</t>
  </si>
  <si>
    <t>п. 3.1-3.19</t>
  </si>
  <si>
    <t>п. 1.1-1.38</t>
  </si>
  <si>
    <t>п 1-11</t>
  </si>
  <si>
    <t>п. 1.1.1-1.1.11, 1.2.1-1.2.16, 2.1-2.4, 3.1-3.19, 4.1-4.10</t>
  </si>
  <si>
    <t>п. 1.1.1-1.1.12, 1.2.1-1.2.6, 1.3.1-1.3.21</t>
  </si>
  <si>
    <t>п. 1.1-1.8, 2.1-2.6, 3.1-3.2, 4.1-4.3, 5</t>
  </si>
  <si>
    <t>При проведении КР выявлены дефекты подшипников главного редуктора</t>
  </si>
  <si>
    <t>главный инженер</t>
  </si>
  <si>
    <t>Шепелев А.А.</t>
  </si>
  <si>
    <t>о проведённых ремонтах и ТО оборудования в октябре 2019 года</t>
  </si>
  <si>
    <t>о проведённых ремонтах и ТО оборудования в ноябре 2019 года</t>
  </si>
  <si>
    <t>о проведённых ремонтах и ТО оборудования в декабре 2019 года</t>
  </si>
  <si>
    <t>п. 1.1-1.3, 2.1-2.9, 3.1-3.4, 4.1-4.3, 5.1-5.4, 6.1-6.3, 7</t>
  </si>
  <si>
    <t>п. 1.1-1.13</t>
  </si>
  <si>
    <t>п.1-33</t>
  </si>
  <si>
    <t>Дата проведения</t>
  </si>
  <si>
    <t>Наименование затрачиваемых материалов</t>
  </si>
  <si>
    <t>Ответственный специалист</t>
  </si>
  <si>
    <t>Ед. измерения</t>
  </si>
  <si>
    <t>Количество</t>
  </si>
  <si>
    <t>Наименование оборудования и № позиции по технологической схеме</t>
  </si>
  <si>
    <t>Дата и вид последнего ремонта или ТО</t>
  </si>
  <si>
    <t>Фактическая наработка с момента ввода в эксплуатацию, час</t>
  </si>
  <si>
    <t>Фактическая наработка после проведения КР, час</t>
  </si>
  <si>
    <t>Фактическая наработка после проведения ремонта или ТО, час</t>
  </si>
  <si>
    <t>Нормативы ресурса между ремонтами и ТО, часы</t>
  </si>
  <si>
    <t>Корпоративные нормы межремонтного периода ТР, час.</t>
  </si>
  <si>
    <t>Корпоративные нормы межремонтного периода КР, час.</t>
  </si>
  <si>
    <t>Нормативы простоя в ремонте и ТО, часы</t>
  </si>
  <si>
    <t>График ремонтов и ТО</t>
  </si>
  <si>
    <t>Плановый простой в ремонте (ТО), час.</t>
  </si>
  <si>
    <t>Фактический простой в ремонте (ТО), час.</t>
  </si>
  <si>
    <t>(вид ремонта)</t>
  </si>
  <si>
    <t>*</t>
  </si>
  <si>
    <t xml:space="preserve"> Экструдер ZE110 </t>
  </si>
  <si>
    <t>1.1</t>
  </si>
  <si>
    <t>Э</t>
  </si>
  <si>
    <t>1.2</t>
  </si>
  <si>
    <t>К</t>
  </si>
  <si>
    <t>М</t>
  </si>
  <si>
    <t xml:space="preserve">Линия №1 </t>
  </si>
  <si>
    <t xml:space="preserve">Электродвигатель Siemens 1GG7351 </t>
  </si>
  <si>
    <t>1.3</t>
  </si>
  <si>
    <t>1.4</t>
  </si>
  <si>
    <t>1.5</t>
  </si>
  <si>
    <t>1.6</t>
  </si>
  <si>
    <t xml:space="preserve">Электродвигатель Siemens </t>
  </si>
  <si>
    <t>вид работ энергетик</t>
  </si>
  <si>
    <t>вид работ энергетик 1</t>
  </si>
  <si>
    <t>вид работ КИПиА 2</t>
  </si>
  <si>
    <t>вид работ механик 3</t>
  </si>
  <si>
    <t>вид работ Механик 4</t>
  </si>
  <si>
    <t>ветошь</t>
  </si>
  <si>
    <t>подшипник</t>
  </si>
  <si>
    <t>манометр</t>
  </si>
  <si>
    <t>втулка</t>
  </si>
  <si>
    <t>болт</t>
  </si>
  <si>
    <t>Инвентарный номер</t>
  </si>
  <si>
    <t>м.2</t>
  </si>
  <si>
    <t>шт</t>
  </si>
  <si>
    <t xml:space="preserve">Электродвигатель </t>
  </si>
  <si>
    <t>Линия №1</t>
  </si>
  <si>
    <t>Линия №2</t>
  </si>
  <si>
    <t>Дата проведения 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</si>
</sst>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/>
    <xf numFmtId="0" fontId="0" fillId="0" borderId="0" xfId="0" applyAlignment="1">
      <alignment horizontal="left"/>
    </xf>
    <xf numFmtId="0" fontId="2" fillId="0" borderId="4" xfId="0" applyFont="1" applyBorder="1"/>
    <xf numFmtId="0" fontId="3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49" fontId="3" fillId="0" borderId="14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3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30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3" xfId="0" applyFont="1" applyBorder="1"/>
    <xf numFmtId="0" fontId="2" fillId="0" borderId="5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20" xfId="0" applyFont="1" applyBorder="1"/>
    <xf numFmtId="14" fontId="2" fillId="0" borderId="20" xfId="0" applyNumberFormat="1" applyFont="1" applyFill="1" applyBorder="1" applyAlignment="1">
      <alignment horizontal="center" vertical="center" wrapText="1"/>
    </xf>
    <xf numFmtId="14" fontId="6" fillId="0" borderId="20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16" fontId="2" fillId="0" borderId="9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" fontId="2" fillId="0" borderId="19" xfId="0" applyNumberFormat="1" applyFont="1" applyBorder="1" applyAlignment="1">
      <alignment horizontal="center" vertical="center"/>
    </xf>
    <xf numFmtId="17" fontId="3" fillId="0" borderId="13" xfId="0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 vertical="center"/>
    </xf>
    <xf numFmtId="16" fontId="2" fillId="0" borderId="19" xfId="0" applyNumberFormat="1" applyFont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3" fillId="0" borderId="44" xfId="0" applyFont="1" applyBorder="1" applyAlignment="1">
      <alignment horizontal="center" vertical="center"/>
    </xf>
    <xf numFmtId="0" fontId="2" fillId="0" borderId="19" xfId="0" applyFont="1" applyBorder="1"/>
    <xf numFmtId="0" fontId="2" fillId="0" borderId="3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3" xfId="0" applyFont="1" applyBorder="1"/>
    <xf numFmtId="0" fontId="3" fillId="0" borderId="2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19" xfId="0" applyFont="1" applyFill="1" applyBorder="1" applyAlignment="1"/>
    <xf numFmtId="0" fontId="2" fillId="0" borderId="9" xfId="0" applyFont="1" applyFill="1" applyBorder="1" applyAlignment="1"/>
    <xf numFmtId="0" fontId="3" fillId="2" borderId="1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0" borderId="57" xfId="0" applyFont="1" applyBorder="1"/>
    <xf numFmtId="0" fontId="2" fillId="0" borderId="38" xfId="0" applyFont="1" applyBorder="1"/>
    <xf numFmtId="0" fontId="2" fillId="0" borderId="46" xfId="0" applyFont="1" applyBorder="1"/>
    <xf numFmtId="0" fontId="2" fillId="0" borderId="57" xfId="0" applyFont="1" applyFill="1" applyBorder="1" applyAlignment="1"/>
    <xf numFmtId="0" fontId="2" fillId="0" borderId="38" xfId="0" applyFont="1" applyFill="1" applyBorder="1" applyAlignment="1"/>
    <xf numFmtId="0" fontId="2" fillId="0" borderId="20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36" xfId="0" applyFont="1" applyFill="1" applyBorder="1" applyAlignment="1"/>
    <xf numFmtId="0" fontId="2" fillId="0" borderId="37" xfId="0" applyFont="1" applyFill="1" applyBorder="1" applyAlignment="1"/>
    <xf numFmtId="0" fontId="2" fillId="0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4" fontId="3" fillId="0" borderId="16" xfId="0" applyNumberFormat="1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0" xfId="0" applyAlignment="1"/>
    <xf numFmtId="14" fontId="2" fillId="0" borderId="5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/>
    <xf numFmtId="0" fontId="2" fillId="0" borderId="6" xfId="0" applyFont="1" applyFill="1" applyBorder="1" applyAlignment="1"/>
    <xf numFmtId="0" fontId="2" fillId="0" borderId="21" xfId="0" applyFont="1" applyFill="1" applyBorder="1" applyAlignment="1"/>
    <xf numFmtId="0" fontId="2" fillId="0" borderId="56" xfId="0" applyFont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16" fontId="2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14" fontId="2" fillId="3" borderId="34" xfId="0" applyNumberFormat="1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4" fontId="2" fillId="3" borderId="20" xfId="0" applyNumberFormat="1" applyFont="1" applyFill="1" applyBorder="1" applyAlignment="1">
      <alignment horizontal="center" vertical="center" wrapText="1"/>
    </xf>
    <xf numFmtId="14" fontId="6" fillId="3" borderId="20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/>
    </xf>
    <xf numFmtId="17" fontId="2" fillId="3" borderId="4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14" fontId="6" fillId="3" borderId="26" xfId="0" applyNumberFormat="1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7" fontId="2" fillId="3" borderId="19" xfId="0" applyNumberFormat="1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6" fontId="3" fillId="3" borderId="13" xfId="0" applyNumberFormat="1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20" xfId="0" applyFont="1" applyFill="1" applyBorder="1"/>
    <xf numFmtId="0" fontId="7" fillId="3" borderId="1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65" xfId="0" applyNumberFormat="1" applyFont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2" borderId="62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5" fillId="5" borderId="14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49" fontId="5" fillId="6" borderId="69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wrapText="1"/>
    </xf>
    <xf numFmtId="0" fontId="10" fillId="6" borderId="22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9" fillId="7" borderId="22" xfId="0" applyFont="1" applyFill="1" applyBorder="1"/>
    <xf numFmtId="0" fontId="9" fillId="2" borderId="0" xfId="0" applyFont="1" applyFill="1" applyBorder="1"/>
    <xf numFmtId="0" fontId="15" fillId="2" borderId="0" xfId="0" applyFont="1" applyFill="1" applyBorder="1"/>
    <xf numFmtId="0" fontId="15" fillId="7" borderId="0" xfId="0" applyFont="1" applyFill="1"/>
    <xf numFmtId="49" fontId="2" fillId="0" borderId="17" xfId="0" applyNumberFormat="1" applyFont="1" applyBorder="1" applyAlignment="1">
      <alignment horizontal="center" vertical="center"/>
    </xf>
    <xf numFmtId="0" fontId="2" fillId="0" borderId="19" xfId="1" applyFont="1" applyFill="1" applyBorder="1" applyAlignment="1" applyProtection="1">
      <alignment horizontal="center" vertical="center" wrapText="1"/>
      <protection hidden="1"/>
    </xf>
    <xf numFmtId="1" fontId="12" fillId="2" borderId="56" xfId="0" applyNumberFormat="1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wrapText="1"/>
    </xf>
    <xf numFmtId="0" fontId="5" fillId="2" borderId="56" xfId="0" applyFont="1" applyFill="1" applyBorder="1"/>
    <xf numFmtId="0" fontId="11" fillId="2" borderId="4" xfId="0" applyFont="1" applyFill="1" applyBorder="1"/>
    <xf numFmtId="0" fontId="2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2" borderId="22" xfId="0" applyFont="1" applyFill="1" applyBorder="1"/>
    <xf numFmtId="0" fontId="0" fillId="2" borderId="0" xfId="0" applyFill="1"/>
    <xf numFmtId="1" fontId="0" fillId="3" borderId="0" xfId="0" applyNumberFormat="1" applyFill="1"/>
    <xf numFmtId="0" fontId="0" fillId="3" borderId="0" xfId="0" applyFill="1"/>
    <xf numFmtId="49" fontId="5" fillId="2" borderId="14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12" fillId="2" borderId="22" xfId="0" applyFont="1" applyFill="1" applyBorder="1"/>
    <xf numFmtId="0" fontId="12" fillId="2" borderId="22" xfId="0" applyFont="1" applyFill="1" applyBorder="1" applyAlignment="1">
      <alignment horizontal="center" vertical="center"/>
    </xf>
    <xf numFmtId="0" fontId="9" fillId="2" borderId="22" xfId="0" applyFont="1" applyFill="1" applyBorder="1"/>
    <xf numFmtId="0" fontId="2" fillId="3" borderId="0" xfId="0" applyFont="1" applyFill="1"/>
    <xf numFmtId="14" fontId="7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vertical="center" textRotation="90" wrapText="1"/>
    </xf>
    <xf numFmtId="0" fontId="6" fillId="3" borderId="30" xfId="0" applyFont="1" applyFill="1" applyBorder="1" applyAlignment="1">
      <alignment horizontal="center" vertical="center" textRotation="90" wrapText="1"/>
    </xf>
    <xf numFmtId="0" fontId="6" fillId="3" borderId="33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textRotation="90"/>
    </xf>
    <xf numFmtId="49" fontId="0" fillId="0" borderId="5" xfId="0" applyNumberForma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2" fillId="2" borderId="6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textRotation="90" wrapText="1"/>
    </xf>
    <xf numFmtId="1" fontId="6" fillId="3" borderId="5" xfId="0" applyNumberFormat="1" applyFont="1" applyFill="1" applyBorder="1" applyAlignment="1">
      <alignment horizontal="center" vertical="center" textRotation="90" wrapText="1"/>
    </xf>
    <xf numFmtId="1" fontId="6" fillId="3" borderId="10" xfId="0" applyNumberFormat="1" applyFont="1" applyFill="1" applyBorder="1" applyAlignment="1">
      <alignment horizontal="center" vertical="center" textRotation="90" wrapText="1"/>
    </xf>
    <xf numFmtId="0" fontId="6" fillId="3" borderId="56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55" xfId="0" applyFont="1" applyFill="1" applyBorder="1" applyAlignment="1">
      <alignment horizontal="center" vertical="center" textRotation="90" wrapText="1"/>
    </xf>
    <xf numFmtId="0" fontId="6" fillId="2" borderId="32" xfId="0" applyFont="1" applyFill="1" applyBorder="1" applyAlignment="1">
      <alignment horizontal="center" vertical="center" textRotation="90" wrapText="1"/>
    </xf>
    <xf numFmtId="0" fontId="6" fillId="2" borderId="30" xfId="0" applyFont="1" applyFill="1" applyBorder="1" applyAlignment="1">
      <alignment horizontal="center" vertical="center" textRotation="90" wrapText="1"/>
    </xf>
    <xf numFmtId="0" fontId="6" fillId="2" borderId="3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textRotation="90"/>
    </xf>
    <xf numFmtId="0" fontId="6" fillId="2" borderId="4" xfId="0" applyFont="1" applyFill="1" applyBorder="1" applyAlignment="1">
      <alignment horizontal="center" textRotation="90"/>
    </xf>
    <xf numFmtId="0" fontId="6" fillId="2" borderId="55" xfId="0" applyFont="1" applyFill="1" applyBorder="1" applyAlignment="1">
      <alignment horizontal="center" textRotation="90"/>
    </xf>
    <xf numFmtId="14" fontId="13" fillId="2" borderId="3" xfId="0" applyNumberFormat="1" applyFont="1" applyFill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textRotation="90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5" fillId="4" borderId="43" xfId="0" applyNumberFormat="1" applyFont="1" applyFill="1" applyBorder="1" applyAlignment="1">
      <alignment horizontal="left" vertical="center" wrapText="1"/>
    </xf>
    <xf numFmtId="49" fontId="5" fillId="4" borderId="63" xfId="0" applyNumberFormat="1" applyFont="1" applyFill="1" applyBorder="1" applyAlignment="1">
      <alignment horizontal="left" vertical="center" wrapText="1"/>
    </xf>
    <xf numFmtId="49" fontId="5" fillId="4" borderId="6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textRotation="90"/>
    </xf>
    <xf numFmtId="49" fontId="2" fillId="0" borderId="10" xfId="0" applyNumberFormat="1" applyFont="1" applyBorder="1" applyAlignment="1">
      <alignment horizontal="center" vertical="center" textRotation="90"/>
    </xf>
    <xf numFmtId="49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2" fillId="0" borderId="27" xfId="0" applyFont="1" applyBorder="1" applyAlignment="1"/>
    <xf numFmtId="0" fontId="2" fillId="0" borderId="9" xfId="0" applyFont="1" applyBorder="1" applyAlignment="1"/>
    <xf numFmtId="0" fontId="2" fillId="0" borderId="4" xfId="0" applyFont="1" applyBorder="1" applyAlignment="1"/>
    <xf numFmtId="49" fontId="2" fillId="0" borderId="27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/>
    <xf numFmtId="0" fontId="0" fillId="0" borderId="27" xfId="0" applyBorder="1" applyAlignment="1"/>
    <xf numFmtId="0" fontId="2" fillId="0" borderId="2" xfId="0" applyFont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56" xfId="0" applyFont="1" applyBorder="1" applyAlignment="1"/>
    <xf numFmtId="0" fontId="2" fillId="0" borderId="55" xfId="0" applyFont="1" applyBorder="1" applyAlignment="1"/>
    <xf numFmtId="0" fontId="2" fillId="2" borderId="39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2" fillId="0" borderId="65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14" fontId="7" fillId="8" borderId="4" xfId="0" applyNumberFormat="1" applyFont="1" applyFill="1" applyBorder="1" applyAlignment="1">
      <alignment horizontal="center" vertical="center" wrapText="1"/>
    </xf>
    <xf numFmtId="0" fontId="2" fillId="8" borderId="0" xfId="0" applyFont="1" applyFill="1"/>
    <xf numFmtId="14" fontId="6" fillId="8" borderId="4" xfId="0" applyNumberFormat="1" applyFont="1" applyFill="1" applyBorder="1" applyAlignment="1">
      <alignment horizontal="center" textRotation="90"/>
    </xf>
    <xf numFmtId="0" fontId="6" fillId="8" borderId="4" xfId="0" applyFont="1" applyFill="1" applyBorder="1" applyAlignment="1">
      <alignment horizontal="center" textRotation="90"/>
    </xf>
    <xf numFmtId="0" fontId="6" fillId="8" borderId="55" xfId="0" applyFont="1" applyFill="1" applyBorder="1" applyAlignment="1">
      <alignment horizontal="center" textRotation="90"/>
    </xf>
    <xf numFmtId="0" fontId="12" fillId="2" borderId="19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19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2" fillId="10" borderId="0" xfId="0" applyFont="1" applyFill="1"/>
    <xf numFmtId="0" fontId="12" fillId="9" borderId="2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vertical="center" wrapText="1"/>
    </xf>
    <xf numFmtId="0" fontId="7" fillId="11" borderId="4" xfId="0" applyFont="1" applyFill="1" applyBorder="1" applyAlignment="1">
      <alignment horizontal="left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</xdr:row>
      <xdr:rowOff>0</xdr:rowOff>
    </xdr:from>
    <xdr:to>
      <xdr:col>1</xdr:col>
      <xdr:colOff>279400</xdr:colOff>
      <xdr:row>11</xdr:row>
      <xdr:rowOff>203200</xdr:rowOff>
    </xdr:to>
    <xdr:sp macro="[2]!K3_Dp_core.o0011100001001111111" textlink="">
      <xdr:nvSpPr>
        <xdr:cNvPr id="11" name="Прямоугольник 10"/>
        <xdr:cNvSpPr/>
      </xdr:nvSpPr>
      <xdr:spPr>
        <a:xfrm>
          <a:off x="402771" y="1564821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76200</xdr:colOff>
      <xdr:row>14</xdr:row>
      <xdr:rowOff>0</xdr:rowOff>
    </xdr:from>
    <xdr:to>
      <xdr:col>1</xdr:col>
      <xdr:colOff>279400</xdr:colOff>
      <xdr:row>14</xdr:row>
      <xdr:rowOff>203200</xdr:rowOff>
    </xdr:to>
    <xdr:sp macro="[2]!K3_Dp_core.o0011100001001111111" textlink="">
      <xdr:nvSpPr>
        <xdr:cNvPr id="12" name="Прямоугольник 11"/>
        <xdr:cNvSpPr/>
      </xdr:nvSpPr>
      <xdr:spPr>
        <a:xfrm>
          <a:off x="402771" y="1564821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13</xdr:row>
      <xdr:rowOff>0</xdr:rowOff>
    </xdr:from>
    <xdr:to>
      <xdr:col>2</xdr:col>
      <xdr:colOff>279400</xdr:colOff>
      <xdr:row>13</xdr:row>
      <xdr:rowOff>203200</xdr:rowOff>
    </xdr:to>
    <xdr:sp macro="[2]!K3_Dp_core.o0011100001001111111" textlink="">
      <xdr:nvSpPr>
        <xdr:cNvPr id="2" name="Прямоугольник 1"/>
        <xdr:cNvSpPr/>
      </xdr:nvSpPr>
      <xdr:spPr>
        <a:xfrm>
          <a:off x="400050" y="273367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76200</xdr:colOff>
      <xdr:row>16</xdr:row>
      <xdr:rowOff>0</xdr:rowOff>
    </xdr:from>
    <xdr:to>
      <xdr:col>2</xdr:col>
      <xdr:colOff>279400</xdr:colOff>
      <xdr:row>16</xdr:row>
      <xdr:rowOff>203200</xdr:rowOff>
    </xdr:to>
    <xdr:sp macro="[2]!K3_Dp_core.o0011100001001111111" textlink="">
      <xdr:nvSpPr>
        <xdr:cNvPr id="3" name="Прямоугольник 2"/>
        <xdr:cNvSpPr/>
      </xdr:nvSpPr>
      <xdr:spPr>
        <a:xfrm>
          <a:off x="400050" y="3362325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90;&#1095;&#1077;&#1090;%20&#1076;&#1083;&#1103;%20&#1055;&#1058;&#1054;\2021\&#1048;&#1102;&#1083;&#1100;\&#1055;&#1083;&#1072;&#1085;&#1099;%20&#1055;&#1055;&#1056;%20&#1080;%20&#1058;&#1054;%20%202021%20&#1075;&#1086;&#1076;%20(&#1080;&#1102;&#1083;&#1100;)%20&#1058;&#1072;&#1075;&#1072;&#1085;&#1088;&#1086;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ief%20engineer\AppData\Roaming\Microsoft\AddIns\EXCELTool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ка по году"/>
    </sheetNames>
    <sheetDataSet>
      <sheetData sheetId="0" refreshError="1"/>
      <sheetData sheetId="1" refreshError="1"/>
      <sheetData sheetId="2" refreshError="1"/>
      <sheetData sheetId="3" refreshError="1">
        <row r="19">
          <cell r="E19">
            <v>57927</v>
          </cell>
          <cell r="F19">
            <v>3384</v>
          </cell>
        </row>
        <row r="20">
          <cell r="E20">
            <v>57927</v>
          </cell>
          <cell r="F20">
            <v>3384</v>
          </cell>
        </row>
        <row r="21">
          <cell r="E21">
            <v>57927</v>
          </cell>
          <cell r="F21">
            <v>3384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тановка"/>
      <sheetName val="Set"/>
    </sheetNames>
    <definedNames>
      <definedName name="K3_Dp_core.o0011100001001111111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H16"/>
  <sheetViews>
    <sheetView zoomScaleNormal="100" zoomScaleSheetLayoutView="70" workbookViewId="0">
      <selection activeCell="B38" sqref="B38"/>
    </sheetView>
  </sheetViews>
  <sheetFormatPr defaultRowHeight="12.75" outlineLevelRow="2" x14ac:dyDescent="0.2"/>
  <cols>
    <col min="1" max="1" width="4.85546875" customWidth="1"/>
    <col min="2" max="2" width="39.140625" customWidth="1"/>
    <col min="3" max="3" width="5.140625" customWidth="1"/>
    <col min="4" max="4" width="14.28515625" hidden="1" customWidth="1"/>
    <col min="5" max="5" width="12.140625" style="272" hidden="1" customWidth="1"/>
    <col min="6" max="6" width="9.140625" style="273" hidden="1" customWidth="1"/>
    <col min="7" max="7" width="14.140625" style="273" hidden="1" customWidth="1"/>
    <col min="8" max="10" width="11" style="271" customWidth="1"/>
    <col min="11" max="11" width="6.42578125" style="271" customWidth="1"/>
    <col min="12" max="12" width="7.42578125" style="271" customWidth="1"/>
    <col min="13" max="13" width="7.140625" style="271" customWidth="1"/>
    <col min="14" max="39" width="4.7109375" style="271" customWidth="1"/>
    <col min="40" max="40" width="4.85546875" style="271" customWidth="1"/>
    <col min="41" max="44" width="4.7109375" style="271" customWidth="1"/>
    <col min="45" max="45" width="9.85546875" customWidth="1"/>
    <col min="46" max="46" width="4.7109375" customWidth="1"/>
  </cols>
  <sheetData>
    <row r="1" spans="1:60" ht="12.75" customHeight="1" x14ac:dyDescent="0.2">
      <c r="A1" s="291" t="s">
        <v>4</v>
      </c>
      <c r="B1" s="294" t="s">
        <v>344</v>
      </c>
      <c r="C1" s="235"/>
      <c r="D1" s="297" t="s">
        <v>345</v>
      </c>
      <c r="E1" s="300" t="s">
        <v>346</v>
      </c>
      <c r="F1" s="303" t="s">
        <v>347</v>
      </c>
      <c r="G1" s="288" t="s">
        <v>348</v>
      </c>
      <c r="H1" s="306" t="s">
        <v>349</v>
      </c>
      <c r="I1" s="306" t="s">
        <v>350</v>
      </c>
      <c r="J1" s="306" t="s">
        <v>351</v>
      </c>
      <c r="K1" s="309" t="s">
        <v>352</v>
      </c>
      <c r="L1" s="310"/>
      <c r="M1" s="311"/>
      <c r="N1" s="315" t="s">
        <v>353</v>
      </c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27" t="s">
        <v>354</v>
      </c>
      <c r="AT1" s="324" t="s">
        <v>355</v>
      </c>
    </row>
    <row r="2" spans="1:60" ht="6" customHeight="1" x14ac:dyDescent="0.2">
      <c r="A2" s="292"/>
      <c r="B2" s="295"/>
      <c r="C2" s="236"/>
      <c r="D2" s="298"/>
      <c r="E2" s="301"/>
      <c r="F2" s="304"/>
      <c r="G2" s="289"/>
      <c r="H2" s="307"/>
      <c r="I2" s="307"/>
      <c r="J2" s="307"/>
      <c r="K2" s="312"/>
      <c r="L2" s="313"/>
      <c r="M2" s="314"/>
      <c r="N2" s="317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28"/>
      <c r="AT2" s="325"/>
    </row>
    <row r="3" spans="1:60" ht="12.75" customHeight="1" x14ac:dyDescent="0.2">
      <c r="A3" s="292"/>
      <c r="B3" s="295"/>
      <c r="C3" s="236"/>
      <c r="D3" s="298"/>
      <c r="E3" s="301"/>
      <c r="F3" s="304"/>
      <c r="G3" s="289"/>
      <c r="H3" s="307"/>
      <c r="I3" s="307"/>
      <c r="J3" s="307"/>
      <c r="K3" s="312"/>
      <c r="L3" s="313"/>
      <c r="M3" s="314"/>
      <c r="N3" s="319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8"/>
      <c r="AT3" s="325"/>
    </row>
    <row r="4" spans="1:60" ht="12.75" customHeight="1" x14ac:dyDescent="0.2">
      <c r="A4" s="292"/>
      <c r="B4" s="295"/>
      <c r="C4" s="236"/>
      <c r="D4" s="298"/>
      <c r="E4" s="301"/>
      <c r="F4" s="304"/>
      <c r="G4" s="289"/>
      <c r="H4" s="307"/>
      <c r="I4" s="307"/>
      <c r="J4" s="307"/>
      <c r="K4" s="312"/>
      <c r="L4" s="313"/>
      <c r="M4" s="314"/>
      <c r="N4" s="321">
        <v>44378</v>
      </c>
      <c r="O4" s="321">
        <v>44379</v>
      </c>
      <c r="P4" s="321">
        <v>44380</v>
      </c>
      <c r="Q4" s="321">
        <v>44381</v>
      </c>
      <c r="R4" s="429">
        <v>44382</v>
      </c>
      <c r="S4" s="429">
        <v>44383</v>
      </c>
      <c r="T4" s="321">
        <v>44384</v>
      </c>
      <c r="U4" s="429">
        <v>44385</v>
      </c>
      <c r="V4" s="321">
        <v>44386</v>
      </c>
      <c r="W4" s="429">
        <v>44387</v>
      </c>
      <c r="X4" s="321">
        <v>44388</v>
      </c>
      <c r="Y4" s="321">
        <v>44389</v>
      </c>
      <c r="Z4" s="321">
        <v>44390</v>
      </c>
      <c r="AA4" s="321">
        <v>44391</v>
      </c>
      <c r="AB4" s="321">
        <v>44392</v>
      </c>
      <c r="AC4" s="321">
        <v>44393</v>
      </c>
      <c r="AD4" s="321">
        <v>44394</v>
      </c>
      <c r="AE4" s="321">
        <v>44395</v>
      </c>
      <c r="AF4" s="321">
        <v>44396</v>
      </c>
      <c r="AG4" s="321">
        <v>44397</v>
      </c>
      <c r="AH4" s="321">
        <v>44398</v>
      </c>
      <c r="AI4" s="321">
        <v>44399</v>
      </c>
      <c r="AJ4" s="321">
        <v>44400</v>
      </c>
      <c r="AK4" s="321">
        <v>44401</v>
      </c>
      <c r="AL4" s="321">
        <v>44402</v>
      </c>
      <c r="AM4" s="321">
        <v>44403</v>
      </c>
      <c r="AN4" s="321">
        <v>44404</v>
      </c>
      <c r="AO4" s="321">
        <v>44405</v>
      </c>
      <c r="AP4" s="321">
        <v>44406</v>
      </c>
      <c r="AQ4" s="321">
        <v>44407</v>
      </c>
      <c r="AR4" s="321">
        <v>44408</v>
      </c>
      <c r="AS4" s="328"/>
      <c r="AT4" s="325"/>
    </row>
    <row r="5" spans="1:60" ht="12.75" customHeight="1" x14ac:dyDescent="0.2">
      <c r="A5" s="292"/>
      <c r="B5" s="295"/>
      <c r="C5" s="237"/>
      <c r="D5" s="299"/>
      <c r="E5" s="301"/>
      <c r="F5" s="304"/>
      <c r="G5" s="289"/>
      <c r="H5" s="307"/>
      <c r="I5" s="307"/>
      <c r="J5" s="307"/>
      <c r="K5" s="312"/>
      <c r="L5" s="313"/>
      <c r="M5" s="314"/>
      <c r="N5" s="322"/>
      <c r="O5" s="322"/>
      <c r="P5" s="322"/>
      <c r="Q5" s="322"/>
      <c r="R5" s="430"/>
      <c r="S5" s="430"/>
      <c r="T5" s="322"/>
      <c r="U5" s="430"/>
      <c r="V5" s="322"/>
      <c r="W5" s="430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R5" s="322"/>
      <c r="AS5" s="328"/>
      <c r="AT5" s="325"/>
    </row>
    <row r="6" spans="1:60" ht="22.5" customHeight="1" thickBot="1" x14ac:dyDescent="0.25">
      <c r="A6" s="293"/>
      <c r="B6" s="296"/>
      <c r="C6" s="238"/>
      <c r="D6" s="239" t="s">
        <v>356</v>
      </c>
      <c r="E6" s="302"/>
      <c r="F6" s="305"/>
      <c r="G6" s="290"/>
      <c r="H6" s="308"/>
      <c r="I6" s="308"/>
      <c r="J6" s="308"/>
      <c r="K6" s="240" t="s">
        <v>5</v>
      </c>
      <c r="L6" s="241" t="s">
        <v>288</v>
      </c>
      <c r="M6" s="242" t="s">
        <v>263</v>
      </c>
      <c r="N6" s="323"/>
      <c r="O6" s="323"/>
      <c r="P6" s="323"/>
      <c r="Q6" s="323"/>
      <c r="R6" s="431"/>
      <c r="S6" s="431"/>
      <c r="T6" s="323"/>
      <c r="U6" s="431"/>
      <c r="V6" s="323"/>
      <c r="W6" s="431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3"/>
      <c r="AR6" s="323"/>
      <c r="AS6" s="329"/>
      <c r="AT6" s="326"/>
    </row>
    <row r="7" spans="1:60" ht="27" customHeight="1" outlineLevel="1" thickBot="1" x14ac:dyDescent="0.25">
      <c r="A7" s="243">
        <v>1</v>
      </c>
      <c r="B7" s="243" t="s">
        <v>364</v>
      </c>
      <c r="C7" s="243"/>
      <c r="D7" s="243"/>
      <c r="E7" s="243" t="s">
        <v>357</v>
      </c>
      <c r="F7" s="243" t="s">
        <v>357</v>
      </c>
      <c r="G7" s="243" t="s">
        <v>357</v>
      </c>
      <c r="H7" s="274" t="s">
        <v>357</v>
      </c>
      <c r="I7" s="274" t="s">
        <v>357</v>
      </c>
      <c r="J7" s="274" t="s">
        <v>357</v>
      </c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135">
        <f>SUM(N7:AR7)</f>
        <v>0</v>
      </c>
      <c r="AT7" s="244"/>
    </row>
    <row r="8" spans="1:60" s="252" customFormat="1" ht="16.5" outlineLevel="1" thickBot="1" x14ac:dyDescent="0.3">
      <c r="A8" s="245"/>
      <c r="B8" s="246" t="s">
        <v>358</v>
      </c>
      <c r="C8" s="247" t="s">
        <v>357</v>
      </c>
      <c r="D8" s="248"/>
      <c r="E8" s="248" t="s">
        <v>357</v>
      </c>
      <c r="F8" s="248" t="s">
        <v>357</v>
      </c>
      <c r="G8" s="248" t="s">
        <v>357</v>
      </c>
      <c r="H8" s="275" t="s">
        <v>357</v>
      </c>
      <c r="I8" s="275" t="s">
        <v>357</v>
      </c>
      <c r="J8" s="275" t="s">
        <v>357</v>
      </c>
      <c r="K8" s="276"/>
      <c r="L8" s="277"/>
      <c r="M8" s="277"/>
      <c r="N8" s="278"/>
      <c r="O8" s="278"/>
      <c r="P8" s="278"/>
      <c r="Q8" s="278"/>
      <c r="R8" s="278"/>
      <c r="S8" s="278"/>
      <c r="T8" s="278"/>
      <c r="U8" s="278"/>
      <c r="V8" s="270"/>
      <c r="W8" s="278"/>
      <c r="X8" s="278"/>
      <c r="Y8" s="278"/>
      <c r="Z8" s="278"/>
      <c r="AA8" s="270"/>
      <c r="AB8" s="278"/>
      <c r="AC8" s="278"/>
      <c r="AD8" s="278"/>
      <c r="AE8" s="278"/>
      <c r="AF8" s="270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49"/>
      <c r="AT8" s="249"/>
      <c r="AU8" s="250"/>
      <c r="AV8" s="234"/>
      <c r="AW8" s="250"/>
      <c r="AX8" s="251"/>
      <c r="AY8" s="251"/>
      <c r="AZ8" s="251"/>
      <c r="BA8" s="251"/>
      <c r="BB8" s="251"/>
      <c r="BC8" s="251"/>
      <c r="BD8" s="251"/>
      <c r="BE8" s="251"/>
      <c r="BF8" s="251"/>
      <c r="BG8" s="251"/>
      <c r="BH8" s="251"/>
    </row>
    <row r="9" spans="1:60" ht="30.75" customHeight="1" outlineLevel="2" thickBot="1" x14ac:dyDescent="0.3">
      <c r="A9" s="253" t="s">
        <v>359</v>
      </c>
      <c r="B9" s="440" t="s">
        <v>365</v>
      </c>
      <c r="C9" s="433" t="s">
        <v>360</v>
      </c>
      <c r="D9" s="254" t="e">
        <f ca="1">IFERROR(LOOKUP("яяя",INDIRECT(TEXT($N$4-1,"ММММ\!")&amp;"J"&amp;ROW()&amp;":AN"&amp;ROW()))&amp;TEXT(LOOKUP("яяя",INDIRECT(TEXT($N$4-1,"ММММ\!")&amp;"J"&amp;ROW()&amp;":AN"&amp;ROW()),INDIRECT(TEXT($N$4-1,"ММММ\!")&amp;"J14:AN14"))," ДД.ММ.ГГГГ"),INDIRECT(TEXT($N$4-1,"ММММ\!")&amp;"D"&amp;ROW()))</f>
        <v>#REF!</v>
      </c>
      <c r="E9" s="255">
        <f>SUM(24*30,[1]Июнь!E19)</f>
        <v>58647</v>
      </c>
      <c r="F9" s="256">
        <f>SUM(24*30,[1]Июнь!F19)</f>
        <v>4104</v>
      </c>
      <c r="G9" s="257" t="e">
        <f ca="1">(IFERROR(INDEX(N$4:AQ$4,MATCH("*",N9:AQ9,)),MAX(N$4:AQ$4)+1)-1-RIGHTB(D9,10))*24</f>
        <v>#REF!</v>
      </c>
      <c r="H9" s="269">
        <v>1440</v>
      </c>
      <c r="I9" s="269">
        <v>8640</v>
      </c>
      <c r="J9" s="269">
        <v>10000</v>
      </c>
      <c r="K9" s="258">
        <v>18</v>
      </c>
      <c r="L9" s="258">
        <v>48</v>
      </c>
      <c r="M9" s="259">
        <v>288</v>
      </c>
      <c r="N9" s="260"/>
      <c r="O9" s="260"/>
      <c r="P9" s="261"/>
      <c r="Q9" s="261"/>
      <c r="R9" s="261" t="s">
        <v>5</v>
      </c>
      <c r="S9" s="260"/>
      <c r="T9" s="262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0"/>
      <c r="AH9" s="263"/>
      <c r="AI9" s="261"/>
      <c r="AJ9" s="260"/>
      <c r="AK9" s="261"/>
      <c r="AL9" s="261"/>
      <c r="AM9" s="261"/>
      <c r="AN9" s="261"/>
      <c r="AO9" s="261"/>
      <c r="AP9" s="261"/>
      <c r="AQ9" s="261"/>
      <c r="AR9" s="261"/>
      <c r="AS9" s="25">
        <f>COUNTIF(N9:AR9,$K$6)*K9+COUNTIF(N9:AR9,$L$6)*L9+COUNTIF(N9:AR9,$M$6)*M9</f>
        <v>18</v>
      </c>
      <c r="AT9" s="264"/>
    </row>
    <row r="10" spans="1:60" ht="30.75" customHeight="1" outlineLevel="2" thickBot="1" x14ac:dyDescent="0.3">
      <c r="A10" s="253" t="s">
        <v>361</v>
      </c>
      <c r="B10" s="441"/>
      <c r="C10" s="432" t="s">
        <v>362</v>
      </c>
      <c r="D10" s="254" t="e">
        <f ca="1">IFERROR(LOOKUP("яяя",INDIRECT(TEXT($N$4-1,"ММММ\!")&amp;"J"&amp;ROW()&amp;":AN"&amp;ROW()))&amp;TEXT(LOOKUP("яяя",INDIRECT(TEXT($N$4-1,"ММММ\!")&amp;"J"&amp;ROW()&amp;":AN"&amp;ROW()),INDIRECT(TEXT($N$4-1,"ММММ\!")&amp;"J14:AN14"))," ДД.ММ.ГГГГ"),INDIRECT(TEXT($N$4-1,"ММММ\!")&amp;"D"&amp;ROW()))</f>
        <v>#REF!</v>
      </c>
      <c r="E10" s="255">
        <f>SUM(24*30,[1]Июнь!E20)</f>
        <v>58647</v>
      </c>
      <c r="F10" s="256">
        <f>SUM(24*30,[1]Июнь!F20)</f>
        <v>4104</v>
      </c>
      <c r="G10" s="257" t="e">
        <f t="shared" ref="G10" ca="1" si="0">(IFERROR(INDEX(N$4:AQ$4,MATCH("*",N10:AQ10,)),MAX(N$4:AQ$4)+1)-1-RIGHTB(D10,10))*24</f>
        <v>#REF!</v>
      </c>
      <c r="H10" s="269">
        <v>1440</v>
      </c>
      <c r="I10" s="269"/>
      <c r="J10" s="269"/>
      <c r="K10" s="258">
        <v>18</v>
      </c>
      <c r="L10" s="258">
        <v>48</v>
      </c>
      <c r="M10" s="259">
        <v>288</v>
      </c>
      <c r="N10" s="265"/>
      <c r="O10" s="265"/>
      <c r="P10" s="266"/>
      <c r="Q10" s="266"/>
      <c r="R10" s="266"/>
      <c r="S10" s="265"/>
      <c r="T10" s="262"/>
      <c r="U10" s="267"/>
      <c r="V10" s="261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8"/>
      <c r="AH10" s="263"/>
      <c r="AI10" s="267"/>
      <c r="AJ10" s="268"/>
      <c r="AK10" s="267"/>
      <c r="AL10" s="267"/>
      <c r="AM10" s="267"/>
      <c r="AN10" s="267"/>
      <c r="AO10" s="267"/>
      <c r="AP10" s="267"/>
      <c r="AQ10" s="267"/>
      <c r="AR10" s="267"/>
      <c r="AS10" s="25">
        <f t="shared" ref="AS10" si="1">COUNTIF(N10:AR10,$K$6)*K10+COUNTIF(N10:AR10,$L$6)*L10+COUNTIF(N10:AR10,$M$6)*M10</f>
        <v>0</v>
      </c>
      <c r="AT10" s="264"/>
    </row>
    <row r="11" spans="1:60" ht="30.75" customHeight="1" outlineLevel="2" thickBot="1" x14ac:dyDescent="0.3">
      <c r="A11" s="253"/>
      <c r="B11" s="441"/>
      <c r="C11" s="434" t="s">
        <v>363</v>
      </c>
      <c r="D11" s="254" t="e">
        <f ca="1">IFERROR(LOOKUP("яяя",INDIRECT(TEXT($N$4-1,"ММММ\!")&amp;"J"&amp;ROW()&amp;":AN"&amp;ROW()))&amp;TEXT(LOOKUP("яяя",INDIRECT(TEXT($N$4-1,"ММММ\!")&amp;"J"&amp;ROW()&amp;":AN"&amp;ROW()),INDIRECT(TEXT($N$4-1,"ММММ\!")&amp;"J14:AN14"))," ДД.ММ.ГГГГ"),INDIRECT(TEXT($N$4-1,"ММММ\!")&amp;"D"&amp;ROW()))</f>
        <v>#REF!</v>
      </c>
      <c r="E11" s="255">
        <f>SUM(24*30,[1]Июнь!E21)</f>
        <v>58647</v>
      </c>
      <c r="F11" s="256">
        <f>SUM(24*30,[1]Июнь!F21)</f>
        <v>4104</v>
      </c>
      <c r="G11" s="257" t="e">
        <f t="shared" ref="G11:G13" ca="1" si="2">(IFERROR(INDEX(N$4:AQ$4,MATCH("*",N11:AQ11,)),MAX(N$4:AQ$4)+1)-1-RIGHTB(D11,10))*24</f>
        <v>#REF!</v>
      </c>
      <c r="H11" s="269">
        <v>1440</v>
      </c>
      <c r="I11" s="269"/>
      <c r="J11" s="269"/>
      <c r="K11" s="258">
        <v>18</v>
      </c>
      <c r="L11" s="258">
        <v>48</v>
      </c>
      <c r="M11" s="259">
        <v>288</v>
      </c>
      <c r="N11" s="265"/>
      <c r="O11" s="265"/>
      <c r="P11" s="266"/>
      <c r="Q11" s="266"/>
      <c r="R11" s="266"/>
      <c r="S11" s="265" t="s">
        <v>5</v>
      </c>
      <c r="T11" s="262"/>
      <c r="U11" s="267"/>
      <c r="V11" s="261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8"/>
      <c r="AH11" s="263"/>
      <c r="AI11" s="267"/>
      <c r="AJ11" s="268"/>
      <c r="AK11" s="267"/>
      <c r="AL11" s="267"/>
      <c r="AM11" s="267"/>
      <c r="AN11" s="267"/>
      <c r="AO11" s="267"/>
      <c r="AP11" s="267"/>
      <c r="AQ11" s="267"/>
      <c r="AR11" s="267"/>
      <c r="AS11" s="25">
        <f t="shared" ref="AS11:AS13" si="3">COUNTIF(N11:AR11,$K$6)*K11+COUNTIF(N11:AR11,$L$6)*L11+COUNTIF(N11:AR11,$M$6)*M11</f>
        <v>18</v>
      </c>
      <c r="AT11" s="264"/>
    </row>
    <row r="12" spans="1:60" ht="16.5" thickBot="1" x14ac:dyDescent="0.3">
      <c r="A12" s="253" t="s">
        <v>366</v>
      </c>
      <c r="B12" s="440" t="s">
        <v>370</v>
      </c>
      <c r="C12" s="433" t="s">
        <v>360</v>
      </c>
      <c r="D12" s="254" t="e">
        <f t="shared" ref="D12:D16" ca="1" si="4">IFERROR(LOOKUP("яяя",INDIRECT(TEXT($N$4-1,"ММММ\!")&amp;"J"&amp;ROW()&amp;":AN"&amp;ROW()))&amp;TEXT(LOOKUP("яяя",INDIRECT(TEXT($N$4-1,"ММММ\!")&amp;"J"&amp;ROW()&amp;":AN"&amp;ROW()),INDIRECT(TEXT($N$4-1,"ММММ\!")&amp;"J14:AN14"))," ДД.ММ.ГГГГ"),INDIRECT(TEXT($N$4-1,"ММММ\!")&amp;"D"&amp;ROW()))</f>
        <v>#REF!</v>
      </c>
      <c r="E12" s="255" t="e">
        <f>SUM(24*30,[1]Июнь!E22)</f>
        <v>#REF!</v>
      </c>
      <c r="F12" s="256" t="e">
        <f>SUM(24*30,[1]Июнь!F22)</f>
        <v>#REF!</v>
      </c>
      <c r="G12" s="257" t="e">
        <f t="shared" ca="1" si="2"/>
        <v>#REF!</v>
      </c>
      <c r="H12" s="269">
        <v>1440</v>
      </c>
      <c r="I12" s="269">
        <v>8640</v>
      </c>
      <c r="J12" s="269">
        <v>10000</v>
      </c>
      <c r="K12" s="258">
        <v>18</v>
      </c>
      <c r="L12" s="258">
        <v>48</v>
      </c>
      <c r="M12" s="259">
        <v>288</v>
      </c>
      <c r="N12" s="260"/>
      <c r="O12" s="260"/>
      <c r="P12" s="261"/>
      <c r="Q12" s="261"/>
      <c r="R12" s="261"/>
      <c r="S12" s="260"/>
      <c r="T12" s="262"/>
      <c r="U12" s="261" t="s">
        <v>5</v>
      </c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0"/>
      <c r="AH12" s="263"/>
      <c r="AI12" s="261"/>
      <c r="AJ12" s="260"/>
      <c r="AK12" s="261"/>
      <c r="AL12" s="261"/>
      <c r="AM12" s="261"/>
      <c r="AN12" s="261"/>
      <c r="AO12" s="261"/>
      <c r="AP12" s="261"/>
      <c r="AQ12" s="261"/>
      <c r="AR12" s="261"/>
      <c r="AS12" s="25">
        <f t="shared" si="3"/>
        <v>18</v>
      </c>
      <c r="AT12" s="264"/>
    </row>
    <row r="13" spans="1:60" ht="16.5" thickBot="1" x14ac:dyDescent="0.3">
      <c r="A13" s="253" t="s">
        <v>367</v>
      </c>
      <c r="B13" s="441"/>
      <c r="C13" s="434" t="s">
        <v>362</v>
      </c>
      <c r="D13" s="254" t="e">
        <f t="shared" ca="1" si="4"/>
        <v>#REF!</v>
      </c>
      <c r="E13" s="255" t="e">
        <f>SUM(24*30,[1]Июнь!E23)</f>
        <v>#REF!</v>
      </c>
      <c r="F13" s="256" t="e">
        <f>SUM(24*30,[1]Июнь!F23)</f>
        <v>#REF!</v>
      </c>
      <c r="G13" s="257" t="e">
        <f t="shared" ca="1" si="2"/>
        <v>#REF!</v>
      </c>
      <c r="H13" s="269">
        <v>1440</v>
      </c>
      <c r="I13" s="269"/>
      <c r="J13" s="269"/>
      <c r="K13" s="258">
        <v>18</v>
      </c>
      <c r="L13" s="258">
        <v>48</v>
      </c>
      <c r="M13" s="259">
        <v>288</v>
      </c>
      <c r="N13" s="265"/>
      <c r="O13" s="265"/>
      <c r="P13" s="266"/>
      <c r="Q13" s="266"/>
      <c r="R13" s="266"/>
      <c r="S13" s="265"/>
      <c r="T13" s="262"/>
      <c r="U13" s="267"/>
      <c r="V13" s="261"/>
      <c r="W13" s="267" t="s">
        <v>5</v>
      </c>
      <c r="X13" s="267"/>
      <c r="Y13" s="267"/>
      <c r="Z13" s="267"/>
      <c r="AA13" s="267"/>
      <c r="AB13" s="267"/>
      <c r="AC13" s="267"/>
      <c r="AD13" s="267"/>
      <c r="AE13" s="267"/>
      <c r="AF13" s="267"/>
      <c r="AG13" s="268"/>
      <c r="AH13" s="263"/>
      <c r="AI13" s="267"/>
      <c r="AJ13" s="268"/>
      <c r="AK13" s="267"/>
      <c r="AL13" s="267"/>
      <c r="AM13" s="267"/>
      <c r="AN13" s="267"/>
      <c r="AO13" s="267"/>
      <c r="AP13" s="267"/>
      <c r="AQ13" s="267"/>
      <c r="AR13" s="267"/>
      <c r="AS13" s="25">
        <f t="shared" si="3"/>
        <v>18</v>
      </c>
      <c r="AT13" s="264"/>
    </row>
    <row r="14" spans="1:60" ht="16.5" thickBot="1" x14ac:dyDescent="0.3">
      <c r="A14" s="253"/>
      <c r="B14" s="441"/>
      <c r="C14" s="434" t="s">
        <v>363</v>
      </c>
      <c r="D14" s="254" t="e">
        <f t="shared" ca="1" si="4"/>
        <v>#REF!</v>
      </c>
      <c r="E14" s="255" t="e">
        <f>SUM(24*30,[1]Июнь!E24)</f>
        <v>#REF!</v>
      </c>
      <c r="F14" s="256" t="e">
        <f>SUM(24*30,[1]Июнь!F24)</f>
        <v>#REF!</v>
      </c>
      <c r="G14" s="257" t="e">
        <f t="shared" ref="G14:G16" ca="1" si="5">(IFERROR(INDEX(N$4:AQ$4,MATCH("*",N14:AQ14,)),MAX(N$4:AQ$4)+1)-1-RIGHTB(D14,10))*24</f>
        <v>#REF!</v>
      </c>
      <c r="H14" s="269">
        <v>1440</v>
      </c>
      <c r="I14" s="269"/>
      <c r="J14" s="269"/>
      <c r="K14" s="258">
        <v>18</v>
      </c>
      <c r="L14" s="258">
        <v>48</v>
      </c>
      <c r="M14" s="259">
        <v>288</v>
      </c>
      <c r="N14" s="265"/>
      <c r="O14" s="265"/>
      <c r="P14" s="266"/>
      <c r="Q14" s="266"/>
      <c r="R14" s="266"/>
      <c r="S14" s="265"/>
      <c r="T14" s="262"/>
      <c r="U14" s="267"/>
      <c r="V14" s="261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8"/>
      <c r="AH14" s="263"/>
      <c r="AI14" s="267"/>
      <c r="AJ14" s="268"/>
      <c r="AK14" s="267"/>
      <c r="AL14" s="267"/>
      <c r="AM14" s="267"/>
      <c r="AN14" s="267"/>
      <c r="AO14" s="267"/>
      <c r="AP14" s="267"/>
      <c r="AQ14" s="267"/>
      <c r="AR14" s="267"/>
      <c r="AS14" s="25">
        <f t="shared" ref="AS14:AS16" si="6">COUNTIF(N14:AR14,$K$6)*K14+COUNTIF(N14:AR14,$L$6)*L14+COUNTIF(N14:AR14,$M$6)*M14</f>
        <v>0</v>
      </c>
      <c r="AT14" s="264"/>
    </row>
    <row r="15" spans="1:60" ht="16.5" thickBot="1" x14ac:dyDescent="0.3">
      <c r="A15" s="253" t="s">
        <v>368</v>
      </c>
      <c r="B15" s="440" t="s">
        <v>384</v>
      </c>
      <c r="C15" s="433" t="s">
        <v>360</v>
      </c>
      <c r="D15" s="254" t="e">
        <f t="shared" ca="1" si="4"/>
        <v>#REF!</v>
      </c>
      <c r="E15" s="255" t="e">
        <f>SUM(24*30,[1]Июнь!E25)</f>
        <v>#REF!</v>
      </c>
      <c r="F15" s="256" t="e">
        <f>SUM(24*30,[1]Июнь!F25)</f>
        <v>#REF!</v>
      </c>
      <c r="G15" s="257" t="e">
        <f t="shared" ca="1" si="5"/>
        <v>#REF!</v>
      </c>
      <c r="H15" s="269">
        <v>1440</v>
      </c>
      <c r="I15" s="269">
        <v>8640</v>
      </c>
      <c r="J15" s="269">
        <v>10000</v>
      </c>
      <c r="K15" s="258">
        <v>18</v>
      </c>
      <c r="L15" s="258">
        <v>48</v>
      </c>
      <c r="M15" s="259">
        <v>288</v>
      </c>
      <c r="N15" s="260"/>
      <c r="O15" s="260"/>
      <c r="P15" s="261"/>
      <c r="Q15" s="261"/>
      <c r="R15" s="261"/>
      <c r="S15" s="260"/>
      <c r="T15" s="262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0"/>
      <c r="AH15" s="263"/>
      <c r="AI15" s="261"/>
      <c r="AJ15" s="260"/>
      <c r="AK15" s="261"/>
      <c r="AL15" s="261"/>
      <c r="AM15" s="261"/>
      <c r="AN15" s="261"/>
      <c r="AO15" s="261"/>
      <c r="AP15" s="261"/>
      <c r="AQ15" s="261"/>
      <c r="AR15" s="261"/>
      <c r="AS15" s="25">
        <f t="shared" si="6"/>
        <v>0</v>
      </c>
      <c r="AT15" s="264"/>
    </row>
    <row r="16" spans="1:60" ht="16.5" thickBot="1" x14ac:dyDescent="0.3">
      <c r="A16" s="253" t="s">
        <v>369</v>
      </c>
      <c r="B16" s="441"/>
      <c r="C16" s="434" t="s">
        <v>362</v>
      </c>
      <c r="D16" s="254" t="e">
        <f t="shared" ca="1" si="4"/>
        <v>#REF!</v>
      </c>
      <c r="E16" s="255" t="e">
        <f>SUM(24*30,[1]Июнь!E26)</f>
        <v>#REF!</v>
      </c>
      <c r="F16" s="256" t="e">
        <f>SUM(24*30,[1]Июнь!F26)</f>
        <v>#REF!</v>
      </c>
      <c r="G16" s="257" t="e">
        <f t="shared" ca="1" si="5"/>
        <v>#REF!</v>
      </c>
      <c r="H16" s="269">
        <v>1440</v>
      </c>
      <c r="I16" s="269"/>
      <c r="J16" s="269"/>
      <c r="K16" s="258">
        <v>18</v>
      </c>
      <c r="L16" s="258">
        <v>48</v>
      </c>
      <c r="M16" s="259">
        <v>288</v>
      </c>
      <c r="N16" s="265"/>
      <c r="O16" s="265"/>
      <c r="P16" s="266"/>
      <c r="Q16" s="266"/>
      <c r="R16" s="266"/>
      <c r="S16" s="265"/>
      <c r="T16" s="262"/>
      <c r="U16" s="267"/>
      <c r="V16" s="261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8"/>
      <c r="AH16" s="263"/>
      <c r="AI16" s="267"/>
      <c r="AJ16" s="268"/>
      <c r="AK16" s="267"/>
      <c r="AL16" s="267"/>
      <c r="AM16" s="267"/>
      <c r="AN16" s="267"/>
      <c r="AO16" s="267"/>
      <c r="AP16" s="267"/>
      <c r="AQ16" s="267"/>
      <c r="AR16" s="267"/>
      <c r="AS16" s="25">
        <f t="shared" si="6"/>
        <v>0</v>
      </c>
      <c r="AT16" s="264"/>
    </row>
  </sheetData>
  <mergeCells count="47">
    <mergeCell ref="B9:B11"/>
    <mergeCell ref="B12:B14"/>
    <mergeCell ref="B15:B16"/>
    <mergeCell ref="AQ4:AQ6"/>
    <mergeCell ref="AL4:AL6"/>
    <mergeCell ref="AM4:AM6"/>
    <mergeCell ref="AN4:AN6"/>
    <mergeCell ref="AO4:AO6"/>
    <mergeCell ref="AP4:AP6"/>
    <mergeCell ref="AT1:AT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AS1:AS6"/>
    <mergeCell ref="AA4:AA6"/>
    <mergeCell ref="AB4:AB6"/>
    <mergeCell ref="AC4:AC6"/>
    <mergeCell ref="AD4:AD6"/>
    <mergeCell ref="AE4:AE6"/>
    <mergeCell ref="H1:H6"/>
    <mergeCell ref="I1:I6"/>
    <mergeCell ref="J1:J6"/>
    <mergeCell ref="K1:M5"/>
    <mergeCell ref="N1:AR3"/>
    <mergeCell ref="W4:W6"/>
    <mergeCell ref="X4:X6"/>
    <mergeCell ref="Y4:Y6"/>
    <mergeCell ref="Z4:Z6"/>
    <mergeCell ref="AF4:AF6"/>
    <mergeCell ref="AR4:AR6"/>
    <mergeCell ref="AG4:AG6"/>
    <mergeCell ref="AH4:AH6"/>
    <mergeCell ref="AI4:AI6"/>
    <mergeCell ref="AJ4:AJ6"/>
    <mergeCell ref="AK4:AK6"/>
    <mergeCell ref="G1:G6"/>
    <mergeCell ref="A1:A6"/>
    <mergeCell ref="B1:B6"/>
    <mergeCell ref="D1:D5"/>
    <mergeCell ref="E1:E6"/>
    <mergeCell ref="F1:F6"/>
  </mergeCells>
  <printOptions gridLines="1"/>
  <pageMargins left="0.70866141732283461" right="0.70866141732283461" top="0.74803149606299213" bottom="0.74803149606299213" header="0.31496062992125984" footer="0.31496062992125984"/>
  <pageSetup paperSize="9" scale="50" fitToHeight="0" orientation="landscape" r:id="rId1"/>
  <colBreaks count="1" manualBreakCount="1">
    <brk id="4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O15"/>
  <sheetViews>
    <sheetView tabSelected="1" showWhiteSpace="0" view="pageBreakPreview" zoomScaleNormal="70" zoomScaleSheetLayoutView="100" zoomScalePageLayoutView="85" workbookViewId="0">
      <selection activeCell="D30" sqref="D30"/>
    </sheetView>
  </sheetViews>
  <sheetFormatPr defaultRowHeight="12.75" x14ac:dyDescent="0.2"/>
  <cols>
    <col min="1" max="1" width="6.28515625" style="1" customWidth="1"/>
    <col min="2" max="2" width="13.85546875" style="1" customWidth="1"/>
    <col min="3" max="3" width="25" style="286" customWidth="1"/>
    <col min="4" max="4" width="22" style="286" customWidth="1"/>
    <col min="5" max="5" width="7.42578125" style="1" customWidth="1"/>
    <col min="6" max="6" width="8.140625" style="1" customWidth="1"/>
    <col min="7" max="7" width="35.7109375" style="1" customWidth="1"/>
    <col min="8" max="8" width="35.28515625" style="1" customWidth="1"/>
    <col min="9" max="9" width="30.28515625" style="1" customWidth="1"/>
    <col min="10" max="10" width="15.7109375" style="1" customWidth="1"/>
    <col min="11" max="11" width="15.140625" style="1" customWidth="1"/>
    <col min="12" max="12" width="21.42578125" style="1" customWidth="1"/>
    <col min="13" max="13" width="13.140625" style="1" customWidth="1"/>
    <col min="14" max="14" width="17.5703125" style="20" customWidth="1"/>
    <col min="15" max="15" width="24.42578125" style="1" customWidth="1"/>
  </cols>
  <sheetData>
    <row r="1" spans="1:15" s="1" customFormat="1" x14ac:dyDescent="0.2">
      <c r="A1" s="291"/>
      <c r="B1" s="345"/>
      <c r="C1" s="445" t="s">
        <v>44</v>
      </c>
      <c r="D1" s="448" t="s">
        <v>381</v>
      </c>
      <c r="E1" s="333" t="s">
        <v>50</v>
      </c>
      <c r="F1" s="334"/>
      <c r="G1" s="351" t="s">
        <v>47</v>
      </c>
      <c r="H1" s="352"/>
      <c r="I1" s="357" t="s">
        <v>340</v>
      </c>
      <c r="J1" s="357" t="s">
        <v>342</v>
      </c>
      <c r="K1" s="357" t="s">
        <v>343</v>
      </c>
      <c r="L1" s="435" t="s">
        <v>341</v>
      </c>
      <c r="M1" s="424" t="s">
        <v>387</v>
      </c>
      <c r="N1" s="348" t="s">
        <v>48</v>
      </c>
      <c r="O1" s="348" t="s">
        <v>49</v>
      </c>
    </row>
    <row r="2" spans="1:15" s="1" customFormat="1" x14ac:dyDescent="0.2">
      <c r="A2" s="343"/>
      <c r="B2" s="346"/>
      <c r="C2" s="446"/>
      <c r="D2" s="422"/>
      <c r="E2" s="335"/>
      <c r="F2" s="336"/>
      <c r="G2" s="353"/>
      <c r="H2" s="354"/>
      <c r="I2" s="360"/>
      <c r="J2" s="360"/>
      <c r="K2" s="360"/>
      <c r="L2" s="436"/>
      <c r="M2" s="425"/>
      <c r="N2" s="349"/>
      <c r="O2" s="349"/>
    </row>
    <row r="3" spans="1:15" s="1" customFormat="1" x14ac:dyDescent="0.2">
      <c r="A3" s="343"/>
      <c r="B3" s="346"/>
      <c r="C3" s="446"/>
      <c r="D3" s="422"/>
      <c r="E3" s="335"/>
      <c r="F3" s="336"/>
      <c r="G3" s="353"/>
      <c r="H3" s="354"/>
      <c r="I3" s="360"/>
      <c r="J3" s="360"/>
      <c r="K3" s="360"/>
      <c r="L3" s="436"/>
      <c r="M3" s="425"/>
      <c r="N3" s="349"/>
      <c r="O3" s="349"/>
    </row>
    <row r="4" spans="1:15" s="1" customFormat="1" x14ac:dyDescent="0.2">
      <c r="A4" s="343"/>
      <c r="B4" s="346"/>
      <c r="C4" s="446"/>
      <c r="D4" s="422"/>
      <c r="E4" s="335"/>
      <c r="F4" s="336"/>
      <c r="G4" s="353"/>
      <c r="H4" s="354"/>
      <c r="I4" s="360"/>
      <c r="J4" s="360"/>
      <c r="K4" s="360"/>
      <c r="L4" s="436"/>
      <c r="M4" s="425"/>
      <c r="N4" s="349"/>
      <c r="O4" s="349"/>
    </row>
    <row r="5" spans="1:15" s="1" customFormat="1" ht="13.5" thickBot="1" x14ac:dyDescent="0.25">
      <c r="A5" s="343"/>
      <c r="B5" s="346"/>
      <c r="C5" s="446"/>
      <c r="D5" s="422"/>
      <c r="E5" s="335"/>
      <c r="F5" s="336"/>
      <c r="G5" s="355"/>
      <c r="H5" s="356"/>
      <c r="I5" s="360"/>
      <c r="J5" s="360"/>
      <c r="K5" s="360"/>
      <c r="L5" s="436"/>
      <c r="M5" s="425"/>
      <c r="N5" s="349"/>
      <c r="O5" s="349"/>
    </row>
    <row r="6" spans="1:15" s="1" customFormat="1" ht="13.5" thickBot="1" x14ac:dyDescent="0.25">
      <c r="A6" s="344"/>
      <c r="B6" s="347"/>
      <c r="C6" s="447"/>
      <c r="D6" s="423"/>
      <c r="E6" s="12" t="s">
        <v>45</v>
      </c>
      <c r="F6" s="34" t="s">
        <v>46</v>
      </c>
      <c r="G6" s="219" t="s">
        <v>45</v>
      </c>
      <c r="H6" s="220" t="s">
        <v>46</v>
      </c>
      <c r="I6" s="361"/>
      <c r="J6" s="361"/>
      <c r="K6" s="361"/>
      <c r="L6" s="437"/>
      <c r="M6" s="426"/>
      <c r="N6" s="350"/>
      <c r="O6" s="350"/>
    </row>
    <row r="7" spans="1:15" s="1" customFormat="1" ht="25.5" x14ac:dyDescent="0.2">
      <c r="A7" s="226"/>
      <c r="B7" s="223"/>
      <c r="C7" s="224"/>
      <c r="D7" s="231"/>
      <c r="E7" s="227">
        <v>72</v>
      </c>
      <c r="F7" s="222"/>
      <c r="G7" s="225" t="s">
        <v>54</v>
      </c>
      <c r="H7" s="225" t="s">
        <v>54</v>
      </c>
      <c r="I7" s="222"/>
      <c r="J7" s="222"/>
      <c r="K7" s="222"/>
      <c r="L7" s="222"/>
      <c r="M7" s="221"/>
      <c r="N7" s="285"/>
      <c r="O7" s="146"/>
    </row>
    <row r="8" spans="1:15" s="1" customFormat="1" ht="15.75" collapsed="1" x14ac:dyDescent="0.2">
      <c r="A8" s="340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2"/>
    </row>
    <row r="9" spans="1:15" s="1" customFormat="1" ht="25.5" customHeight="1" x14ac:dyDescent="0.2">
      <c r="A9" s="365"/>
      <c r="B9" s="365"/>
      <c r="C9" s="442" t="s">
        <v>365</v>
      </c>
      <c r="D9" s="452" t="str">
        <f>Данные!D9</f>
        <v>Инвентарный номер</v>
      </c>
      <c r="E9" s="449" t="s">
        <v>5</v>
      </c>
      <c r="F9" s="281"/>
      <c r="G9" s="449" t="s">
        <v>371</v>
      </c>
      <c r="H9" s="229"/>
      <c r="I9" s="450" t="s">
        <v>376</v>
      </c>
      <c r="J9" s="451" t="s">
        <v>382</v>
      </c>
      <c r="K9" s="451">
        <v>0.4</v>
      </c>
      <c r="L9" s="438" t="s">
        <v>360</v>
      </c>
      <c r="M9" s="427">
        <f>План!R4</f>
        <v>44382</v>
      </c>
      <c r="N9" s="282"/>
      <c r="O9" s="58"/>
    </row>
    <row r="10" spans="1:15" s="1" customFormat="1" ht="25.5" customHeight="1" x14ac:dyDescent="0.2">
      <c r="A10" s="366"/>
      <c r="B10" s="366"/>
      <c r="C10" s="443"/>
      <c r="D10" s="453"/>
      <c r="E10" s="449" t="s">
        <v>5</v>
      </c>
      <c r="F10" s="283"/>
      <c r="G10" s="449" t="s">
        <v>372</v>
      </c>
      <c r="H10" s="229"/>
      <c r="I10" s="451" t="s">
        <v>377</v>
      </c>
      <c r="J10" s="451" t="s">
        <v>383</v>
      </c>
      <c r="K10" s="451">
        <v>2354</v>
      </c>
      <c r="L10" s="438" t="s">
        <v>360</v>
      </c>
      <c r="M10" s="427">
        <v>44382</v>
      </c>
      <c r="N10" s="282"/>
      <c r="O10" s="58"/>
    </row>
    <row r="11" spans="1:15" s="416" customFormat="1" x14ac:dyDescent="0.2">
      <c r="A11" s="366"/>
      <c r="B11" s="366"/>
      <c r="C11" s="443"/>
      <c r="D11" s="453"/>
      <c r="E11" s="449" t="s">
        <v>5</v>
      </c>
      <c r="F11" s="412"/>
      <c r="G11" s="449" t="s">
        <v>374</v>
      </c>
      <c r="H11" s="281"/>
      <c r="I11" s="451" t="s">
        <v>379</v>
      </c>
      <c r="J11" s="451" t="s">
        <v>383</v>
      </c>
      <c r="K11" s="451">
        <v>5</v>
      </c>
      <c r="L11" s="438" t="s">
        <v>363</v>
      </c>
      <c r="M11" s="427">
        <v>44383</v>
      </c>
      <c r="N11" s="414"/>
      <c r="O11" s="415"/>
    </row>
    <row r="12" spans="1:15" s="1" customFormat="1" x14ac:dyDescent="0.2">
      <c r="A12" s="366"/>
      <c r="B12" s="366"/>
      <c r="C12" s="443"/>
      <c r="D12" s="453"/>
      <c r="E12" s="449" t="s">
        <v>5</v>
      </c>
      <c r="F12" s="283"/>
      <c r="G12" s="449" t="s">
        <v>375</v>
      </c>
      <c r="H12" s="229"/>
      <c r="I12" s="451" t="s">
        <v>380</v>
      </c>
      <c r="J12" s="451" t="s">
        <v>383</v>
      </c>
      <c r="K12" s="451">
        <v>2</v>
      </c>
      <c r="L12" s="438" t="s">
        <v>363</v>
      </c>
      <c r="M12" s="427">
        <v>44383</v>
      </c>
      <c r="N12" s="282"/>
      <c r="O12" s="58"/>
    </row>
    <row r="13" spans="1:15" s="279" customFormat="1" x14ac:dyDescent="0.2">
      <c r="A13" s="366"/>
      <c r="B13" s="366"/>
      <c r="C13" s="444"/>
      <c r="D13" s="454"/>
      <c r="E13" s="449"/>
      <c r="F13" s="283"/>
      <c r="G13" s="449"/>
      <c r="H13" s="229"/>
      <c r="I13" s="451"/>
      <c r="J13" s="451"/>
      <c r="K13" s="451"/>
      <c r="L13" s="438"/>
      <c r="M13" s="427"/>
      <c r="N13" s="282"/>
      <c r="O13" s="284"/>
    </row>
    <row r="14" spans="1:15" x14ac:dyDescent="0.2">
      <c r="A14" s="365"/>
      <c r="B14" s="365"/>
      <c r="C14" s="442" t="str">
        <f>План!B12</f>
        <v xml:space="preserve">Электродвигатель Siemens </v>
      </c>
      <c r="D14" s="452" t="str">
        <f>Данные!D14</f>
        <v>Инвентарный номер</v>
      </c>
      <c r="E14" s="449" t="s">
        <v>5</v>
      </c>
      <c r="F14" s="281"/>
      <c r="G14" s="449" t="s">
        <v>371</v>
      </c>
      <c r="H14" s="229"/>
      <c r="I14" s="450" t="s">
        <v>376</v>
      </c>
      <c r="J14" s="451" t="s">
        <v>382</v>
      </c>
      <c r="K14" s="451">
        <v>0.4</v>
      </c>
      <c r="L14" s="438" t="s">
        <v>360</v>
      </c>
      <c r="M14" s="427">
        <v>44385</v>
      </c>
      <c r="N14" s="282"/>
      <c r="O14" s="58"/>
    </row>
    <row r="15" spans="1:15" x14ac:dyDescent="0.2">
      <c r="A15" s="366"/>
      <c r="B15" s="366"/>
      <c r="C15" s="443"/>
      <c r="D15" s="453"/>
      <c r="E15" s="281" t="s">
        <v>5</v>
      </c>
      <c r="F15" s="412"/>
      <c r="G15" s="281" t="s">
        <v>373</v>
      </c>
      <c r="H15" s="281"/>
      <c r="I15" s="45" t="s">
        <v>378</v>
      </c>
      <c r="J15" s="45" t="s">
        <v>383</v>
      </c>
      <c r="K15" s="45">
        <v>2</v>
      </c>
      <c r="L15" s="45" t="s">
        <v>362</v>
      </c>
      <c r="M15" s="427">
        <v>44387</v>
      </c>
      <c r="N15" s="282"/>
      <c r="O15" s="58"/>
    </row>
  </sheetData>
  <mergeCells count="23">
    <mergeCell ref="A14:A15"/>
    <mergeCell ref="B14:B15"/>
    <mergeCell ref="C14:C15"/>
    <mergeCell ref="D14:D15"/>
    <mergeCell ref="O1:O6"/>
    <mergeCell ref="A8:O8"/>
    <mergeCell ref="A9:A11"/>
    <mergeCell ref="B9:B13"/>
    <mergeCell ref="C9:C13"/>
    <mergeCell ref="A12:A13"/>
    <mergeCell ref="D9:D13"/>
    <mergeCell ref="I1:I6"/>
    <mergeCell ref="J1:J6"/>
    <mergeCell ref="K1:K6"/>
    <mergeCell ref="L1:L6"/>
    <mergeCell ref="M1:M6"/>
    <mergeCell ref="N1:N6"/>
    <mergeCell ref="A1:A6"/>
    <mergeCell ref="B1:B6"/>
    <mergeCell ref="C1:C6"/>
    <mergeCell ref="D1:D6"/>
    <mergeCell ref="E1:F5"/>
    <mergeCell ref="G1:H5"/>
  </mergeCells>
  <pageMargins left="0.31496062992125984" right="0.31496062992125984" top="0.35433070866141736" bottom="0.35433070866141736" header="0.31496062992125984" footer="0.31496062992125984"/>
  <pageSetup paperSize="9" scale="34" fitToHeight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O14"/>
  <sheetViews>
    <sheetView showWhiteSpace="0" view="pageBreakPreview" zoomScale="70" zoomScaleNormal="70" zoomScaleSheetLayoutView="70" zoomScalePageLayoutView="85" workbookViewId="0">
      <selection activeCell="L10" sqref="L10"/>
    </sheetView>
  </sheetViews>
  <sheetFormatPr defaultRowHeight="12.75" x14ac:dyDescent="0.2"/>
  <cols>
    <col min="1" max="1" width="6.28515625" style="1" customWidth="1"/>
    <col min="2" max="2" width="13.85546875" style="1" customWidth="1"/>
    <col min="3" max="3" width="25" style="230" customWidth="1"/>
    <col min="4" max="4" width="22" style="230" customWidth="1"/>
    <col min="5" max="5" width="7.42578125" style="1" customWidth="1"/>
    <col min="6" max="6" width="8.140625" style="1" customWidth="1"/>
    <col min="7" max="7" width="35.7109375" style="1" customWidth="1"/>
    <col min="8" max="8" width="35.28515625" style="1" customWidth="1"/>
    <col min="9" max="9" width="30.28515625" style="1" customWidth="1"/>
    <col min="10" max="10" width="15.7109375" style="1" customWidth="1"/>
    <col min="11" max="11" width="15.140625" style="1" customWidth="1"/>
    <col min="12" max="12" width="21.42578125" style="1" customWidth="1"/>
    <col min="13" max="13" width="13.140625" style="1" customWidth="1"/>
    <col min="14" max="14" width="17.5703125" style="20" customWidth="1"/>
    <col min="15" max="15" width="24.42578125" style="1" customWidth="1"/>
  </cols>
  <sheetData>
    <row r="1" spans="1:15" s="1" customFormat="1" x14ac:dyDescent="0.2">
      <c r="A1" s="291"/>
      <c r="B1" s="345"/>
      <c r="C1" s="445" t="s">
        <v>44</v>
      </c>
      <c r="D1" s="448" t="s">
        <v>381</v>
      </c>
      <c r="E1" s="333" t="s">
        <v>50</v>
      </c>
      <c r="F1" s="334"/>
      <c r="G1" s="351" t="s">
        <v>47</v>
      </c>
      <c r="H1" s="352"/>
      <c r="I1" s="357" t="s">
        <v>340</v>
      </c>
      <c r="J1" s="357" t="s">
        <v>342</v>
      </c>
      <c r="K1" s="357" t="s">
        <v>343</v>
      </c>
      <c r="L1" s="435" t="s">
        <v>341</v>
      </c>
      <c r="M1" s="424" t="s">
        <v>387</v>
      </c>
      <c r="N1" s="348" t="s">
        <v>48</v>
      </c>
      <c r="O1" s="348" t="s">
        <v>49</v>
      </c>
    </row>
    <row r="2" spans="1:15" s="1" customFormat="1" x14ac:dyDescent="0.2">
      <c r="A2" s="343"/>
      <c r="B2" s="346"/>
      <c r="C2" s="446"/>
      <c r="D2" s="422"/>
      <c r="E2" s="335"/>
      <c r="F2" s="336"/>
      <c r="G2" s="353"/>
      <c r="H2" s="354"/>
      <c r="I2" s="360"/>
      <c r="J2" s="360"/>
      <c r="K2" s="360"/>
      <c r="L2" s="436"/>
      <c r="M2" s="425"/>
      <c r="N2" s="349"/>
      <c r="O2" s="349"/>
    </row>
    <row r="3" spans="1:15" s="1" customFormat="1" x14ac:dyDescent="0.2">
      <c r="A3" s="343"/>
      <c r="B3" s="346"/>
      <c r="C3" s="446"/>
      <c r="D3" s="422"/>
      <c r="E3" s="335"/>
      <c r="F3" s="336"/>
      <c r="G3" s="353"/>
      <c r="H3" s="354"/>
      <c r="I3" s="360"/>
      <c r="J3" s="360"/>
      <c r="K3" s="360"/>
      <c r="L3" s="436"/>
      <c r="M3" s="425"/>
      <c r="N3" s="349"/>
      <c r="O3" s="349"/>
    </row>
    <row r="4" spans="1:15" s="1" customFormat="1" x14ac:dyDescent="0.2">
      <c r="A4" s="343"/>
      <c r="B4" s="346"/>
      <c r="C4" s="446"/>
      <c r="D4" s="422"/>
      <c r="E4" s="335"/>
      <c r="F4" s="336"/>
      <c r="G4" s="353"/>
      <c r="H4" s="354"/>
      <c r="I4" s="360"/>
      <c r="J4" s="360"/>
      <c r="K4" s="360"/>
      <c r="L4" s="436"/>
      <c r="M4" s="425"/>
      <c r="N4" s="349"/>
      <c r="O4" s="349"/>
    </row>
    <row r="5" spans="1:15" s="1" customFormat="1" ht="13.5" thickBot="1" x14ac:dyDescent="0.25">
      <c r="A5" s="343"/>
      <c r="B5" s="346"/>
      <c r="C5" s="446"/>
      <c r="D5" s="422"/>
      <c r="E5" s="335"/>
      <c r="F5" s="336"/>
      <c r="G5" s="355"/>
      <c r="H5" s="356"/>
      <c r="I5" s="360"/>
      <c r="J5" s="360"/>
      <c r="K5" s="360"/>
      <c r="L5" s="436"/>
      <c r="M5" s="425"/>
      <c r="N5" s="349"/>
      <c r="O5" s="349"/>
    </row>
    <row r="6" spans="1:15" s="1" customFormat="1" ht="13.5" thickBot="1" x14ac:dyDescent="0.25">
      <c r="A6" s="344"/>
      <c r="B6" s="347"/>
      <c r="C6" s="447"/>
      <c r="D6" s="423"/>
      <c r="E6" s="12" t="s">
        <v>45</v>
      </c>
      <c r="F6" s="34" t="s">
        <v>46</v>
      </c>
      <c r="G6" s="219" t="s">
        <v>45</v>
      </c>
      <c r="H6" s="220" t="s">
        <v>46</v>
      </c>
      <c r="I6" s="361"/>
      <c r="J6" s="361"/>
      <c r="K6" s="361"/>
      <c r="L6" s="437"/>
      <c r="M6" s="426"/>
      <c r="N6" s="350"/>
      <c r="O6" s="350"/>
    </row>
    <row r="7" spans="1:15" s="1" customFormat="1" ht="25.5" x14ac:dyDescent="0.2">
      <c r="A7" s="226"/>
      <c r="B7" s="223"/>
      <c r="C7" s="224"/>
      <c r="D7" s="231"/>
      <c r="E7" s="227">
        <v>72</v>
      </c>
      <c r="F7" s="222"/>
      <c r="G7" s="225" t="s">
        <v>54</v>
      </c>
      <c r="H7" s="225" t="s">
        <v>54</v>
      </c>
      <c r="I7" s="222"/>
      <c r="J7" s="222"/>
      <c r="K7" s="222"/>
      <c r="L7" s="222"/>
      <c r="M7" s="221"/>
      <c r="N7" s="232"/>
      <c r="O7" s="146"/>
    </row>
    <row r="8" spans="1:15" s="1" customFormat="1" ht="15.75" collapsed="1" x14ac:dyDescent="0.2">
      <c r="A8" s="340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2"/>
    </row>
    <row r="9" spans="1:15" s="1" customFormat="1" ht="25.5" customHeight="1" x14ac:dyDescent="0.2">
      <c r="A9" s="365"/>
      <c r="B9" s="365"/>
      <c r="C9" s="442"/>
      <c r="D9" s="287"/>
      <c r="E9" s="449"/>
      <c r="F9" s="281"/>
      <c r="G9" s="449"/>
      <c r="H9" s="229"/>
      <c r="I9" s="450"/>
      <c r="J9" s="451"/>
      <c r="K9" s="451"/>
      <c r="L9" s="438" t="str">
        <f>План!C9</f>
        <v>Э</v>
      </c>
      <c r="M9" s="427"/>
      <c r="N9" s="282"/>
      <c r="O9" s="58"/>
    </row>
    <row r="10" spans="1:15" s="1" customFormat="1" ht="25.5" customHeight="1" x14ac:dyDescent="0.2">
      <c r="A10" s="366"/>
      <c r="B10" s="366"/>
      <c r="C10" s="443"/>
      <c r="D10" s="287"/>
      <c r="E10" s="449"/>
      <c r="F10" s="283"/>
      <c r="G10" s="449"/>
      <c r="H10" s="229"/>
      <c r="I10" s="451"/>
      <c r="J10" s="451"/>
      <c r="K10" s="451"/>
      <c r="L10" s="438"/>
      <c r="M10" s="427"/>
      <c r="N10" s="282"/>
      <c r="O10" s="58"/>
    </row>
    <row r="11" spans="1:15" s="416" customFormat="1" x14ac:dyDescent="0.2">
      <c r="A11" s="366"/>
      <c r="B11" s="366"/>
      <c r="C11" s="443"/>
      <c r="D11" s="287"/>
      <c r="E11" s="449"/>
      <c r="F11" s="412"/>
      <c r="G11" s="449"/>
      <c r="H11" s="281"/>
      <c r="I11" s="451"/>
      <c r="J11" s="451"/>
      <c r="K11" s="451"/>
      <c r="L11" s="438"/>
      <c r="M11" s="427"/>
      <c r="N11" s="414"/>
      <c r="O11" s="415"/>
    </row>
    <row r="12" spans="1:15" s="1" customFormat="1" x14ac:dyDescent="0.2">
      <c r="A12" s="366"/>
      <c r="B12" s="366"/>
      <c r="C12" s="443"/>
      <c r="D12" s="287"/>
      <c r="E12" s="449"/>
      <c r="F12" s="283"/>
      <c r="G12" s="449"/>
      <c r="H12" s="229"/>
      <c r="I12" s="451"/>
      <c r="J12" s="451"/>
      <c r="K12" s="451"/>
      <c r="L12" s="438"/>
      <c r="M12" s="427"/>
      <c r="N12" s="282"/>
      <c r="O12" s="58"/>
    </row>
    <row r="13" spans="1:15" s="279" customFormat="1" x14ac:dyDescent="0.2">
      <c r="A13" s="366"/>
      <c r="B13" s="366"/>
      <c r="C13" s="444"/>
      <c r="D13" s="287"/>
      <c r="E13" s="449"/>
      <c r="F13" s="283"/>
      <c r="G13" s="449"/>
      <c r="H13" s="229"/>
      <c r="I13" s="451"/>
      <c r="J13" s="451"/>
      <c r="K13" s="451"/>
      <c r="L13" s="438"/>
      <c r="M13" s="427"/>
      <c r="N13" s="282"/>
      <c r="O13" s="284"/>
    </row>
    <row r="14" spans="1:15" x14ac:dyDescent="0.2">
      <c r="L14" s="439"/>
      <c r="M14" s="428"/>
    </row>
  </sheetData>
  <mergeCells count="18">
    <mergeCell ref="A9:A11"/>
    <mergeCell ref="A12:A13"/>
    <mergeCell ref="C9:C13"/>
    <mergeCell ref="E1:F5"/>
    <mergeCell ref="D1:D6"/>
    <mergeCell ref="A8:O8"/>
    <mergeCell ref="A1:A6"/>
    <mergeCell ref="B1:B6"/>
    <mergeCell ref="O1:O6"/>
    <mergeCell ref="G1:H5"/>
    <mergeCell ref="N1:N6"/>
    <mergeCell ref="L1:L6"/>
    <mergeCell ref="M1:M6"/>
    <mergeCell ref="J1:J6"/>
    <mergeCell ref="K1:K6"/>
    <mergeCell ref="I1:I6"/>
    <mergeCell ref="C1:C6"/>
    <mergeCell ref="B9:B13"/>
  </mergeCells>
  <pageMargins left="0.31496062992125984" right="0.31496062992125984" top="0.35433070866141736" bottom="0.35433070866141736" header="0.31496062992125984" footer="0.31496062992125984"/>
  <pageSetup paperSize="9" scale="34" fitToHeight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19"/>
  <sheetViews>
    <sheetView showWhiteSpace="0" zoomScale="115" zoomScaleNormal="115" zoomScaleSheetLayoutView="85" zoomScalePageLayoutView="85" workbookViewId="0">
      <selection activeCell="L15" sqref="E15:L15"/>
    </sheetView>
  </sheetViews>
  <sheetFormatPr defaultRowHeight="12.75" x14ac:dyDescent="0.2"/>
  <cols>
    <col min="1" max="1" width="6.28515625" style="1" customWidth="1"/>
    <col min="2" max="2" width="13.85546875" style="1" customWidth="1"/>
    <col min="3" max="3" width="25" style="286" customWidth="1"/>
    <col min="4" max="4" width="22" style="286" customWidth="1"/>
    <col min="5" max="5" width="7.42578125" style="1" customWidth="1"/>
    <col min="6" max="6" width="8.140625" style="1" customWidth="1"/>
    <col min="7" max="7" width="35.7109375" style="1" customWidth="1"/>
    <col min="8" max="8" width="35.28515625" style="1" customWidth="1"/>
    <col min="9" max="9" width="38.7109375" style="1" customWidth="1"/>
    <col min="10" max="10" width="15.7109375" style="1" customWidth="1"/>
    <col min="11" max="11" width="15.140625" style="1" customWidth="1"/>
    <col min="12" max="12" width="21.42578125" style="1" customWidth="1"/>
    <col min="13" max="13" width="13.140625" style="1" customWidth="1"/>
    <col min="14" max="14" width="17.5703125" style="20" customWidth="1"/>
    <col min="15" max="15" width="24.42578125" style="1" customWidth="1"/>
  </cols>
  <sheetData>
    <row r="1" spans="1:16" s="1" customFormat="1" x14ac:dyDescent="0.2">
      <c r="A1" s="291"/>
      <c r="B1" s="345"/>
      <c r="C1" s="362" t="s">
        <v>44</v>
      </c>
      <c r="D1" s="337" t="s">
        <v>381</v>
      </c>
      <c r="E1" s="333" t="s">
        <v>50</v>
      </c>
      <c r="F1" s="334"/>
      <c r="G1" s="351" t="s">
        <v>47</v>
      </c>
      <c r="H1" s="352"/>
      <c r="I1" s="357" t="s">
        <v>340</v>
      </c>
      <c r="J1" s="357" t="s">
        <v>342</v>
      </c>
      <c r="K1" s="357" t="s">
        <v>343</v>
      </c>
      <c r="L1" s="357" t="s">
        <v>341</v>
      </c>
      <c r="M1" s="357" t="s">
        <v>339</v>
      </c>
      <c r="N1" s="348" t="s">
        <v>48</v>
      </c>
      <c r="O1" s="348" t="s">
        <v>49</v>
      </c>
    </row>
    <row r="2" spans="1:16" s="1" customFormat="1" x14ac:dyDescent="0.2">
      <c r="A2" s="343"/>
      <c r="B2" s="346"/>
      <c r="C2" s="363"/>
      <c r="D2" s="338"/>
      <c r="E2" s="335"/>
      <c r="F2" s="336"/>
      <c r="G2" s="353"/>
      <c r="H2" s="354"/>
      <c r="I2" s="360"/>
      <c r="J2" s="360"/>
      <c r="K2" s="360"/>
      <c r="L2" s="358"/>
      <c r="M2" s="358"/>
      <c r="N2" s="349"/>
      <c r="O2" s="349"/>
    </row>
    <row r="3" spans="1:16" s="1" customFormat="1" x14ac:dyDescent="0.2">
      <c r="A3" s="343"/>
      <c r="B3" s="346"/>
      <c r="C3" s="363"/>
      <c r="D3" s="338"/>
      <c r="E3" s="335"/>
      <c r="F3" s="336"/>
      <c r="G3" s="353"/>
      <c r="H3" s="354"/>
      <c r="I3" s="360"/>
      <c r="J3" s="360"/>
      <c r="K3" s="360"/>
      <c r="L3" s="358"/>
      <c r="M3" s="358"/>
      <c r="N3" s="349"/>
      <c r="O3" s="349"/>
    </row>
    <row r="4" spans="1:16" s="1" customFormat="1" x14ac:dyDescent="0.2">
      <c r="A4" s="343"/>
      <c r="B4" s="346"/>
      <c r="C4" s="363"/>
      <c r="D4" s="338"/>
      <c r="E4" s="335"/>
      <c r="F4" s="336"/>
      <c r="G4" s="353"/>
      <c r="H4" s="354"/>
      <c r="I4" s="360"/>
      <c r="J4" s="360"/>
      <c r="K4" s="360"/>
      <c r="L4" s="358"/>
      <c r="M4" s="358"/>
      <c r="N4" s="349"/>
      <c r="O4" s="349"/>
    </row>
    <row r="5" spans="1:16" s="1" customFormat="1" ht="13.5" thickBot="1" x14ac:dyDescent="0.25">
      <c r="A5" s="343"/>
      <c r="B5" s="346"/>
      <c r="C5" s="363"/>
      <c r="D5" s="338"/>
      <c r="E5" s="335"/>
      <c r="F5" s="336"/>
      <c r="G5" s="355"/>
      <c r="H5" s="356"/>
      <c r="I5" s="360"/>
      <c r="J5" s="360"/>
      <c r="K5" s="360"/>
      <c r="L5" s="358"/>
      <c r="M5" s="358"/>
      <c r="N5" s="349"/>
      <c r="O5" s="349"/>
    </row>
    <row r="6" spans="1:16" s="1" customFormat="1" ht="13.5" thickBot="1" x14ac:dyDescent="0.25">
      <c r="A6" s="344"/>
      <c r="B6" s="347"/>
      <c r="C6" s="364"/>
      <c r="D6" s="339"/>
      <c r="E6" s="12" t="s">
        <v>45</v>
      </c>
      <c r="F6" s="34" t="s">
        <v>46</v>
      </c>
      <c r="G6" s="219" t="s">
        <v>45</v>
      </c>
      <c r="H6" s="220" t="s">
        <v>46</v>
      </c>
      <c r="I6" s="361"/>
      <c r="J6" s="361"/>
      <c r="K6" s="361"/>
      <c r="L6" s="359"/>
      <c r="M6" s="359"/>
      <c r="N6" s="350"/>
      <c r="O6" s="350"/>
    </row>
    <row r="7" spans="1:16" s="1" customFormat="1" ht="25.5" x14ac:dyDescent="0.2">
      <c r="A7" s="226"/>
      <c r="B7" s="223"/>
      <c r="C7" s="224"/>
      <c r="D7" s="231"/>
      <c r="E7" s="227">
        <v>72</v>
      </c>
      <c r="F7" s="222"/>
      <c r="G7" s="225" t="s">
        <v>54</v>
      </c>
      <c r="H7" s="225" t="s">
        <v>54</v>
      </c>
      <c r="I7" s="222"/>
      <c r="J7" s="222"/>
      <c r="K7" s="222"/>
      <c r="L7" s="222"/>
      <c r="M7" s="221"/>
      <c r="N7" s="285"/>
      <c r="O7" s="146"/>
    </row>
    <row r="8" spans="1:16" s="1" customFormat="1" ht="15.75" collapsed="1" x14ac:dyDescent="0.2">
      <c r="A8" s="340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2"/>
    </row>
    <row r="9" spans="1:16" s="1" customFormat="1" ht="25.5" customHeight="1" x14ac:dyDescent="0.2">
      <c r="A9" s="365"/>
      <c r="B9" s="365" t="s">
        <v>385</v>
      </c>
      <c r="C9" s="330" t="s">
        <v>365</v>
      </c>
      <c r="D9" s="409" t="s">
        <v>381</v>
      </c>
      <c r="E9" s="281" t="s">
        <v>5</v>
      </c>
      <c r="F9" s="281"/>
      <c r="G9" s="229" t="s">
        <v>371</v>
      </c>
      <c r="H9" s="229"/>
      <c r="I9" s="228" t="s">
        <v>376</v>
      </c>
      <c r="J9" s="218" t="s">
        <v>382</v>
      </c>
      <c r="K9" s="218">
        <v>0.4</v>
      </c>
      <c r="L9" s="218" t="s">
        <v>360</v>
      </c>
      <c r="M9" s="233" t="str">
        <f t="shared" ref="M9:M13" si="0">IF(ISBLANK(H9),"","07.06.2021")</f>
        <v/>
      </c>
      <c r="N9" s="282"/>
      <c r="O9" s="58"/>
      <c r="P9" s="1">
        <v>1</v>
      </c>
    </row>
    <row r="10" spans="1:16" s="1" customFormat="1" ht="25.5" customHeight="1" x14ac:dyDescent="0.2">
      <c r="A10" s="366"/>
      <c r="B10" s="366"/>
      <c r="C10" s="331"/>
      <c r="D10" s="410"/>
      <c r="E10" s="281" t="s">
        <v>5</v>
      </c>
      <c r="F10" s="283"/>
      <c r="G10" s="229" t="s">
        <v>372</v>
      </c>
      <c r="H10" s="229"/>
      <c r="I10" s="218" t="s">
        <v>377</v>
      </c>
      <c r="J10" s="218" t="s">
        <v>383</v>
      </c>
      <c r="K10" s="218">
        <v>2354</v>
      </c>
      <c r="L10" s="218" t="s">
        <v>360</v>
      </c>
      <c r="M10" s="233" t="str">
        <f t="shared" si="0"/>
        <v/>
      </c>
      <c r="N10" s="282"/>
      <c r="O10" s="58"/>
      <c r="P10" s="1">
        <v>2</v>
      </c>
    </row>
    <row r="11" spans="1:16" s="416" customFormat="1" x14ac:dyDescent="0.2">
      <c r="A11" s="366"/>
      <c r="B11" s="366"/>
      <c r="C11" s="331"/>
      <c r="D11" s="410"/>
      <c r="E11" s="281" t="s">
        <v>5</v>
      </c>
      <c r="F11" s="412"/>
      <c r="G11" s="281" t="s">
        <v>373</v>
      </c>
      <c r="H11" s="281"/>
      <c r="I11" s="45" t="s">
        <v>378</v>
      </c>
      <c r="J11" s="45" t="s">
        <v>383</v>
      </c>
      <c r="K11" s="45">
        <v>2</v>
      </c>
      <c r="L11" s="45" t="s">
        <v>362</v>
      </c>
      <c r="M11" s="413" t="str">
        <f t="shared" si="0"/>
        <v/>
      </c>
      <c r="N11" s="414"/>
      <c r="O11" s="415"/>
      <c r="P11" s="416">
        <v>3</v>
      </c>
    </row>
    <row r="12" spans="1:16" s="1" customFormat="1" x14ac:dyDescent="0.2">
      <c r="A12" s="366"/>
      <c r="B12" s="366"/>
      <c r="C12" s="331"/>
      <c r="D12" s="410"/>
      <c r="E12" s="281" t="s">
        <v>5</v>
      </c>
      <c r="F12" s="283"/>
      <c r="G12" s="229" t="s">
        <v>374</v>
      </c>
      <c r="H12" s="229"/>
      <c r="I12" s="218" t="s">
        <v>379</v>
      </c>
      <c r="J12" s="218" t="s">
        <v>383</v>
      </c>
      <c r="K12" s="218">
        <v>5</v>
      </c>
      <c r="L12" s="218" t="s">
        <v>363</v>
      </c>
      <c r="M12" s="233" t="str">
        <f t="shared" si="0"/>
        <v/>
      </c>
      <c r="N12" s="282"/>
      <c r="O12" s="58"/>
      <c r="P12" s="1">
        <v>4</v>
      </c>
    </row>
    <row r="13" spans="1:16" s="279" customFormat="1" x14ac:dyDescent="0.2">
      <c r="A13" s="366"/>
      <c r="B13" s="366"/>
      <c r="C13" s="332"/>
      <c r="D13" s="411"/>
      <c r="E13" s="281" t="s">
        <v>5</v>
      </c>
      <c r="F13" s="283"/>
      <c r="G13" s="229" t="s">
        <v>375</v>
      </c>
      <c r="H13" s="229"/>
      <c r="I13" s="218" t="s">
        <v>380</v>
      </c>
      <c r="J13" s="218" t="s">
        <v>383</v>
      </c>
      <c r="K13" s="218">
        <v>2</v>
      </c>
      <c r="L13" s="218" t="s">
        <v>363</v>
      </c>
      <c r="M13" s="280" t="str">
        <f t="shared" si="0"/>
        <v/>
      </c>
      <c r="N13" s="282"/>
      <c r="O13" s="284"/>
      <c r="P13" s="279">
        <v>5</v>
      </c>
    </row>
    <row r="14" spans="1:16" ht="12.75" customHeight="1" x14ac:dyDescent="0.2">
      <c r="B14" s="384" t="s">
        <v>385</v>
      </c>
      <c r="C14" s="419" t="s">
        <v>370</v>
      </c>
      <c r="D14" s="409" t="s">
        <v>381</v>
      </c>
      <c r="E14" s="281" t="s">
        <v>5</v>
      </c>
      <c r="F14" s="281"/>
      <c r="G14" s="229" t="s">
        <v>371</v>
      </c>
      <c r="H14" s="229"/>
      <c r="I14" s="228" t="s">
        <v>376</v>
      </c>
      <c r="J14" s="218" t="s">
        <v>382</v>
      </c>
      <c r="K14" s="218">
        <v>0.4</v>
      </c>
      <c r="L14" s="218" t="s">
        <v>360</v>
      </c>
      <c r="M14" s="233" t="str">
        <f t="shared" ref="M14:M16" si="1">IF(ISBLANK(H14),"","07.06.2021")</f>
        <v/>
      </c>
      <c r="N14" s="282"/>
      <c r="O14" s="58"/>
      <c r="P14" s="1">
        <v>6</v>
      </c>
    </row>
    <row r="15" spans="1:16" ht="12.75" customHeight="1" x14ac:dyDescent="0.2">
      <c r="B15" s="384"/>
      <c r="C15" s="420"/>
      <c r="D15" s="410"/>
      <c r="E15" s="281" t="s">
        <v>5</v>
      </c>
      <c r="F15" s="412"/>
      <c r="G15" s="281" t="s">
        <v>373</v>
      </c>
      <c r="H15" s="281"/>
      <c r="I15" s="45" t="s">
        <v>378</v>
      </c>
      <c r="J15" s="45" t="s">
        <v>383</v>
      </c>
      <c r="K15" s="45">
        <v>2</v>
      </c>
      <c r="L15" s="45" t="s">
        <v>362</v>
      </c>
      <c r="M15" s="413" t="str">
        <f t="shared" si="1"/>
        <v/>
      </c>
      <c r="N15" s="414"/>
      <c r="O15" s="415"/>
      <c r="P15" s="1">
        <v>7</v>
      </c>
    </row>
    <row r="16" spans="1:16" ht="13.5" thickBot="1" x14ac:dyDescent="0.25">
      <c r="B16" s="384"/>
      <c r="C16" s="421"/>
      <c r="D16" s="411"/>
      <c r="E16" s="281" t="s">
        <v>5</v>
      </c>
      <c r="F16" s="283"/>
      <c r="G16" s="229" t="s">
        <v>374</v>
      </c>
      <c r="H16" s="229"/>
      <c r="I16" s="218" t="s">
        <v>379</v>
      </c>
      <c r="J16" s="218" t="s">
        <v>383</v>
      </c>
      <c r="K16" s="218">
        <v>5</v>
      </c>
      <c r="L16" s="218" t="s">
        <v>363</v>
      </c>
      <c r="M16" s="233" t="str">
        <f t="shared" si="1"/>
        <v/>
      </c>
      <c r="N16" s="282"/>
      <c r="O16" s="58"/>
      <c r="P16" s="1">
        <v>8</v>
      </c>
    </row>
    <row r="17" spans="2:16" ht="12.75" customHeight="1" x14ac:dyDescent="0.2">
      <c r="B17" s="384" t="s">
        <v>386</v>
      </c>
      <c r="C17" s="417" t="s">
        <v>384</v>
      </c>
      <c r="D17" s="409" t="s">
        <v>381</v>
      </c>
      <c r="E17" s="281" t="s">
        <v>5</v>
      </c>
      <c r="F17" s="281"/>
      <c r="G17" s="229" t="s">
        <v>371</v>
      </c>
      <c r="H17" s="229"/>
      <c r="I17" s="228" t="s">
        <v>376</v>
      </c>
      <c r="J17" s="218" t="s">
        <v>382</v>
      </c>
      <c r="K17" s="218">
        <v>0.4</v>
      </c>
      <c r="L17" s="218" t="s">
        <v>360</v>
      </c>
      <c r="M17" s="233" t="str">
        <f t="shared" ref="M17:M19" si="2">IF(ISBLANK(H17),"","07.06.2021")</f>
        <v/>
      </c>
      <c r="N17" s="282"/>
      <c r="O17" s="58"/>
      <c r="P17" s="1">
        <v>9</v>
      </c>
    </row>
    <row r="18" spans="2:16" ht="12.75" customHeight="1" x14ac:dyDescent="0.2">
      <c r="B18" s="384"/>
      <c r="C18" s="418"/>
      <c r="D18" s="410"/>
      <c r="E18" s="281" t="s">
        <v>5</v>
      </c>
      <c r="F18" s="283"/>
      <c r="G18" s="229" t="s">
        <v>372</v>
      </c>
      <c r="H18" s="229"/>
      <c r="I18" s="218" t="s">
        <v>377</v>
      </c>
      <c r="J18" s="218" t="s">
        <v>383</v>
      </c>
      <c r="K18" s="218">
        <v>2354</v>
      </c>
      <c r="L18" s="218" t="s">
        <v>360</v>
      </c>
      <c r="M18" s="233" t="str">
        <f t="shared" si="2"/>
        <v/>
      </c>
      <c r="N18" s="282"/>
      <c r="O18" s="58"/>
      <c r="P18" s="1">
        <v>10</v>
      </c>
    </row>
    <row r="19" spans="2:16" ht="12.75" customHeight="1" x14ac:dyDescent="0.2">
      <c r="B19" s="384"/>
      <c r="C19" s="418"/>
      <c r="D19" s="410"/>
      <c r="E19" s="281" t="s">
        <v>5</v>
      </c>
      <c r="F19" s="412"/>
      <c r="G19" s="281" t="s">
        <v>373</v>
      </c>
      <c r="H19" s="281"/>
      <c r="I19" s="45" t="s">
        <v>378</v>
      </c>
      <c r="J19" s="45" t="s">
        <v>383</v>
      </c>
      <c r="K19" s="45">
        <v>2</v>
      </c>
      <c r="L19" s="45" t="s">
        <v>362</v>
      </c>
      <c r="M19" s="233" t="str">
        <f t="shared" si="2"/>
        <v/>
      </c>
      <c r="N19" s="282"/>
      <c r="O19" s="58"/>
      <c r="P19" s="1">
        <v>11</v>
      </c>
    </row>
  </sheetData>
  <mergeCells count="25">
    <mergeCell ref="B14:B16"/>
    <mergeCell ref="B17:B19"/>
    <mergeCell ref="D14:D16"/>
    <mergeCell ref="D17:D19"/>
    <mergeCell ref="C17:C19"/>
    <mergeCell ref="C14:C16"/>
    <mergeCell ref="O1:O6"/>
    <mergeCell ref="A8:O8"/>
    <mergeCell ref="A9:A11"/>
    <mergeCell ref="B9:B13"/>
    <mergeCell ref="C9:C13"/>
    <mergeCell ref="A12:A13"/>
    <mergeCell ref="D9:D13"/>
    <mergeCell ref="I1:I6"/>
    <mergeCell ref="J1:J6"/>
    <mergeCell ref="K1:K6"/>
    <mergeCell ref="L1:L6"/>
    <mergeCell ref="M1:M6"/>
    <mergeCell ref="N1:N6"/>
    <mergeCell ref="A1:A6"/>
    <mergeCell ref="B1:B6"/>
    <mergeCell ref="C1:C6"/>
    <mergeCell ref="D1:D6"/>
    <mergeCell ref="E1:F5"/>
    <mergeCell ref="G1:H5"/>
  </mergeCells>
  <pageMargins left="0.31496062992125984" right="0.31496062992125984" top="0.35433070866141736" bottom="0.35433070866141736" header="0.31496062992125984" footer="0.31496062992125984"/>
  <pageSetup paperSize="9" scale="33" fitToHeight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67"/>
  <sheetViews>
    <sheetView workbookViewId="0">
      <selection sqref="A1:XFD1048576"/>
    </sheetView>
  </sheetViews>
  <sheetFormatPr defaultRowHeight="12.75" x14ac:dyDescent="0.2"/>
  <cols>
    <col min="1" max="1" width="4.7109375" style="1" customWidth="1"/>
    <col min="2" max="2" width="13.85546875" style="1" customWidth="1"/>
    <col min="3" max="3" width="41.28515625" style="169" customWidth="1"/>
    <col min="4" max="4" width="11.42578125" style="1" customWidth="1"/>
    <col min="5" max="5" width="11.28515625" style="1" customWidth="1"/>
    <col min="6" max="6" width="56.85546875" style="1" customWidth="1"/>
    <col min="7" max="7" width="53.7109375" style="1" customWidth="1"/>
    <col min="8" max="8" width="51.42578125" style="20" customWidth="1"/>
    <col min="9" max="9" width="24.42578125" style="1" customWidth="1"/>
  </cols>
  <sheetData>
    <row r="1" spans="1:9" x14ac:dyDescent="0.2">
      <c r="B1" s="396"/>
      <c r="C1" s="386"/>
      <c r="G1" s="2"/>
      <c r="H1" s="33" t="s">
        <v>1</v>
      </c>
      <c r="I1" s="2"/>
    </row>
    <row r="2" spans="1:9" x14ac:dyDescent="0.2">
      <c r="B2" s="384"/>
      <c r="C2" s="384"/>
      <c r="G2" s="3"/>
      <c r="H2" s="30" t="s">
        <v>2</v>
      </c>
      <c r="I2" s="144"/>
    </row>
    <row r="3" spans="1:9" x14ac:dyDescent="0.2">
      <c r="B3" s="397"/>
      <c r="C3" s="397"/>
      <c r="G3" s="398" t="s">
        <v>274</v>
      </c>
      <c r="H3" s="398"/>
      <c r="I3" s="144"/>
    </row>
    <row r="4" spans="1:9" x14ac:dyDescent="0.2">
      <c r="B4" s="397"/>
      <c r="C4" s="397"/>
      <c r="G4" s="397" t="s">
        <v>65</v>
      </c>
      <c r="H4" s="397"/>
      <c r="I4" s="4"/>
    </row>
    <row r="5" spans="1:9" x14ac:dyDescent="0.2">
      <c r="B5" s="384"/>
      <c r="C5" s="384"/>
      <c r="G5" s="3"/>
      <c r="H5" s="169" t="s">
        <v>3</v>
      </c>
    </row>
    <row r="6" spans="1:9" x14ac:dyDescent="0.2">
      <c r="B6" s="169"/>
      <c r="H6" s="169"/>
    </row>
    <row r="7" spans="1:9" x14ac:dyDescent="0.2">
      <c r="B7" s="169"/>
      <c r="H7" s="169"/>
    </row>
    <row r="8" spans="1:9" x14ac:dyDescent="0.2">
      <c r="B8" s="169"/>
      <c r="H8" s="169"/>
    </row>
    <row r="9" spans="1:9" x14ac:dyDescent="0.2">
      <c r="B9" s="169"/>
      <c r="H9" s="169"/>
    </row>
    <row r="10" spans="1:9" x14ac:dyDescent="0.2">
      <c r="B10" s="169"/>
      <c r="H10" s="169"/>
    </row>
    <row r="11" spans="1:9" ht="18.75" x14ac:dyDescent="0.3">
      <c r="C11" s="1"/>
      <c r="F11" s="31" t="s">
        <v>41</v>
      </c>
    </row>
    <row r="12" spans="1:9" ht="15.75" x14ac:dyDescent="0.2">
      <c r="A12" s="385" t="s">
        <v>333</v>
      </c>
      <c r="B12" s="385"/>
      <c r="C12" s="386"/>
      <c r="D12" s="386"/>
      <c r="E12" s="386"/>
      <c r="F12" s="386"/>
      <c r="G12" s="386"/>
      <c r="H12" s="386"/>
      <c r="I12" s="170"/>
    </row>
    <row r="13" spans="1:9" ht="16.5" thickBot="1" x14ac:dyDescent="0.25">
      <c r="A13" s="170"/>
      <c r="B13" s="170"/>
      <c r="C13" s="168"/>
      <c r="D13" s="168"/>
      <c r="E13" s="168"/>
      <c r="F13" s="168"/>
      <c r="G13" s="168"/>
      <c r="H13" s="168"/>
      <c r="I13" s="170"/>
    </row>
    <row r="14" spans="1:9" x14ac:dyDescent="0.2">
      <c r="A14" s="291" t="s">
        <v>4</v>
      </c>
      <c r="B14" s="345" t="s">
        <v>42</v>
      </c>
      <c r="C14" s="362" t="s">
        <v>44</v>
      </c>
      <c r="D14" s="333" t="s">
        <v>50</v>
      </c>
      <c r="E14" s="334"/>
      <c r="F14" s="351" t="s">
        <v>47</v>
      </c>
      <c r="G14" s="389"/>
      <c r="H14" s="379" t="s">
        <v>48</v>
      </c>
      <c r="I14" s="379" t="s">
        <v>49</v>
      </c>
    </row>
    <row r="15" spans="1:9" x14ac:dyDescent="0.2">
      <c r="A15" s="292"/>
      <c r="B15" s="387"/>
      <c r="C15" s="363"/>
      <c r="D15" s="335"/>
      <c r="E15" s="336"/>
      <c r="F15" s="390"/>
      <c r="G15" s="391"/>
      <c r="H15" s="380"/>
      <c r="I15" s="380"/>
    </row>
    <row r="16" spans="1:9" x14ac:dyDescent="0.2">
      <c r="A16" s="292"/>
      <c r="B16" s="387"/>
      <c r="C16" s="363"/>
      <c r="D16" s="335"/>
      <c r="E16" s="336"/>
      <c r="F16" s="390"/>
      <c r="G16" s="391"/>
      <c r="H16" s="380"/>
      <c r="I16" s="380"/>
    </row>
    <row r="17" spans="1:9" x14ac:dyDescent="0.2">
      <c r="A17" s="292"/>
      <c r="B17" s="387"/>
      <c r="C17" s="363"/>
      <c r="D17" s="335"/>
      <c r="E17" s="336"/>
      <c r="F17" s="392"/>
      <c r="G17" s="393"/>
      <c r="H17" s="380"/>
      <c r="I17" s="380"/>
    </row>
    <row r="18" spans="1:9" ht="13.5" thickBot="1" x14ac:dyDescent="0.25">
      <c r="A18" s="292"/>
      <c r="B18" s="387"/>
      <c r="C18" s="363"/>
      <c r="D18" s="335"/>
      <c r="E18" s="336"/>
      <c r="F18" s="394"/>
      <c r="G18" s="395"/>
      <c r="H18" s="380"/>
      <c r="I18" s="380"/>
    </row>
    <row r="19" spans="1:9" ht="13.5" thickBot="1" x14ac:dyDescent="0.25">
      <c r="A19" s="293"/>
      <c r="B19" s="388"/>
      <c r="C19" s="364"/>
      <c r="D19" s="12" t="s">
        <v>45</v>
      </c>
      <c r="E19" s="34" t="s">
        <v>46</v>
      </c>
      <c r="F19" s="35" t="s">
        <v>45</v>
      </c>
      <c r="G19" s="35" t="s">
        <v>46</v>
      </c>
      <c r="H19" s="381"/>
      <c r="I19" s="381"/>
    </row>
    <row r="20" spans="1:9" ht="26.25" thickBot="1" x14ac:dyDescent="0.25">
      <c r="A20" s="79">
        <v>1</v>
      </c>
      <c r="B20" s="19" t="s">
        <v>43</v>
      </c>
      <c r="C20" s="54" t="s">
        <v>66</v>
      </c>
      <c r="D20" s="79">
        <v>24</v>
      </c>
      <c r="E20" s="137">
        <v>24</v>
      </c>
      <c r="F20" s="136" t="s">
        <v>54</v>
      </c>
      <c r="G20" s="136" t="s">
        <v>54</v>
      </c>
      <c r="H20" s="21"/>
      <c r="I20" s="146"/>
    </row>
    <row r="21" spans="1:9" ht="25.5" customHeight="1" x14ac:dyDescent="0.2">
      <c r="A21" s="80" t="s">
        <v>137</v>
      </c>
      <c r="B21" s="382"/>
      <c r="C21" s="49" t="s">
        <v>67</v>
      </c>
      <c r="D21" s="49" t="s">
        <v>5</v>
      </c>
      <c r="E21" s="49" t="s">
        <v>5</v>
      </c>
      <c r="F21" s="7" t="s">
        <v>52</v>
      </c>
      <c r="G21" s="7" t="s">
        <v>52</v>
      </c>
      <c r="H21" s="145"/>
      <c r="I21" s="58"/>
    </row>
    <row r="22" spans="1:9" ht="12.75" customHeight="1" x14ac:dyDescent="0.2">
      <c r="A22" s="61" t="s">
        <v>138</v>
      </c>
      <c r="B22" s="383"/>
      <c r="C22" s="49" t="s">
        <v>8</v>
      </c>
      <c r="D22" s="49" t="s">
        <v>5</v>
      </c>
      <c r="E22" s="49" t="s">
        <v>5</v>
      </c>
      <c r="F22" s="9" t="s">
        <v>51</v>
      </c>
      <c r="G22" s="9" t="s">
        <v>51</v>
      </c>
      <c r="H22" s="77"/>
      <c r="I22" s="78"/>
    </row>
    <row r="23" spans="1:9" ht="25.5" customHeight="1" x14ac:dyDescent="0.2">
      <c r="A23" s="61" t="s">
        <v>139</v>
      </c>
      <c r="B23" s="383"/>
      <c r="C23" s="49" t="s">
        <v>9</v>
      </c>
      <c r="D23" s="49" t="s">
        <v>5</v>
      </c>
      <c r="E23" s="49" t="s">
        <v>5</v>
      </c>
      <c r="F23" s="9" t="s">
        <v>281</v>
      </c>
      <c r="G23" s="9" t="s">
        <v>281</v>
      </c>
      <c r="H23" s="77"/>
      <c r="I23" s="78"/>
    </row>
    <row r="24" spans="1:9" ht="12.75" hidden="1" customHeight="1" x14ac:dyDescent="0.2">
      <c r="A24" s="61" t="s">
        <v>140</v>
      </c>
      <c r="B24" s="383"/>
      <c r="C24" s="49" t="s">
        <v>69</v>
      </c>
      <c r="D24" s="49" t="s">
        <v>5</v>
      </c>
      <c r="E24" s="49" t="s">
        <v>5</v>
      </c>
      <c r="F24" s="9" t="s">
        <v>74</v>
      </c>
      <c r="G24" s="9" t="s">
        <v>74</v>
      </c>
      <c r="H24" s="77"/>
      <c r="I24" s="78"/>
    </row>
    <row r="25" spans="1:9" ht="12.75" hidden="1" customHeight="1" x14ac:dyDescent="0.2">
      <c r="A25" s="61" t="s">
        <v>141</v>
      </c>
      <c r="B25" s="383"/>
      <c r="C25" s="49" t="s">
        <v>11</v>
      </c>
      <c r="D25" s="49" t="s">
        <v>5</v>
      </c>
      <c r="E25" s="49" t="s">
        <v>5</v>
      </c>
      <c r="F25" s="9" t="s">
        <v>74</v>
      </c>
      <c r="G25" s="9" t="s">
        <v>74</v>
      </c>
      <c r="H25" s="77"/>
      <c r="I25" s="78"/>
    </row>
    <row r="26" spans="1:9" ht="12.75" customHeight="1" x14ac:dyDescent="0.2">
      <c r="A26" s="61" t="s">
        <v>142</v>
      </c>
      <c r="B26" s="383"/>
      <c r="C26" s="49" t="s">
        <v>70</v>
      </c>
      <c r="D26" s="49" t="s">
        <v>5</v>
      </c>
      <c r="E26" s="49" t="s">
        <v>5</v>
      </c>
      <c r="F26" s="9" t="s">
        <v>282</v>
      </c>
      <c r="G26" s="9" t="s">
        <v>282</v>
      </c>
      <c r="H26" s="77"/>
      <c r="I26" s="78"/>
    </row>
    <row r="27" spans="1:9" ht="12.75" customHeight="1" x14ac:dyDescent="0.2">
      <c r="A27" s="61" t="s">
        <v>143</v>
      </c>
      <c r="B27" s="383"/>
      <c r="C27" s="49" t="s">
        <v>71</v>
      </c>
      <c r="D27" s="49" t="s">
        <v>5</v>
      </c>
      <c r="E27" s="49" t="s">
        <v>5</v>
      </c>
      <c r="F27" s="9" t="s">
        <v>282</v>
      </c>
      <c r="G27" s="9" t="s">
        <v>282</v>
      </c>
      <c r="H27" s="77"/>
      <c r="I27" s="78"/>
    </row>
    <row r="28" spans="1:9" ht="12.75" customHeight="1" x14ac:dyDescent="0.2">
      <c r="A28" s="61" t="s">
        <v>144</v>
      </c>
      <c r="B28" s="383"/>
      <c r="C28" s="49" t="s">
        <v>72</v>
      </c>
      <c r="D28" s="49" t="s">
        <v>5</v>
      </c>
      <c r="E28" s="49" t="s">
        <v>5</v>
      </c>
      <c r="F28" s="9" t="s">
        <v>282</v>
      </c>
      <c r="G28" s="9" t="s">
        <v>282</v>
      </c>
      <c r="H28" s="77"/>
      <c r="I28" s="78"/>
    </row>
    <row r="29" spans="1:9" ht="12.75" customHeight="1" x14ac:dyDescent="0.2">
      <c r="A29" s="61" t="s">
        <v>145</v>
      </c>
      <c r="B29" s="383"/>
      <c r="C29" s="49" t="s">
        <v>14</v>
      </c>
      <c r="D29" s="49" t="s">
        <v>5</v>
      </c>
      <c r="E29" s="49" t="s">
        <v>5</v>
      </c>
      <c r="F29" s="9" t="s">
        <v>283</v>
      </c>
      <c r="G29" s="9" t="s">
        <v>283</v>
      </c>
      <c r="H29" s="77"/>
      <c r="I29" s="78"/>
    </row>
    <row r="30" spans="1:9" x14ac:dyDescent="0.2">
      <c r="A30" s="61" t="s">
        <v>146</v>
      </c>
      <c r="B30" s="383"/>
      <c r="C30" s="49" t="s">
        <v>15</v>
      </c>
      <c r="D30" s="49" t="s">
        <v>5</v>
      </c>
      <c r="E30" s="49" t="s">
        <v>5</v>
      </c>
      <c r="F30" s="9" t="s">
        <v>284</v>
      </c>
      <c r="G30" s="9" t="s">
        <v>284</v>
      </c>
      <c r="H30" s="77"/>
      <c r="I30" s="78"/>
    </row>
    <row r="31" spans="1:9" ht="12.75" customHeight="1" x14ac:dyDescent="0.2">
      <c r="A31" s="61" t="s">
        <v>147</v>
      </c>
      <c r="B31" s="383"/>
      <c r="C31" s="49" t="s">
        <v>16</v>
      </c>
      <c r="D31" s="49" t="s">
        <v>5</v>
      </c>
      <c r="E31" s="49" t="s">
        <v>5</v>
      </c>
      <c r="F31" s="9" t="s">
        <v>285</v>
      </c>
      <c r="G31" s="9" t="s">
        <v>285</v>
      </c>
      <c r="H31" s="77"/>
      <c r="I31" s="78"/>
    </row>
    <row r="32" spans="1:9" ht="12.75" customHeight="1" x14ac:dyDescent="0.2">
      <c r="A32" s="61" t="s">
        <v>148</v>
      </c>
      <c r="B32" s="383"/>
      <c r="C32" s="49" t="s">
        <v>17</v>
      </c>
      <c r="D32" s="49" t="s">
        <v>5</v>
      </c>
      <c r="E32" s="49" t="s">
        <v>5</v>
      </c>
      <c r="F32" s="9" t="s">
        <v>282</v>
      </c>
      <c r="G32" s="9" t="s">
        <v>282</v>
      </c>
      <c r="H32" s="23"/>
      <c r="I32" s="78"/>
    </row>
    <row r="33" spans="1:9" ht="12.75" customHeight="1" x14ac:dyDescent="0.2">
      <c r="A33" s="61" t="s">
        <v>149</v>
      </c>
      <c r="B33" s="383"/>
      <c r="C33" s="49" t="s">
        <v>73</v>
      </c>
      <c r="D33" s="49" t="s">
        <v>5</v>
      </c>
      <c r="E33" s="49" t="s">
        <v>5</v>
      </c>
      <c r="F33" s="9" t="s">
        <v>286</v>
      </c>
      <c r="G33" s="9" t="s">
        <v>286</v>
      </c>
      <c r="H33" s="23"/>
      <c r="I33" s="78"/>
    </row>
    <row r="34" spans="1:9" ht="38.25" customHeight="1" x14ac:dyDescent="0.2">
      <c r="A34" s="61" t="s">
        <v>150</v>
      </c>
      <c r="B34" s="383"/>
      <c r="C34" s="49" t="s">
        <v>18</v>
      </c>
      <c r="D34" s="49" t="s">
        <v>5</v>
      </c>
      <c r="E34" s="49" t="s">
        <v>5</v>
      </c>
      <c r="F34" s="9" t="s">
        <v>287</v>
      </c>
      <c r="G34" s="9" t="s">
        <v>287</v>
      </c>
      <c r="H34" s="23"/>
      <c r="I34" s="78"/>
    </row>
    <row r="35" spans="1:9" x14ac:dyDescent="0.2">
      <c r="A35" s="81" t="s">
        <v>151</v>
      </c>
      <c r="B35" s="383"/>
      <c r="C35" s="49" t="s">
        <v>19</v>
      </c>
      <c r="D35" s="49" t="s">
        <v>5</v>
      </c>
      <c r="E35" s="49" t="s">
        <v>5</v>
      </c>
      <c r="F35" s="9" t="s">
        <v>55</v>
      </c>
      <c r="G35" s="9" t="s">
        <v>55</v>
      </c>
      <c r="H35" s="23"/>
      <c r="I35" s="78"/>
    </row>
    <row r="36" spans="1:9" x14ac:dyDescent="0.2">
      <c r="A36" s="61" t="s">
        <v>152</v>
      </c>
      <c r="B36" s="383"/>
      <c r="C36" s="55" t="s">
        <v>20</v>
      </c>
      <c r="D36" s="49" t="s">
        <v>5</v>
      </c>
      <c r="E36" s="49" t="s">
        <v>5</v>
      </c>
      <c r="F36" s="9" t="s">
        <v>52</v>
      </c>
      <c r="G36" s="9" t="s">
        <v>52</v>
      </c>
      <c r="H36" s="23"/>
      <c r="I36" s="78"/>
    </row>
    <row r="37" spans="1:9" ht="13.5" customHeight="1" x14ac:dyDescent="0.2">
      <c r="A37" s="61" t="s">
        <v>153</v>
      </c>
      <c r="B37" s="383"/>
      <c r="C37" s="45" t="s">
        <v>296</v>
      </c>
      <c r="D37" s="45" t="s">
        <v>5</v>
      </c>
      <c r="E37" s="45" t="s">
        <v>5</v>
      </c>
      <c r="F37" s="10" t="s">
        <v>294</v>
      </c>
      <c r="G37" s="10" t="s">
        <v>294</v>
      </c>
      <c r="H37" s="37"/>
      <c r="I37" s="147"/>
    </row>
    <row r="38" spans="1:9" ht="13.5" customHeight="1" thickBot="1" x14ac:dyDescent="0.25">
      <c r="A38" s="61" t="s">
        <v>290</v>
      </c>
      <c r="B38" s="383"/>
      <c r="C38" s="55" t="s">
        <v>21</v>
      </c>
      <c r="D38" s="45" t="s">
        <v>5</v>
      </c>
      <c r="E38" s="45" t="s">
        <v>5</v>
      </c>
      <c r="F38" s="10" t="s">
        <v>272</v>
      </c>
      <c r="G38" s="10" t="s">
        <v>272</v>
      </c>
      <c r="H38" s="37"/>
      <c r="I38" s="147"/>
    </row>
    <row r="39" spans="1:9" ht="26.25" thickBot="1" x14ac:dyDescent="0.25">
      <c r="A39" s="79">
        <v>2</v>
      </c>
      <c r="B39" s="19" t="s">
        <v>43</v>
      </c>
      <c r="C39" s="66" t="s">
        <v>89</v>
      </c>
      <c r="D39" s="136">
        <v>24</v>
      </c>
      <c r="E39" s="136">
        <v>24</v>
      </c>
      <c r="F39" s="6" t="s">
        <v>54</v>
      </c>
      <c r="G39" s="6" t="s">
        <v>54</v>
      </c>
      <c r="H39" s="21"/>
      <c r="I39" s="135"/>
    </row>
    <row r="40" spans="1:9" x14ac:dyDescent="0.2">
      <c r="A40" s="82" t="s">
        <v>154</v>
      </c>
      <c r="B40" s="345"/>
      <c r="C40" s="49" t="s">
        <v>6</v>
      </c>
      <c r="D40" s="49" t="s">
        <v>5</v>
      </c>
      <c r="E40" s="49" t="s">
        <v>5</v>
      </c>
      <c r="F40" s="63" t="s">
        <v>51</v>
      </c>
      <c r="G40" s="63" t="s">
        <v>51</v>
      </c>
      <c r="H40" s="22"/>
      <c r="I40" s="32"/>
    </row>
    <row r="41" spans="1:9" x14ac:dyDescent="0.2">
      <c r="A41" s="61" t="s">
        <v>155</v>
      </c>
      <c r="B41" s="366"/>
      <c r="C41" s="49" t="s">
        <v>7</v>
      </c>
      <c r="D41" s="49" t="s">
        <v>5</v>
      </c>
      <c r="E41" s="49" t="s">
        <v>5</v>
      </c>
      <c r="F41" s="10" t="s">
        <v>52</v>
      </c>
      <c r="G41" s="10" t="s">
        <v>52</v>
      </c>
      <c r="H41" s="22"/>
      <c r="I41" s="23"/>
    </row>
    <row r="42" spans="1:9" ht="12.75" customHeight="1" x14ac:dyDescent="0.2">
      <c r="A42" s="61" t="s">
        <v>156</v>
      </c>
      <c r="B42" s="366"/>
      <c r="C42" s="49" t="s">
        <v>8</v>
      </c>
      <c r="D42" s="49" t="s">
        <v>5</v>
      </c>
      <c r="E42" s="49" t="s">
        <v>5</v>
      </c>
      <c r="F42" s="10" t="s">
        <v>51</v>
      </c>
      <c r="G42" s="10" t="s">
        <v>51</v>
      </c>
      <c r="H42" s="22"/>
      <c r="I42" s="23"/>
    </row>
    <row r="43" spans="1:9" ht="25.5" x14ac:dyDescent="0.2">
      <c r="A43" s="61" t="s">
        <v>157</v>
      </c>
      <c r="B43" s="366"/>
      <c r="C43" s="49" t="s">
        <v>9</v>
      </c>
      <c r="D43" s="49" t="s">
        <v>5</v>
      </c>
      <c r="E43" s="49" t="s">
        <v>5</v>
      </c>
      <c r="F43" s="10" t="s">
        <v>305</v>
      </c>
      <c r="G43" s="10" t="s">
        <v>305</v>
      </c>
      <c r="H43" s="22"/>
      <c r="I43" s="23"/>
    </row>
    <row r="44" spans="1:9" hidden="1" x14ac:dyDescent="0.2">
      <c r="A44" s="61" t="s">
        <v>158</v>
      </c>
      <c r="B44" s="366"/>
      <c r="C44" s="49" t="s">
        <v>68</v>
      </c>
      <c r="D44" s="49" t="s">
        <v>5</v>
      </c>
      <c r="E44" s="49" t="s">
        <v>5</v>
      </c>
      <c r="F44" s="10" t="s">
        <v>74</v>
      </c>
      <c r="G44" s="10" t="s">
        <v>74</v>
      </c>
      <c r="H44" s="23"/>
      <c r="I44" s="23"/>
    </row>
    <row r="45" spans="1:9" hidden="1" x14ac:dyDescent="0.2">
      <c r="A45" s="61" t="s">
        <v>159</v>
      </c>
      <c r="B45" s="366"/>
      <c r="C45" s="49" t="s">
        <v>10</v>
      </c>
      <c r="D45" s="49" t="s">
        <v>5</v>
      </c>
      <c r="E45" s="49" t="s">
        <v>5</v>
      </c>
      <c r="F45" s="10" t="s">
        <v>74</v>
      </c>
      <c r="G45" s="10" t="s">
        <v>74</v>
      </c>
      <c r="H45" s="23"/>
      <c r="I45" s="23"/>
    </row>
    <row r="46" spans="1:9" hidden="1" x14ac:dyDescent="0.2">
      <c r="A46" s="61" t="s">
        <v>160</v>
      </c>
      <c r="B46" s="366"/>
      <c r="C46" s="49" t="s">
        <v>11</v>
      </c>
      <c r="D46" s="49" t="s">
        <v>5</v>
      </c>
      <c r="E46" s="49" t="s">
        <v>5</v>
      </c>
      <c r="F46" s="10" t="s">
        <v>74</v>
      </c>
      <c r="G46" s="10" t="s">
        <v>74</v>
      </c>
      <c r="H46" s="23"/>
      <c r="I46" s="23"/>
    </row>
    <row r="47" spans="1:9" hidden="1" x14ac:dyDescent="0.2">
      <c r="A47" s="61" t="s">
        <v>161</v>
      </c>
      <c r="B47" s="366"/>
      <c r="C47" s="49" t="s">
        <v>291</v>
      </c>
      <c r="D47" s="49" t="s">
        <v>5</v>
      </c>
      <c r="E47" s="49" t="s">
        <v>5</v>
      </c>
      <c r="F47" s="10" t="s">
        <v>74</v>
      </c>
      <c r="G47" s="10" t="s">
        <v>74</v>
      </c>
      <c r="H47" s="53"/>
      <c r="I47" s="23"/>
    </row>
    <row r="48" spans="1:9" x14ac:dyDescent="0.2">
      <c r="A48" s="61" t="s">
        <v>162</v>
      </c>
      <c r="B48" s="366"/>
      <c r="C48" s="49" t="s">
        <v>12</v>
      </c>
      <c r="D48" s="49" t="s">
        <v>5</v>
      </c>
      <c r="E48" s="49" t="s">
        <v>5</v>
      </c>
      <c r="F48" s="10" t="s">
        <v>306</v>
      </c>
      <c r="G48" s="10" t="s">
        <v>306</v>
      </c>
      <c r="H48" s="22"/>
      <c r="I48" s="23"/>
    </row>
    <row r="49" spans="1:9" x14ac:dyDescent="0.2">
      <c r="A49" s="61" t="s">
        <v>163</v>
      </c>
      <c r="B49" s="366"/>
      <c r="C49" s="49" t="s">
        <v>13</v>
      </c>
      <c r="D49" s="49" t="s">
        <v>5</v>
      </c>
      <c r="E49" s="49" t="s">
        <v>5</v>
      </c>
      <c r="F49" s="10" t="s">
        <v>307</v>
      </c>
      <c r="G49" s="10" t="s">
        <v>307</v>
      </c>
      <c r="H49" s="22"/>
      <c r="I49" s="23"/>
    </row>
    <row r="50" spans="1:9" x14ac:dyDescent="0.2">
      <c r="A50" s="61" t="s">
        <v>164</v>
      </c>
      <c r="B50" s="366"/>
      <c r="C50" s="49" t="s">
        <v>14</v>
      </c>
      <c r="D50" s="49" t="s">
        <v>5</v>
      </c>
      <c r="E50" s="49" t="s">
        <v>5</v>
      </c>
      <c r="F50" s="10" t="s">
        <v>53</v>
      </c>
      <c r="G50" s="10" t="s">
        <v>53</v>
      </c>
      <c r="H50" s="22"/>
      <c r="I50" s="23"/>
    </row>
    <row r="51" spans="1:9" x14ac:dyDescent="0.2">
      <c r="A51" s="61" t="s">
        <v>165</v>
      </c>
      <c r="B51" s="366"/>
      <c r="C51" s="49" t="s">
        <v>15</v>
      </c>
      <c r="D51" s="49" t="s">
        <v>5</v>
      </c>
      <c r="E51" s="49" t="s">
        <v>5</v>
      </c>
      <c r="F51" s="10" t="s">
        <v>308</v>
      </c>
      <c r="G51" s="10" t="s">
        <v>308</v>
      </c>
      <c r="H51" s="22"/>
      <c r="I51" s="23"/>
    </row>
    <row r="52" spans="1:9" x14ac:dyDescent="0.2">
      <c r="A52" s="61" t="s">
        <v>166</v>
      </c>
      <c r="B52" s="366"/>
      <c r="C52" s="49" t="s">
        <v>16</v>
      </c>
      <c r="D52" s="49" t="s">
        <v>5</v>
      </c>
      <c r="E52" s="49" t="s">
        <v>5</v>
      </c>
      <c r="F52" s="9" t="s">
        <v>310</v>
      </c>
      <c r="G52" s="9" t="s">
        <v>310</v>
      </c>
      <c r="H52" s="22"/>
      <c r="I52" s="23"/>
    </row>
    <row r="53" spans="1:9" x14ac:dyDescent="0.2">
      <c r="A53" s="61" t="s">
        <v>167</v>
      </c>
      <c r="B53" s="366"/>
      <c r="C53" s="49" t="s">
        <v>17</v>
      </c>
      <c r="D53" s="49" t="s">
        <v>5</v>
      </c>
      <c r="E53" s="49" t="s">
        <v>5</v>
      </c>
      <c r="F53" s="9" t="s">
        <v>53</v>
      </c>
      <c r="G53" s="9" t="s">
        <v>53</v>
      </c>
      <c r="H53" s="22"/>
      <c r="I53" s="23"/>
    </row>
    <row r="54" spans="1:9" ht="38.25" x14ac:dyDescent="0.2">
      <c r="A54" s="61" t="s">
        <v>168</v>
      </c>
      <c r="B54" s="366"/>
      <c r="C54" s="49" t="s">
        <v>73</v>
      </c>
      <c r="D54" s="49" t="s">
        <v>5</v>
      </c>
      <c r="E54" s="49" t="s">
        <v>5</v>
      </c>
      <c r="F54" s="61" t="s">
        <v>309</v>
      </c>
      <c r="G54" s="61" t="s">
        <v>309</v>
      </c>
      <c r="H54" s="22"/>
      <c r="I54" s="23"/>
    </row>
    <row r="55" spans="1:9" x14ac:dyDescent="0.2">
      <c r="A55" s="61" t="s">
        <v>169</v>
      </c>
      <c r="B55" s="366"/>
      <c r="C55" s="49" t="s">
        <v>18</v>
      </c>
      <c r="D55" s="49" t="s">
        <v>5</v>
      </c>
      <c r="E55" s="49" t="s">
        <v>5</v>
      </c>
      <c r="F55" s="61" t="s">
        <v>293</v>
      </c>
      <c r="G55" s="61" t="s">
        <v>293</v>
      </c>
      <c r="H55" s="22"/>
      <c r="I55" s="23"/>
    </row>
    <row r="56" spans="1:9" x14ac:dyDescent="0.2">
      <c r="A56" s="61" t="s">
        <v>170</v>
      </c>
      <c r="B56" s="366"/>
      <c r="C56" s="49" t="s">
        <v>19</v>
      </c>
      <c r="D56" s="49" t="s">
        <v>5</v>
      </c>
      <c r="E56" s="49" t="s">
        <v>5</v>
      </c>
      <c r="F56" s="10" t="s">
        <v>55</v>
      </c>
      <c r="G56" s="10" t="s">
        <v>55</v>
      </c>
      <c r="H56" s="22"/>
      <c r="I56" s="23"/>
    </row>
    <row r="57" spans="1:9" x14ac:dyDescent="0.2">
      <c r="A57" s="61" t="s">
        <v>171</v>
      </c>
      <c r="B57" s="366"/>
      <c r="C57" s="49" t="s">
        <v>20</v>
      </c>
      <c r="D57" s="49" t="s">
        <v>5</v>
      </c>
      <c r="E57" s="49" t="s">
        <v>5</v>
      </c>
      <c r="F57" s="10" t="s">
        <v>52</v>
      </c>
      <c r="G57" s="10" t="s">
        <v>52</v>
      </c>
      <c r="H57" s="22"/>
      <c r="I57" s="23"/>
    </row>
    <row r="58" spans="1:9" x14ac:dyDescent="0.2">
      <c r="A58" s="61" t="s">
        <v>172</v>
      </c>
      <c r="B58" s="366"/>
      <c r="C58" s="49" t="s">
        <v>90</v>
      </c>
      <c r="D58" s="49" t="s">
        <v>5</v>
      </c>
      <c r="E58" s="49" t="s">
        <v>5</v>
      </c>
      <c r="F58" s="143" t="s">
        <v>311</v>
      </c>
      <c r="G58" s="143" t="s">
        <v>311</v>
      </c>
      <c r="H58" s="22"/>
      <c r="I58" s="23"/>
    </row>
    <row r="59" spans="1:9" ht="13.5" thickBot="1" x14ac:dyDescent="0.25">
      <c r="A59" s="83" t="s">
        <v>289</v>
      </c>
      <c r="B59" s="372"/>
      <c r="C59" s="55" t="s">
        <v>21</v>
      </c>
      <c r="D59" s="49" t="s">
        <v>5</v>
      </c>
      <c r="E59" s="49" t="s">
        <v>5</v>
      </c>
      <c r="F59" s="64" t="s">
        <v>56</v>
      </c>
      <c r="G59" s="64" t="s">
        <v>56</v>
      </c>
      <c r="H59" s="22"/>
      <c r="I59" s="26"/>
    </row>
    <row r="60" spans="1:9" ht="63.75" hidden="1" customHeight="1" thickBot="1" x14ac:dyDescent="0.25">
      <c r="A60" s="84" t="s">
        <v>173</v>
      </c>
      <c r="B60" s="19" t="s">
        <v>266</v>
      </c>
      <c r="C60" s="60" t="s">
        <v>91</v>
      </c>
      <c r="D60" s="56">
        <v>18</v>
      </c>
      <c r="E60" s="56">
        <v>24</v>
      </c>
      <c r="F60" s="6" t="s">
        <v>54</v>
      </c>
      <c r="G60" s="6" t="s">
        <v>54</v>
      </c>
      <c r="H60" s="141"/>
      <c r="I60" s="135"/>
    </row>
    <row r="61" spans="1:9" ht="13.5" hidden="1" customHeight="1" x14ac:dyDescent="0.2">
      <c r="A61" s="82" t="s">
        <v>174</v>
      </c>
      <c r="B61" s="367"/>
      <c r="C61" s="49" t="s">
        <v>92</v>
      </c>
      <c r="D61" s="49" t="s">
        <v>5</v>
      </c>
      <c r="E61" s="49" t="s">
        <v>5</v>
      </c>
      <c r="F61" s="132" t="s">
        <v>267</v>
      </c>
      <c r="G61" s="132" t="s">
        <v>267</v>
      </c>
      <c r="H61" s="76"/>
      <c r="I61" s="75"/>
    </row>
    <row r="62" spans="1:9" ht="13.5" hidden="1" customHeight="1" x14ac:dyDescent="0.2">
      <c r="A62" s="85" t="s">
        <v>175</v>
      </c>
      <c r="B62" s="368"/>
      <c r="C62" s="49" t="s">
        <v>268</v>
      </c>
      <c r="D62" s="49" t="s">
        <v>5</v>
      </c>
      <c r="E62" s="49" t="s">
        <v>5</v>
      </c>
      <c r="F62" s="8" t="s">
        <v>269</v>
      </c>
      <c r="G62" s="8" t="s">
        <v>269</v>
      </c>
      <c r="H62" s="23"/>
      <c r="I62" s="23"/>
    </row>
    <row r="63" spans="1:9" ht="13.5" hidden="1" customHeight="1" x14ac:dyDescent="0.2">
      <c r="A63" s="85" t="s">
        <v>297</v>
      </c>
      <c r="B63" s="368"/>
      <c r="C63" s="49" t="s">
        <v>78</v>
      </c>
      <c r="D63" s="49" t="s">
        <v>5</v>
      </c>
      <c r="E63" s="49" t="s">
        <v>5</v>
      </c>
      <c r="F63" s="10" t="s">
        <v>270</v>
      </c>
      <c r="G63" s="10" t="s">
        <v>270</v>
      </c>
      <c r="H63" s="23"/>
      <c r="I63" s="23"/>
    </row>
    <row r="64" spans="1:9" ht="13.5" hidden="1" customHeight="1" thickBot="1" x14ac:dyDescent="0.25">
      <c r="A64" s="86" t="s">
        <v>176</v>
      </c>
      <c r="B64" s="369"/>
      <c r="C64" s="50" t="s">
        <v>93</v>
      </c>
      <c r="D64" s="49" t="s">
        <v>5</v>
      </c>
      <c r="E64" s="49" t="s">
        <v>5</v>
      </c>
      <c r="F64" s="10" t="s">
        <v>271</v>
      </c>
      <c r="G64" s="10" t="s">
        <v>271</v>
      </c>
      <c r="H64" s="72"/>
      <c r="I64" s="28"/>
    </row>
    <row r="65" spans="1:9" ht="26.25" customHeight="1" thickBot="1" x14ac:dyDescent="0.25">
      <c r="A65" s="87" t="s">
        <v>177</v>
      </c>
      <c r="B65" s="19" t="s">
        <v>43</v>
      </c>
      <c r="C65" s="60" t="s">
        <v>94</v>
      </c>
      <c r="D65" s="65">
        <v>8</v>
      </c>
      <c r="E65" s="65">
        <v>8</v>
      </c>
      <c r="F65" s="136" t="s">
        <v>54</v>
      </c>
      <c r="G65" s="136" t="s">
        <v>54</v>
      </c>
      <c r="H65" s="21"/>
      <c r="I65" s="146"/>
    </row>
    <row r="66" spans="1:9" ht="13.5" customHeight="1" x14ac:dyDescent="0.2">
      <c r="A66" s="82" t="s">
        <v>178</v>
      </c>
      <c r="B66" s="345"/>
      <c r="C66" s="49" t="s">
        <v>95</v>
      </c>
      <c r="D66" s="49" t="s">
        <v>5</v>
      </c>
      <c r="E66" s="49" t="s">
        <v>5</v>
      </c>
      <c r="F66" s="10" t="s">
        <v>314</v>
      </c>
      <c r="G66" s="10" t="s">
        <v>314</v>
      </c>
      <c r="H66" s="32"/>
      <c r="I66" s="32"/>
    </row>
    <row r="67" spans="1:9" ht="13.5" customHeight="1" x14ac:dyDescent="0.2">
      <c r="A67" s="61" t="s">
        <v>179</v>
      </c>
      <c r="B67" s="366"/>
      <c r="C67" s="45" t="s">
        <v>38</v>
      </c>
      <c r="D67" s="49" t="s">
        <v>5</v>
      </c>
      <c r="E67" s="49" t="s">
        <v>5</v>
      </c>
      <c r="F67" s="132" t="s">
        <v>265</v>
      </c>
      <c r="G67" s="132" t="s">
        <v>265</v>
      </c>
      <c r="H67" s="76"/>
      <c r="I67" s="76"/>
    </row>
    <row r="68" spans="1:9" ht="26.25" customHeight="1" thickBot="1" x14ac:dyDescent="0.25">
      <c r="A68" s="59" t="s">
        <v>180</v>
      </c>
      <c r="B68" s="372"/>
      <c r="C68" s="50" t="s">
        <v>96</v>
      </c>
      <c r="D68" s="49" t="s">
        <v>5</v>
      </c>
      <c r="E68" s="49" t="s">
        <v>5</v>
      </c>
      <c r="F68" s="67" t="s">
        <v>259</v>
      </c>
      <c r="G68" s="67" t="s">
        <v>259</v>
      </c>
      <c r="H68" s="72"/>
      <c r="I68" s="28"/>
    </row>
    <row r="69" spans="1:9" ht="26.25" thickBot="1" x14ac:dyDescent="0.25">
      <c r="A69" s="79" t="s">
        <v>181</v>
      </c>
      <c r="B69" s="19" t="s">
        <v>43</v>
      </c>
      <c r="C69" s="60" t="s">
        <v>97</v>
      </c>
      <c r="D69" s="65">
        <v>8</v>
      </c>
      <c r="E69" s="56">
        <v>8</v>
      </c>
      <c r="F69" s="136" t="s">
        <v>54</v>
      </c>
      <c r="G69" s="6" t="s">
        <v>54</v>
      </c>
      <c r="H69" s="68"/>
      <c r="I69" s="39"/>
    </row>
    <row r="70" spans="1:9" x14ac:dyDescent="0.2">
      <c r="A70" s="80" t="s">
        <v>182</v>
      </c>
      <c r="B70" s="345"/>
      <c r="C70" s="49" t="s">
        <v>37</v>
      </c>
      <c r="D70" s="49" t="s">
        <v>5</v>
      </c>
      <c r="E70" s="49" t="s">
        <v>5</v>
      </c>
      <c r="F70" s="10" t="s">
        <v>314</v>
      </c>
      <c r="G70" s="10" t="s">
        <v>314</v>
      </c>
      <c r="H70" s="25"/>
      <c r="I70" s="25"/>
    </row>
    <row r="71" spans="1:9" x14ac:dyDescent="0.2">
      <c r="A71" s="61" t="s">
        <v>183</v>
      </c>
      <c r="B71" s="366"/>
      <c r="C71" s="45" t="s">
        <v>38</v>
      </c>
      <c r="D71" s="49" t="s">
        <v>5</v>
      </c>
      <c r="E71" s="49" t="s">
        <v>5</v>
      </c>
      <c r="F71" s="132" t="s">
        <v>265</v>
      </c>
      <c r="G71" s="132" t="s">
        <v>265</v>
      </c>
      <c r="H71" s="22"/>
      <c r="I71" s="23"/>
    </row>
    <row r="72" spans="1:9" ht="26.25" thickBot="1" x14ac:dyDescent="0.25">
      <c r="A72" s="59" t="s">
        <v>184</v>
      </c>
      <c r="B72" s="372"/>
      <c r="C72" s="50" t="s">
        <v>96</v>
      </c>
      <c r="D72" s="49" t="s">
        <v>5</v>
      </c>
      <c r="E72" s="49" t="s">
        <v>5</v>
      </c>
      <c r="F72" s="67" t="s">
        <v>259</v>
      </c>
      <c r="G72" s="67" t="s">
        <v>259</v>
      </c>
      <c r="H72" s="36"/>
      <c r="I72" s="26"/>
    </row>
    <row r="73" spans="1:9" ht="26.25" hidden="1" thickBot="1" x14ac:dyDescent="0.25">
      <c r="A73" s="79" t="s">
        <v>185</v>
      </c>
      <c r="B73" s="19" t="s">
        <v>43</v>
      </c>
      <c r="C73" s="56" t="s">
        <v>22</v>
      </c>
      <c r="D73" s="56">
        <v>8</v>
      </c>
      <c r="E73" s="56">
        <v>8</v>
      </c>
      <c r="F73" s="6" t="s">
        <v>54</v>
      </c>
      <c r="G73" s="6" t="s">
        <v>54</v>
      </c>
      <c r="H73" s="24"/>
      <c r="I73" s="24"/>
    </row>
    <row r="74" spans="1:9" hidden="1" x14ac:dyDescent="0.2">
      <c r="A74" s="82" t="s">
        <v>186</v>
      </c>
      <c r="B74" s="345"/>
      <c r="C74" s="49" t="s">
        <v>23</v>
      </c>
      <c r="D74" s="49" t="s">
        <v>5</v>
      </c>
      <c r="E74" s="49" t="s">
        <v>5</v>
      </c>
      <c r="F74" s="7" t="s">
        <v>257</v>
      </c>
      <c r="G74" s="7" t="s">
        <v>257</v>
      </c>
      <c r="H74" s="32"/>
      <c r="I74" s="32"/>
    </row>
    <row r="75" spans="1:9" hidden="1" x14ac:dyDescent="0.2">
      <c r="A75" s="61" t="s">
        <v>187</v>
      </c>
      <c r="B75" s="366"/>
      <c r="C75" s="49" t="s">
        <v>24</v>
      </c>
      <c r="D75" s="49" t="s">
        <v>5</v>
      </c>
      <c r="E75" s="49" t="s">
        <v>5</v>
      </c>
      <c r="F75" s="9" t="s">
        <v>57</v>
      </c>
      <c r="G75" s="9" t="s">
        <v>57</v>
      </c>
      <c r="H75" s="23"/>
      <c r="I75" s="23"/>
    </row>
    <row r="76" spans="1:9" hidden="1" x14ac:dyDescent="0.2">
      <c r="A76" s="61" t="s">
        <v>188</v>
      </c>
      <c r="B76" s="366"/>
      <c r="C76" s="49" t="s">
        <v>98</v>
      </c>
      <c r="D76" s="49" t="s">
        <v>5</v>
      </c>
      <c r="E76" s="49" t="s">
        <v>5</v>
      </c>
      <c r="F76" s="7" t="s">
        <v>257</v>
      </c>
      <c r="G76" s="7" t="s">
        <v>257</v>
      </c>
      <c r="H76" s="23"/>
      <c r="I76" s="23"/>
    </row>
    <row r="77" spans="1:9" hidden="1" x14ac:dyDescent="0.2">
      <c r="A77" s="85" t="s">
        <v>189</v>
      </c>
      <c r="B77" s="366"/>
      <c r="C77" s="49" t="s">
        <v>318</v>
      </c>
      <c r="D77" s="49" t="s">
        <v>5</v>
      </c>
      <c r="E77" s="49" t="s">
        <v>5</v>
      </c>
      <c r="F77" s="7" t="s">
        <v>257</v>
      </c>
      <c r="G77" s="7" t="s">
        <v>257</v>
      </c>
      <c r="H77" s="26"/>
      <c r="I77" s="26"/>
    </row>
    <row r="78" spans="1:9" ht="25.5" hidden="1" x14ac:dyDescent="0.2">
      <c r="A78" s="61" t="s">
        <v>190</v>
      </c>
      <c r="B78" s="366"/>
      <c r="C78" s="49" t="s">
        <v>25</v>
      </c>
      <c r="D78" s="49" t="s">
        <v>5</v>
      </c>
      <c r="E78" s="49" t="s">
        <v>5</v>
      </c>
      <c r="F78" s="11" t="s">
        <v>58</v>
      </c>
      <c r="G78" s="11" t="s">
        <v>58</v>
      </c>
      <c r="H78" s="26"/>
      <c r="I78" s="26"/>
    </row>
    <row r="79" spans="1:9" ht="25.5" hidden="1" x14ac:dyDescent="0.2">
      <c r="A79" s="61" t="s">
        <v>191</v>
      </c>
      <c r="B79" s="366"/>
      <c r="C79" s="49" t="s">
        <v>26</v>
      </c>
      <c r="D79" s="49" t="s">
        <v>5</v>
      </c>
      <c r="E79" s="49" t="s">
        <v>5</v>
      </c>
      <c r="F79" s="10" t="s">
        <v>58</v>
      </c>
      <c r="G79" s="10" t="s">
        <v>58</v>
      </c>
      <c r="H79" s="125"/>
      <c r="I79" s="76"/>
    </row>
    <row r="80" spans="1:9" ht="26.25" hidden="1" thickBot="1" x14ac:dyDescent="0.25">
      <c r="A80" s="57" t="s">
        <v>315</v>
      </c>
      <c r="B80" s="372"/>
      <c r="C80" s="57" t="s">
        <v>99</v>
      </c>
      <c r="D80" s="49" t="s">
        <v>5</v>
      </c>
      <c r="E80" s="49" t="s">
        <v>5</v>
      </c>
      <c r="F80" s="7" t="s">
        <v>59</v>
      </c>
      <c r="G80" s="7" t="s">
        <v>59</v>
      </c>
      <c r="H80" s="72"/>
      <c r="I80" s="72"/>
    </row>
    <row r="81" spans="1:9" ht="26.25" thickBot="1" x14ac:dyDescent="0.25">
      <c r="A81" s="88" t="s">
        <v>192</v>
      </c>
      <c r="B81" s="19" t="s">
        <v>43</v>
      </c>
      <c r="C81" s="90" t="s">
        <v>100</v>
      </c>
      <c r="D81" s="89">
        <v>8</v>
      </c>
      <c r="E81" s="43">
        <v>8</v>
      </c>
      <c r="F81" s="6" t="s">
        <v>54</v>
      </c>
      <c r="G81" s="6" t="s">
        <v>54</v>
      </c>
      <c r="H81" s="24"/>
      <c r="I81" s="24"/>
    </row>
    <row r="82" spans="1:9" ht="25.5" x14ac:dyDescent="0.2">
      <c r="A82" s="82" t="s">
        <v>193</v>
      </c>
      <c r="B82" s="345"/>
      <c r="C82" s="49" t="s">
        <v>101</v>
      </c>
      <c r="D82" s="49" t="s">
        <v>5</v>
      </c>
      <c r="E82" s="49" t="s">
        <v>5</v>
      </c>
      <c r="F82" s="11" t="s">
        <v>316</v>
      </c>
      <c r="G82" s="11" t="s">
        <v>316</v>
      </c>
      <c r="H82" s="32"/>
      <c r="I82" s="71"/>
    </row>
    <row r="83" spans="1:9" ht="25.5" x14ac:dyDescent="0.2">
      <c r="A83" s="61" t="s">
        <v>194</v>
      </c>
      <c r="B83" s="366"/>
      <c r="C83" s="49" t="s">
        <v>102</v>
      </c>
      <c r="D83" s="49" t="s">
        <v>5</v>
      </c>
      <c r="E83" s="49" t="s">
        <v>5</v>
      </c>
      <c r="F83" s="11" t="s">
        <v>316</v>
      </c>
      <c r="G83" s="11" t="s">
        <v>316</v>
      </c>
      <c r="H83" s="27"/>
      <c r="I83" s="27"/>
    </row>
    <row r="84" spans="1:9" ht="25.5" x14ac:dyDescent="0.2">
      <c r="A84" s="61" t="s">
        <v>195</v>
      </c>
      <c r="B84" s="366"/>
      <c r="C84" s="49" t="s">
        <v>103</v>
      </c>
      <c r="D84" s="49" t="s">
        <v>5</v>
      </c>
      <c r="E84" s="49" t="s">
        <v>5</v>
      </c>
      <c r="F84" s="11" t="s">
        <v>316</v>
      </c>
      <c r="G84" s="11" t="s">
        <v>316</v>
      </c>
      <c r="H84" s="23"/>
      <c r="I84" s="23"/>
    </row>
    <row r="85" spans="1:9" x14ac:dyDescent="0.2">
      <c r="A85" s="61" t="s">
        <v>196</v>
      </c>
      <c r="B85" s="366"/>
      <c r="C85" s="49" t="s">
        <v>27</v>
      </c>
      <c r="D85" s="49" t="s">
        <v>5</v>
      </c>
      <c r="E85" s="49" t="s">
        <v>5</v>
      </c>
      <c r="F85" s="10" t="s">
        <v>60</v>
      </c>
      <c r="G85" s="10" t="s">
        <v>60</v>
      </c>
      <c r="H85" s="138"/>
      <c r="I85" s="23"/>
    </row>
    <row r="86" spans="1:9" x14ac:dyDescent="0.2">
      <c r="A86" s="61" t="s">
        <v>197</v>
      </c>
      <c r="B86" s="366"/>
      <c r="C86" s="49" t="s">
        <v>28</v>
      </c>
      <c r="D86" s="49" t="s">
        <v>5</v>
      </c>
      <c r="E86" s="49" t="s">
        <v>5</v>
      </c>
      <c r="F86" s="10" t="s">
        <v>61</v>
      </c>
      <c r="G86" s="10" t="s">
        <v>61</v>
      </c>
      <c r="H86" s="23"/>
      <c r="I86" s="23"/>
    </row>
    <row r="87" spans="1:9" ht="25.5" hidden="1" customHeight="1" x14ac:dyDescent="0.2">
      <c r="A87" s="61" t="s">
        <v>198</v>
      </c>
      <c r="B87" s="366"/>
      <c r="C87" s="49" t="s">
        <v>104</v>
      </c>
      <c r="D87" s="49" t="s">
        <v>5</v>
      </c>
      <c r="E87" s="49" t="s">
        <v>5</v>
      </c>
      <c r="F87" s="10"/>
      <c r="G87" s="10"/>
      <c r="H87" s="23"/>
      <c r="I87" s="23"/>
    </row>
    <row r="88" spans="1:9" ht="26.25" thickBot="1" x14ac:dyDescent="0.25">
      <c r="A88" s="59" t="s">
        <v>199</v>
      </c>
      <c r="B88" s="372"/>
      <c r="C88" s="57" t="s">
        <v>105</v>
      </c>
      <c r="D88" s="49" t="s">
        <v>5</v>
      </c>
      <c r="E88" s="49" t="s">
        <v>5</v>
      </c>
      <c r="F88" s="61" t="s">
        <v>63</v>
      </c>
      <c r="G88" s="61" t="s">
        <v>63</v>
      </c>
      <c r="H88" s="103"/>
      <c r="I88" s="103"/>
    </row>
    <row r="89" spans="1:9" ht="26.25" hidden="1" customHeight="1" thickBot="1" x14ac:dyDescent="0.25">
      <c r="A89" s="79" t="s">
        <v>200</v>
      </c>
      <c r="B89" s="19" t="s">
        <v>43</v>
      </c>
      <c r="C89" s="90" t="s">
        <v>106</v>
      </c>
      <c r="D89" s="91"/>
      <c r="E89" s="54"/>
      <c r="F89" s="6" t="s">
        <v>54</v>
      </c>
      <c r="G89" s="6" t="s">
        <v>54</v>
      </c>
      <c r="H89" s="24"/>
      <c r="I89" s="24"/>
    </row>
    <row r="90" spans="1:9" ht="26.25" hidden="1" customHeight="1" x14ac:dyDescent="0.2">
      <c r="A90" s="82" t="s">
        <v>201</v>
      </c>
      <c r="B90" s="345"/>
      <c r="C90" s="49" t="s">
        <v>107</v>
      </c>
      <c r="D90" s="8">
        <v>4</v>
      </c>
      <c r="E90" s="8">
        <v>4</v>
      </c>
      <c r="F90" s="11"/>
      <c r="G90" s="140"/>
      <c r="H90" s="100"/>
      <c r="I90" s="73"/>
    </row>
    <row r="91" spans="1:9" ht="26.25" hidden="1" customHeight="1" x14ac:dyDescent="0.2">
      <c r="A91" s="61" t="s">
        <v>202</v>
      </c>
      <c r="B91" s="366"/>
      <c r="C91" s="49" t="s">
        <v>108</v>
      </c>
      <c r="D91" s="10">
        <v>4</v>
      </c>
      <c r="E91" s="10">
        <v>4</v>
      </c>
      <c r="F91" s="11"/>
      <c r="G91" s="38"/>
      <c r="H91" s="41"/>
      <c r="I91" s="109"/>
    </row>
    <row r="92" spans="1:9" ht="13.5" hidden="1" customHeight="1" x14ac:dyDescent="0.2">
      <c r="A92" s="61" t="s">
        <v>203</v>
      </c>
      <c r="B92" s="366"/>
      <c r="C92" s="49" t="s">
        <v>109</v>
      </c>
      <c r="D92" s="10">
        <v>4</v>
      </c>
      <c r="E92" s="38">
        <v>4</v>
      </c>
      <c r="F92" s="5"/>
      <c r="G92" s="69"/>
      <c r="H92" s="47"/>
      <c r="I92" s="48"/>
    </row>
    <row r="93" spans="1:9" ht="13.5" hidden="1" customHeight="1" x14ac:dyDescent="0.2">
      <c r="A93" s="61" t="s">
        <v>204</v>
      </c>
      <c r="B93" s="366"/>
      <c r="C93" s="49" t="s">
        <v>110</v>
      </c>
      <c r="D93" s="10">
        <v>4</v>
      </c>
      <c r="E93" s="38">
        <v>4</v>
      </c>
      <c r="F93" s="10"/>
      <c r="G93" s="38"/>
      <c r="H93" s="22"/>
      <c r="I93" s="106"/>
    </row>
    <row r="94" spans="1:9" ht="26.25" hidden="1" customHeight="1" x14ac:dyDescent="0.2">
      <c r="A94" s="61" t="s">
        <v>205</v>
      </c>
      <c r="B94" s="366"/>
      <c r="C94" s="58" t="s">
        <v>111</v>
      </c>
      <c r="D94" s="61">
        <v>4</v>
      </c>
      <c r="E94" s="95">
        <v>4</v>
      </c>
      <c r="F94" s="98"/>
      <c r="G94" s="108"/>
      <c r="H94" s="22"/>
      <c r="I94" s="106"/>
    </row>
    <row r="95" spans="1:9" ht="26.25" hidden="1" customHeight="1" x14ac:dyDescent="0.2">
      <c r="A95" s="61" t="s">
        <v>206</v>
      </c>
      <c r="B95" s="366"/>
      <c r="C95" s="58" t="s">
        <v>112</v>
      </c>
      <c r="D95" s="61">
        <v>4</v>
      </c>
      <c r="E95" s="95">
        <v>4</v>
      </c>
      <c r="F95" s="93"/>
      <c r="G95" s="102"/>
      <c r="H95" s="22"/>
      <c r="I95" s="106"/>
    </row>
    <row r="96" spans="1:9" ht="26.25" hidden="1" customHeight="1" thickBot="1" x14ac:dyDescent="0.25">
      <c r="A96" s="57" t="s">
        <v>207</v>
      </c>
      <c r="B96" s="372"/>
      <c r="C96" s="57" t="s">
        <v>113</v>
      </c>
      <c r="D96" s="57"/>
      <c r="E96" s="96"/>
      <c r="F96" s="143"/>
      <c r="G96" s="101"/>
      <c r="H96" s="110"/>
      <c r="I96" s="74"/>
    </row>
    <row r="97" spans="1:9" ht="26.25" thickBot="1" x14ac:dyDescent="0.25">
      <c r="A97" s="88" t="s">
        <v>208</v>
      </c>
      <c r="B97" s="19" t="s">
        <v>43</v>
      </c>
      <c r="C97" s="90" t="s">
        <v>114</v>
      </c>
      <c r="D97" s="89">
        <v>4</v>
      </c>
      <c r="E97" s="97">
        <v>4</v>
      </c>
      <c r="F97" s="136" t="s">
        <v>262</v>
      </c>
      <c r="G97" s="136" t="s">
        <v>262</v>
      </c>
      <c r="H97" s="39"/>
      <c r="I97" s="99"/>
    </row>
    <row r="98" spans="1:9" ht="12.75" hidden="1" customHeight="1" x14ac:dyDescent="0.2">
      <c r="A98" s="82" t="s">
        <v>209</v>
      </c>
      <c r="B98" s="345"/>
      <c r="C98" s="49" t="s">
        <v>29</v>
      </c>
      <c r="D98" s="49" t="s">
        <v>5</v>
      </c>
      <c r="E98" s="49" t="s">
        <v>5</v>
      </c>
      <c r="F98" s="82" t="s">
        <v>258</v>
      </c>
      <c r="G98" s="82" t="s">
        <v>258</v>
      </c>
      <c r="H98" s="100"/>
      <c r="I98" s="73"/>
    </row>
    <row r="99" spans="1:9" x14ac:dyDescent="0.2">
      <c r="A99" s="61" t="s">
        <v>210</v>
      </c>
      <c r="B99" s="366"/>
      <c r="C99" s="49" t="s">
        <v>30</v>
      </c>
      <c r="D99" s="49" t="s">
        <v>5</v>
      </c>
      <c r="E99" s="49" t="s">
        <v>5</v>
      </c>
      <c r="F99" s="61" t="s">
        <v>273</v>
      </c>
      <c r="G99" s="61" t="s">
        <v>273</v>
      </c>
      <c r="H99" s="111"/>
      <c r="I99" s="112"/>
    </row>
    <row r="100" spans="1:9" ht="12.75" customHeight="1" x14ac:dyDescent="0.2">
      <c r="A100" s="61" t="s">
        <v>211</v>
      </c>
      <c r="B100" s="366"/>
      <c r="C100" s="49" t="s">
        <v>115</v>
      </c>
      <c r="D100" s="49" t="s">
        <v>5</v>
      </c>
      <c r="E100" s="49" t="s">
        <v>5</v>
      </c>
      <c r="F100" s="10" t="s">
        <v>273</v>
      </c>
      <c r="G100" s="10" t="s">
        <v>273</v>
      </c>
      <c r="H100" s="22"/>
      <c r="I100" s="106"/>
    </row>
    <row r="101" spans="1:9" ht="26.25" thickBot="1" x14ac:dyDescent="0.25">
      <c r="A101" s="59" t="s">
        <v>212</v>
      </c>
      <c r="B101" s="372"/>
      <c r="C101" s="57" t="s">
        <v>116</v>
      </c>
      <c r="D101" s="49" t="s">
        <v>5</v>
      </c>
      <c r="E101" s="49" t="s">
        <v>5</v>
      </c>
      <c r="F101" s="59" t="s">
        <v>75</v>
      </c>
      <c r="G101" s="59" t="s">
        <v>75</v>
      </c>
      <c r="H101" s="110"/>
      <c r="I101" s="74"/>
    </row>
    <row r="102" spans="1:9" ht="26.25" hidden="1" thickBot="1" x14ac:dyDescent="0.25">
      <c r="A102" s="79" t="s">
        <v>213</v>
      </c>
      <c r="B102" s="19" t="s">
        <v>43</v>
      </c>
      <c r="C102" s="90" t="s">
        <v>117</v>
      </c>
      <c r="D102" s="92">
        <v>4</v>
      </c>
      <c r="E102" s="42">
        <v>4</v>
      </c>
      <c r="F102" s="136" t="s">
        <v>54</v>
      </c>
      <c r="G102" s="136" t="s">
        <v>54</v>
      </c>
      <c r="H102" s="24"/>
      <c r="I102" s="24"/>
    </row>
    <row r="103" spans="1:9" hidden="1" x14ac:dyDescent="0.2">
      <c r="A103" s="82" t="s">
        <v>214</v>
      </c>
      <c r="B103" s="345"/>
      <c r="C103" s="49" t="s">
        <v>31</v>
      </c>
      <c r="D103" s="10" t="s">
        <v>5</v>
      </c>
      <c r="E103" s="10" t="s">
        <v>5</v>
      </c>
      <c r="F103" s="373" t="s">
        <v>56</v>
      </c>
      <c r="G103" s="373" t="s">
        <v>56</v>
      </c>
      <c r="H103" s="113"/>
      <c r="I103" s="115"/>
    </row>
    <row r="104" spans="1:9" ht="12.75" hidden="1" customHeight="1" x14ac:dyDescent="0.2">
      <c r="A104" s="61" t="s">
        <v>215</v>
      </c>
      <c r="B104" s="366"/>
      <c r="C104" s="49" t="s">
        <v>118</v>
      </c>
      <c r="D104" s="10" t="s">
        <v>5</v>
      </c>
      <c r="E104" s="38" t="s">
        <v>5</v>
      </c>
      <c r="F104" s="376"/>
      <c r="G104" s="376"/>
      <c r="H104" s="53"/>
      <c r="I104" s="23"/>
    </row>
    <row r="105" spans="1:9" hidden="1" x14ac:dyDescent="0.2">
      <c r="A105" s="61" t="s">
        <v>216</v>
      </c>
      <c r="B105" s="366"/>
      <c r="C105" s="49" t="s">
        <v>119</v>
      </c>
      <c r="D105" s="49" t="s">
        <v>5</v>
      </c>
      <c r="E105" s="49" t="s">
        <v>5</v>
      </c>
      <c r="F105" s="376"/>
      <c r="G105" s="376"/>
      <c r="H105" s="53"/>
      <c r="I105" s="23"/>
    </row>
    <row r="106" spans="1:9" ht="26.25" hidden="1" thickBot="1" x14ac:dyDescent="0.25">
      <c r="A106" s="59" t="s">
        <v>217</v>
      </c>
      <c r="B106" s="372"/>
      <c r="C106" s="55" t="s">
        <v>120</v>
      </c>
      <c r="D106" s="49" t="s">
        <v>5</v>
      </c>
      <c r="E106" s="49" t="s">
        <v>5</v>
      </c>
      <c r="F106" s="377"/>
      <c r="G106" s="377"/>
      <c r="H106" s="107"/>
      <c r="I106" s="28"/>
    </row>
    <row r="107" spans="1:9" ht="26.25" customHeight="1" thickBot="1" x14ac:dyDescent="0.25">
      <c r="A107" s="79" t="s">
        <v>218</v>
      </c>
      <c r="B107" s="19" t="s">
        <v>43</v>
      </c>
      <c r="C107" s="60" t="s">
        <v>275</v>
      </c>
      <c r="D107" s="92">
        <v>4</v>
      </c>
      <c r="E107" s="92">
        <v>4</v>
      </c>
      <c r="F107" s="6" t="s">
        <v>54</v>
      </c>
      <c r="G107" s="6" t="s">
        <v>54</v>
      </c>
      <c r="H107" s="141"/>
      <c r="I107" s="39"/>
    </row>
    <row r="108" spans="1:9" ht="13.5" customHeight="1" x14ac:dyDescent="0.2">
      <c r="A108" s="82" t="s">
        <v>219</v>
      </c>
      <c r="B108" s="345"/>
      <c r="C108" s="49" t="s">
        <v>121</v>
      </c>
      <c r="D108" s="49" t="s">
        <v>5</v>
      </c>
      <c r="E108" s="49" t="s">
        <v>5</v>
      </c>
      <c r="F108" s="373" t="s">
        <v>299</v>
      </c>
      <c r="G108" s="373" t="s">
        <v>299</v>
      </c>
      <c r="H108" s="113"/>
      <c r="I108" s="32"/>
    </row>
    <row r="109" spans="1:9" ht="26.25" customHeight="1" x14ac:dyDescent="0.2">
      <c r="A109" s="61" t="s">
        <v>220</v>
      </c>
      <c r="B109" s="366"/>
      <c r="C109" s="45" t="s">
        <v>122</v>
      </c>
      <c r="D109" s="49" t="s">
        <v>5</v>
      </c>
      <c r="E109" s="49" t="s">
        <v>5</v>
      </c>
      <c r="F109" s="374"/>
      <c r="G109" s="374"/>
      <c r="H109" s="46"/>
      <c r="I109" s="23"/>
    </row>
    <row r="110" spans="1:9" ht="13.5" customHeight="1" thickBot="1" x14ac:dyDescent="0.25">
      <c r="A110" s="59" t="s">
        <v>221</v>
      </c>
      <c r="B110" s="372"/>
      <c r="C110" s="55" t="s">
        <v>123</v>
      </c>
      <c r="D110" s="49" t="s">
        <v>5</v>
      </c>
      <c r="E110" s="49" t="s">
        <v>5</v>
      </c>
      <c r="F110" s="375"/>
      <c r="G110" s="375"/>
      <c r="H110" s="142"/>
      <c r="I110" s="28"/>
    </row>
    <row r="111" spans="1:9" ht="26.25" customHeight="1" thickBot="1" x14ac:dyDescent="0.25">
      <c r="A111" s="79" t="s">
        <v>222</v>
      </c>
      <c r="B111" s="19" t="s">
        <v>43</v>
      </c>
      <c r="C111" s="66" t="s">
        <v>76</v>
      </c>
      <c r="D111" s="51">
        <v>4</v>
      </c>
      <c r="E111" s="51">
        <v>4</v>
      </c>
      <c r="F111" s="6" t="s">
        <v>54</v>
      </c>
      <c r="G111" s="6" t="s">
        <v>54</v>
      </c>
      <c r="H111" s="141"/>
      <c r="I111" s="24"/>
    </row>
    <row r="112" spans="1:9" ht="13.5" customHeight="1" x14ac:dyDescent="0.2">
      <c r="A112" s="82" t="s">
        <v>223</v>
      </c>
      <c r="B112" s="345"/>
      <c r="C112" s="49" t="s">
        <v>32</v>
      </c>
      <c r="D112" s="49" t="s">
        <v>5</v>
      </c>
      <c r="E112" s="49" t="s">
        <v>5</v>
      </c>
      <c r="F112" s="378" t="s">
        <v>272</v>
      </c>
      <c r="G112" s="378" t="s">
        <v>272</v>
      </c>
      <c r="H112" s="126"/>
      <c r="I112" s="115"/>
    </row>
    <row r="113" spans="1:9" ht="13.5" customHeight="1" x14ac:dyDescent="0.2">
      <c r="A113" s="61" t="s">
        <v>224</v>
      </c>
      <c r="B113" s="366"/>
      <c r="C113" s="45" t="s">
        <v>33</v>
      </c>
      <c r="D113" s="49" t="s">
        <v>5</v>
      </c>
      <c r="E113" s="49" t="s">
        <v>5</v>
      </c>
      <c r="F113" s="374"/>
      <c r="G113" s="374"/>
      <c r="H113" s="127"/>
      <c r="I113" s="27"/>
    </row>
    <row r="114" spans="1:9" ht="26.25" customHeight="1" x14ac:dyDescent="0.2">
      <c r="A114" s="61" t="s">
        <v>225</v>
      </c>
      <c r="B114" s="366"/>
      <c r="C114" s="45" t="s">
        <v>34</v>
      </c>
      <c r="D114" s="49" t="s">
        <v>5</v>
      </c>
      <c r="E114" s="49" t="s">
        <v>5</v>
      </c>
      <c r="F114" s="374"/>
      <c r="G114" s="374"/>
      <c r="H114" s="127"/>
      <c r="I114" s="27"/>
    </row>
    <row r="115" spans="1:9" ht="13.5" customHeight="1" thickBot="1" x14ac:dyDescent="0.25">
      <c r="A115" s="59" t="s">
        <v>226</v>
      </c>
      <c r="B115" s="372"/>
      <c r="C115" s="59" t="s">
        <v>123</v>
      </c>
      <c r="D115" s="49" t="s">
        <v>5</v>
      </c>
      <c r="E115" s="49" t="s">
        <v>5</v>
      </c>
      <c r="F115" s="375"/>
      <c r="G115" s="375"/>
      <c r="H115" s="128"/>
      <c r="I115" s="103"/>
    </row>
    <row r="116" spans="1:9" ht="26.25" thickBot="1" x14ac:dyDescent="0.25">
      <c r="A116" s="79" t="s">
        <v>227</v>
      </c>
      <c r="B116" s="19" t="s">
        <v>43</v>
      </c>
      <c r="C116" s="66" t="s">
        <v>124</v>
      </c>
      <c r="D116" s="104">
        <v>4</v>
      </c>
      <c r="E116" s="104">
        <v>4</v>
      </c>
      <c r="F116" s="136" t="s">
        <v>54</v>
      </c>
      <c r="G116" s="136" t="s">
        <v>54</v>
      </c>
      <c r="H116" s="21"/>
      <c r="I116" s="116"/>
    </row>
    <row r="117" spans="1:9" ht="13.5" thickBot="1" x14ac:dyDescent="0.25">
      <c r="A117" s="82" t="s">
        <v>228</v>
      </c>
      <c r="B117" s="345"/>
      <c r="C117" s="49" t="s">
        <v>125</v>
      </c>
      <c r="D117" s="8" t="s">
        <v>5</v>
      </c>
      <c r="E117" s="8" t="s">
        <v>5</v>
      </c>
      <c r="F117" s="373" t="s">
        <v>62</v>
      </c>
      <c r="G117" s="373" t="s">
        <v>62</v>
      </c>
      <c r="H117" s="71"/>
      <c r="I117" s="117"/>
    </row>
    <row r="118" spans="1:9" ht="25.5" x14ac:dyDescent="0.2">
      <c r="A118" s="61" t="s">
        <v>229</v>
      </c>
      <c r="B118" s="366"/>
      <c r="C118" s="45" t="s">
        <v>126</v>
      </c>
      <c r="D118" s="49" t="s">
        <v>5</v>
      </c>
      <c r="E118" s="49" t="s">
        <v>5</v>
      </c>
      <c r="F118" s="376"/>
      <c r="G118" s="376"/>
      <c r="H118" s="119"/>
      <c r="I118" s="75"/>
    </row>
    <row r="119" spans="1:9" ht="25.5" x14ac:dyDescent="0.2">
      <c r="A119" s="61" t="s">
        <v>230</v>
      </c>
      <c r="B119" s="366"/>
      <c r="C119" s="45" t="s">
        <v>127</v>
      </c>
      <c r="D119" s="49" t="s">
        <v>5</v>
      </c>
      <c r="E119" s="49" t="s">
        <v>5</v>
      </c>
      <c r="F119" s="376"/>
      <c r="G119" s="376"/>
      <c r="H119" s="53"/>
      <c r="I119" s="76"/>
    </row>
    <row r="120" spans="1:9" ht="13.5" thickBot="1" x14ac:dyDescent="0.25">
      <c r="A120" s="59" t="s">
        <v>231</v>
      </c>
      <c r="B120" s="372"/>
      <c r="C120" s="59" t="s">
        <v>123</v>
      </c>
      <c r="D120" s="49" t="s">
        <v>5</v>
      </c>
      <c r="E120" s="49" t="s">
        <v>5</v>
      </c>
      <c r="F120" s="377"/>
      <c r="G120" s="377"/>
      <c r="H120" s="114"/>
      <c r="I120" s="118"/>
    </row>
    <row r="121" spans="1:9" ht="26.25" thickBot="1" x14ac:dyDescent="0.25">
      <c r="A121" s="79" t="s">
        <v>232</v>
      </c>
      <c r="B121" s="19" t="s">
        <v>43</v>
      </c>
      <c r="C121" s="60" t="s">
        <v>77</v>
      </c>
      <c r="D121" s="54">
        <v>4</v>
      </c>
      <c r="E121" s="54">
        <v>4</v>
      </c>
      <c r="F121" s="136" t="s">
        <v>54</v>
      </c>
      <c r="G121" s="136" t="s">
        <v>54</v>
      </c>
      <c r="H121" s="21"/>
      <c r="I121" s="39"/>
    </row>
    <row r="122" spans="1:9" ht="13.5" thickBot="1" x14ac:dyDescent="0.25">
      <c r="A122" s="82" t="s">
        <v>233</v>
      </c>
      <c r="B122" s="345"/>
      <c r="C122" s="49" t="s">
        <v>128</v>
      </c>
      <c r="D122" s="49" t="s">
        <v>5</v>
      </c>
      <c r="E122" s="49" t="s">
        <v>5</v>
      </c>
      <c r="F122" s="378" t="s">
        <v>272</v>
      </c>
      <c r="G122" s="378" t="s">
        <v>272</v>
      </c>
      <c r="H122" s="119"/>
      <c r="I122" s="71"/>
    </row>
    <row r="123" spans="1:9" x14ac:dyDescent="0.2">
      <c r="A123" s="61" t="s">
        <v>234</v>
      </c>
      <c r="B123" s="366"/>
      <c r="C123" s="45" t="s">
        <v>129</v>
      </c>
      <c r="D123" s="49" t="s">
        <v>5</v>
      </c>
      <c r="E123" s="49" t="s">
        <v>5</v>
      </c>
      <c r="F123" s="374"/>
      <c r="G123" s="374"/>
      <c r="H123" s="53"/>
      <c r="I123" s="32"/>
    </row>
    <row r="124" spans="1:9" ht="25.5" x14ac:dyDescent="0.2">
      <c r="A124" s="61" t="s">
        <v>235</v>
      </c>
      <c r="B124" s="366"/>
      <c r="C124" s="45" t="s">
        <v>130</v>
      </c>
      <c r="D124" s="49" t="s">
        <v>5</v>
      </c>
      <c r="E124" s="49" t="s">
        <v>5</v>
      </c>
      <c r="F124" s="374"/>
      <c r="G124" s="374"/>
      <c r="H124" s="127"/>
      <c r="I124" s="76"/>
    </row>
    <row r="125" spans="1:9" ht="13.5" thickBot="1" x14ac:dyDescent="0.25">
      <c r="A125" s="59" t="s">
        <v>236</v>
      </c>
      <c r="B125" s="372"/>
      <c r="C125" s="59" t="s">
        <v>123</v>
      </c>
      <c r="D125" s="49" t="s">
        <v>5</v>
      </c>
      <c r="E125" s="49" t="s">
        <v>5</v>
      </c>
      <c r="F125" s="375"/>
      <c r="G125" s="375"/>
      <c r="H125" s="124"/>
      <c r="I125" s="72"/>
    </row>
    <row r="126" spans="1:9" ht="26.25" customHeight="1" thickBot="1" x14ac:dyDescent="0.25">
      <c r="A126" s="79" t="s">
        <v>237</v>
      </c>
      <c r="B126" s="19" t="s">
        <v>43</v>
      </c>
      <c r="C126" s="90" t="s">
        <v>79</v>
      </c>
      <c r="D126" s="91">
        <v>4</v>
      </c>
      <c r="E126" s="54">
        <v>4</v>
      </c>
      <c r="F126" s="6" t="s">
        <v>54</v>
      </c>
      <c r="G126" s="6" t="s">
        <v>54</v>
      </c>
      <c r="H126" s="141"/>
      <c r="I126" s="39"/>
    </row>
    <row r="127" spans="1:9" ht="13.5" customHeight="1" x14ac:dyDescent="0.2">
      <c r="A127" s="82" t="s">
        <v>238</v>
      </c>
      <c r="B127" s="345"/>
      <c r="C127" s="49" t="s">
        <v>131</v>
      </c>
      <c r="D127" s="49" t="s">
        <v>5</v>
      </c>
      <c r="E127" s="49" t="s">
        <v>5</v>
      </c>
      <c r="F127" s="373" t="s">
        <v>312</v>
      </c>
      <c r="G127" s="373" t="s">
        <v>312</v>
      </c>
      <c r="H127" s="70"/>
      <c r="I127" s="106"/>
    </row>
    <row r="128" spans="1:9" ht="12.75" hidden="1" customHeight="1" x14ac:dyDescent="0.2">
      <c r="A128" s="61" t="s">
        <v>239</v>
      </c>
      <c r="B128" s="366"/>
      <c r="C128" s="45" t="s">
        <v>132</v>
      </c>
      <c r="D128" s="49" t="s">
        <v>64</v>
      </c>
      <c r="E128" s="49" t="s">
        <v>64</v>
      </c>
      <c r="F128" s="374"/>
      <c r="G128" s="374"/>
      <c r="H128" s="37"/>
      <c r="I128" s="37"/>
    </row>
    <row r="129" spans="1:9" ht="13.5" customHeight="1" x14ac:dyDescent="0.2">
      <c r="A129" s="61" t="s">
        <v>240</v>
      </c>
      <c r="B129" s="366"/>
      <c r="C129" s="45" t="s">
        <v>133</v>
      </c>
      <c r="D129" s="49" t="s">
        <v>5</v>
      </c>
      <c r="E129" s="49" t="s">
        <v>5</v>
      </c>
      <c r="F129" s="374"/>
      <c r="G129" s="374"/>
      <c r="H129" s="94"/>
      <c r="I129" s="94"/>
    </row>
    <row r="130" spans="1:9" ht="13.5" customHeight="1" x14ac:dyDescent="0.2">
      <c r="A130" s="85" t="s">
        <v>241</v>
      </c>
      <c r="B130" s="366"/>
      <c r="C130" s="45" t="s">
        <v>35</v>
      </c>
      <c r="D130" s="49" t="s">
        <v>5</v>
      </c>
      <c r="E130" s="49" t="s">
        <v>5</v>
      </c>
      <c r="F130" s="374"/>
      <c r="G130" s="374"/>
      <c r="H130" s="37"/>
      <c r="I130" s="37"/>
    </row>
    <row r="131" spans="1:9" ht="26.25" customHeight="1" thickBot="1" x14ac:dyDescent="0.25">
      <c r="A131" s="59" t="s">
        <v>242</v>
      </c>
      <c r="B131" s="372"/>
      <c r="C131" s="50" t="s">
        <v>36</v>
      </c>
      <c r="D131" s="49" t="s">
        <v>5</v>
      </c>
      <c r="E131" s="49" t="s">
        <v>5</v>
      </c>
      <c r="F131" s="375"/>
      <c r="G131" s="375"/>
      <c r="H131" s="40"/>
      <c r="I131" s="40"/>
    </row>
    <row r="132" spans="1:9" ht="26.25" thickBot="1" x14ac:dyDescent="0.25">
      <c r="A132" s="79" t="s">
        <v>243</v>
      </c>
      <c r="B132" s="19" t="s">
        <v>43</v>
      </c>
      <c r="C132" s="90" t="s">
        <v>80</v>
      </c>
      <c r="D132" s="92">
        <v>8</v>
      </c>
      <c r="E132" s="42">
        <v>8</v>
      </c>
      <c r="F132" s="136" t="s">
        <v>54</v>
      </c>
      <c r="G132" s="6" t="s">
        <v>54</v>
      </c>
      <c r="H132" s="123"/>
      <c r="I132" s="52"/>
    </row>
    <row r="133" spans="1:9" x14ac:dyDescent="0.2">
      <c r="A133" s="82" t="s">
        <v>244</v>
      </c>
      <c r="B133" s="367"/>
      <c r="C133" s="49" t="s">
        <v>134</v>
      </c>
      <c r="D133" s="49" t="s">
        <v>5</v>
      </c>
      <c r="E133" s="49" t="s">
        <v>5</v>
      </c>
      <c r="F133" s="373" t="s">
        <v>261</v>
      </c>
      <c r="G133" s="373" t="s">
        <v>261</v>
      </c>
      <c r="H133" s="122"/>
      <c r="I133" s="44"/>
    </row>
    <row r="134" spans="1:9" x14ac:dyDescent="0.2">
      <c r="A134" s="61" t="s">
        <v>245</v>
      </c>
      <c r="B134" s="368"/>
      <c r="C134" s="45" t="s">
        <v>135</v>
      </c>
      <c r="D134" s="49" t="s">
        <v>5</v>
      </c>
      <c r="E134" s="49" t="s">
        <v>5</v>
      </c>
      <c r="F134" s="374"/>
      <c r="G134" s="374"/>
      <c r="H134" s="120"/>
      <c r="I134" s="5"/>
    </row>
    <row r="135" spans="1:9" x14ac:dyDescent="0.2">
      <c r="A135" s="61" t="s">
        <v>246</v>
      </c>
      <c r="B135" s="368"/>
      <c r="C135" s="45" t="s">
        <v>35</v>
      </c>
      <c r="D135" s="49" t="s">
        <v>5</v>
      </c>
      <c r="E135" s="49" t="s">
        <v>5</v>
      </c>
      <c r="F135" s="374"/>
      <c r="G135" s="374"/>
      <c r="H135" s="120"/>
      <c r="I135" s="5"/>
    </row>
    <row r="136" spans="1:9" x14ac:dyDescent="0.2">
      <c r="A136" s="61" t="s">
        <v>247</v>
      </c>
      <c r="B136" s="368"/>
      <c r="C136" s="45" t="s">
        <v>136</v>
      </c>
      <c r="D136" s="49" t="s">
        <v>5</v>
      </c>
      <c r="E136" s="49" t="s">
        <v>5</v>
      </c>
      <c r="F136" s="374"/>
      <c r="G136" s="374"/>
      <c r="H136" s="120"/>
      <c r="I136" s="5"/>
    </row>
    <row r="137" spans="1:9" ht="26.25" thickBot="1" x14ac:dyDescent="0.25">
      <c r="A137" s="59" t="s">
        <v>248</v>
      </c>
      <c r="B137" s="369"/>
      <c r="C137" s="50" t="s">
        <v>81</v>
      </c>
      <c r="D137" s="49" t="s">
        <v>5</v>
      </c>
      <c r="E137" s="49" t="s">
        <v>5</v>
      </c>
      <c r="F137" s="375"/>
      <c r="G137" s="375"/>
      <c r="H137" s="121"/>
      <c r="I137" s="105"/>
    </row>
    <row r="138" spans="1:9" ht="26.25" customHeight="1" thickBot="1" x14ac:dyDescent="0.25">
      <c r="A138" s="79" t="s">
        <v>249</v>
      </c>
      <c r="B138" s="19" t="s">
        <v>43</v>
      </c>
      <c r="C138" s="60" t="s">
        <v>82</v>
      </c>
      <c r="D138" s="92">
        <v>12</v>
      </c>
      <c r="E138" s="62">
        <v>12</v>
      </c>
      <c r="F138" s="6" t="s">
        <v>54</v>
      </c>
      <c r="G138" s="6" t="s">
        <v>54</v>
      </c>
      <c r="H138" s="141"/>
      <c r="I138" s="52"/>
    </row>
    <row r="139" spans="1:9" ht="13.5" hidden="1" customHeight="1" x14ac:dyDescent="0.2">
      <c r="A139" s="82" t="s">
        <v>250</v>
      </c>
      <c r="B139" s="367"/>
      <c r="C139" s="49" t="s">
        <v>39</v>
      </c>
      <c r="D139" s="49" t="s">
        <v>5</v>
      </c>
      <c r="E139" s="49" t="s">
        <v>5</v>
      </c>
      <c r="F139" s="82" t="s">
        <v>300</v>
      </c>
      <c r="G139" s="82" t="s">
        <v>300</v>
      </c>
      <c r="H139" s="129"/>
      <c r="I139" s="75"/>
    </row>
    <row r="140" spans="1:9" ht="13.5" customHeight="1" thickBot="1" x14ac:dyDescent="0.25">
      <c r="A140" s="61" t="s">
        <v>251</v>
      </c>
      <c r="B140" s="368"/>
      <c r="C140" s="45" t="s">
        <v>40</v>
      </c>
      <c r="D140" s="49" t="s">
        <v>5</v>
      </c>
      <c r="E140" s="49" t="s">
        <v>5</v>
      </c>
      <c r="F140" s="61" t="s">
        <v>260</v>
      </c>
      <c r="G140" s="61" t="s">
        <v>260</v>
      </c>
      <c r="H140" s="130"/>
      <c r="I140" s="131"/>
    </row>
    <row r="141" spans="1:9" ht="13.5" hidden="1" customHeight="1" x14ac:dyDescent="0.2">
      <c r="A141" s="61" t="s">
        <v>252</v>
      </c>
      <c r="B141" s="368"/>
      <c r="C141" s="45" t="s">
        <v>87</v>
      </c>
      <c r="D141" s="49" t="s">
        <v>5</v>
      </c>
      <c r="E141" s="49" t="s">
        <v>5</v>
      </c>
      <c r="F141" s="61" t="s">
        <v>301</v>
      </c>
      <c r="G141" s="61" t="s">
        <v>301</v>
      </c>
      <c r="H141" s="130"/>
      <c r="I141" s="76"/>
    </row>
    <row r="142" spans="1:9" ht="13.5" hidden="1" customHeight="1" thickBot="1" x14ac:dyDescent="0.25">
      <c r="A142" s="61" t="s">
        <v>253</v>
      </c>
      <c r="B142" s="369"/>
      <c r="C142" s="148" t="s">
        <v>86</v>
      </c>
      <c r="D142" s="148" t="s">
        <v>5</v>
      </c>
      <c r="E142" s="148" t="s">
        <v>5</v>
      </c>
      <c r="F142" s="139" t="s">
        <v>302</v>
      </c>
      <c r="G142" s="139" t="s">
        <v>302</v>
      </c>
      <c r="H142" s="134"/>
      <c r="I142" s="103"/>
    </row>
    <row r="143" spans="1:9" ht="26.25" thickBot="1" x14ac:dyDescent="0.25">
      <c r="A143" s="149" t="s">
        <v>254</v>
      </c>
      <c r="B143" s="19" t="s">
        <v>43</v>
      </c>
      <c r="C143" s="150" t="s">
        <v>83</v>
      </c>
      <c r="D143" s="151">
        <v>24</v>
      </c>
      <c r="E143" s="151">
        <v>24</v>
      </c>
      <c r="F143" s="152" t="s">
        <v>54</v>
      </c>
      <c r="G143" s="152" t="s">
        <v>54</v>
      </c>
      <c r="H143" s="21"/>
      <c r="I143" s="52"/>
    </row>
    <row r="144" spans="1:9" x14ac:dyDescent="0.2">
      <c r="A144" s="82" t="s">
        <v>255</v>
      </c>
      <c r="B144" s="370"/>
      <c r="C144" s="49" t="s">
        <v>88</v>
      </c>
      <c r="D144" s="49" t="s">
        <v>5</v>
      </c>
      <c r="E144" s="49" t="s">
        <v>5</v>
      </c>
      <c r="F144" s="82" t="s">
        <v>313</v>
      </c>
      <c r="G144" s="82" t="s">
        <v>313</v>
      </c>
      <c r="H144" s="133"/>
      <c r="I144" s="75"/>
    </row>
    <row r="145" spans="1:9" ht="13.5" thickBot="1" x14ac:dyDescent="0.25">
      <c r="A145" s="61" t="s">
        <v>256</v>
      </c>
      <c r="B145" s="371"/>
      <c r="C145" s="45" t="s">
        <v>40</v>
      </c>
      <c r="D145" s="45" t="s">
        <v>5</v>
      </c>
      <c r="E145" s="45" t="s">
        <v>5</v>
      </c>
      <c r="F145" s="61" t="s">
        <v>260</v>
      </c>
      <c r="G145" s="61" t="s">
        <v>260</v>
      </c>
      <c r="H145" s="134"/>
      <c r="I145" s="103"/>
    </row>
    <row r="146" spans="1:9" x14ac:dyDescent="0.2">
      <c r="C146" s="14"/>
      <c r="D146" s="15"/>
      <c r="E146" s="15"/>
      <c r="F146" s="15"/>
      <c r="G146" s="15"/>
      <c r="H146" s="29"/>
    </row>
    <row r="147" spans="1:9" hidden="1" x14ac:dyDescent="0.2">
      <c r="C147" s="14"/>
      <c r="D147" s="15"/>
      <c r="E147" s="15"/>
      <c r="F147" s="15"/>
      <c r="G147" s="15"/>
      <c r="H147" s="29"/>
    </row>
    <row r="148" spans="1:9" hidden="1" x14ac:dyDescent="0.2">
      <c r="C148" s="14"/>
      <c r="D148" s="15"/>
      <c r="E148" s="15"/>
      <c r="F148" s="15"/>
      <c r="G148" s="15"/>
      <c r="H148" s="29"/>
    </row>
    <row r="149" spans="1:9" x14ac:dyDescent="0.2">
      <c r="C149" s="14"/>
      <c r="D149" s="15"/>
      <c r="E149" s="15"/>
      <c r="F149" s="15"/>
      <c r="G149" s="15"/>
      <c r="H149" s="29"/>
    </row>
    <row r="150" spans="1:9" x14ac:dyDescent="0.2">
      <c r="C150" s="17" t="s">
        <v>298</v>
      </c>
      <c r="D150" s="16"/>
      <c r="E150" s="16"/>
      <c r="F150" s="16"/>
      <c r="G150" s="15"/>
      <c r="H150" s="29"/>
    </row>
    <row r="151" spans="1:9" x14ac:dyDescent="0.2">
      <c r="C151" s="17"/>
      <c r="D151" s="16"/>
      <c r="E151" s="16"/>
      <c r="F151" s="16"/>
      <c r="G151" s="15"/>
      <c r="H151" s="29"/>
    </row>
    <row r="152" spans="1:9" x14ac:dyDescent="0.2">
      <c r="C152" s="13" t="s">
        <v>317</v>
      </c>
      <c r="D152" s="16" t="s">
        <v>85</v>
      </c>
      <c r="E152" s="18" t="s">
        <v>84</v>
      </c>
      <c r="F152" s="16"/>
      <c r="G152" s="15"/>
      <c r="H152" s="29"/>
    </row>
    <row r="153" spans="1:9" x14ac:dyDescent="0.2">
      <c r="C153" s="17"/>
      <c r="D153" s="16"/>
      <c r="E153" s="16"/>
      <c r="F153" s="16"/>
      <c r="G153" s="15"/>
      <c r="H153" s="29"/>
    </row>
    <row r="154" spans="1:9" x14ac:dyDescent="0.2">
      <c r="C154" s="17" t="s">
        <v>0</v>
      </c>
      <c r="D154" s="18"/>
      <c r="E154" s="18"/>
      <c r="F154" s="16"/>
      <c r="G154" s="15"/>
      <c r="H154" s="29"/>
    </row>
    <row r="155" spans="1:9" x14ac:dyDescent="0.2">
      <c r="C155" s="13"/>
      <c r="D155" s="18"/>
      <c r="E155" s="18"/>
      <c r="F155" s="16"/>
      <c r="G155" s="15"/>
      <c r="H155" s="29"/>
    </row>
    <row r="156" spans="1:9" x14ac:dyDescent="0.2">
      <c r="C156" s="13" t="s">
        <v>331</v>
      </c>
      <c r="D156" s="16" t="s">
        <v>85</v>
      </c>
      <c r="E156" s="18" t="s">
        <v>332</v>
      </c>
      <c r="F156" s="16"/>
      <c r="G156" s="15"/>
      <c r="H156" s="29"/>
    </row>
    <row r="157" spans="1:9" x14ac:dyDescent="0.2">
      <c r="C157" s="13"/>
      <c r="D157" s="18"/>
      <c r="E157" s="18"/>
      <c r="F157" s="16"/>
      <c r="G157" s="15"/>
      <c r="H157" s="29"/>
    </row>
    <row r="158" spans="1:9" x14ac:dyDescent="0.2">
      <c r="C158" s="13"/>
      <c r="D158" s="18"/>
      <c r="E158" s="18"/>
      <c r="F158" s="16"/>
      <c r="G158" s="15"/>
      <c r="H158" s="29"/>
    </row>
    <row r="159" spans="1:9" x14ac:dyDescent="0.2">
      <c r="C159" s="14"/>
      <c r="D159" s="15"/>
      <c r="E159" s="15"/>
      <c r="F159" s="15"/>
      <c r="G159" s="15"/>
      <c r="H159" s="29"/>
    </row>
    <row r="160" spans="1:9" x14ac:dyDescent="0.2">
      <c r="C160" s="14"/>
      <c r="D160" s="15"/>
      <c r="E160" s="15"/>
      <c r="F160" s="15"/>
      <c r="G160" s="15"/>
      <c r="H160" s="29"/>
    </row>
    <row r="161" spans="3:8" x14ac:dyDescent="0.2">
      <c r="C161" s="14"/>
      <c r="D161" s="15"/>
      <c r="E161" s="15"/>
      <c r="F161" s="15"/>
      <c r="G161" s="15"/>
      <c r="H161" s="29"/>
    </row>
    <row r="162" spans="3:8" x14ac:dyDescent="0.2">
      <c r="C162" s="14"/>
      <c r="D162" s="15"/>
      <c r="E162" s="15"/>
      <c r="F162" s="15"/>
      <c r="G162" s="15"/>
      <c r="H162" s="29"/>
    </row>
    <row r="163" spans="3:8" x14ac:dyDescent="0.2">
      <c r="C163" s="14"/>
      <c r="D163" s="15"/>
      <c r="E163" s="15"/>
      <c r="F163" s="15"/>
      <c r="G163" s="15"/>
      <c r="H163" s="29"/>
    </row>
    <row r="164" spans="3:8" x14ac:dyDescent="0.2">
      <c r="C164" s="14"/>
      <c r="D164" s="15"/>
      <c r="E164" s="15"/>
      <c r="F164" s="15"/>
      <c r="G164" s="15"/>
      <c r="H164" s="29"/>
    </row>
    <row r="165" spans="3:8" x14ac:dyDescent="0.2">
      <c r="C165" s="14"/>
      <c r="D165" s="15"/>
      <c r="E165" s="15"/>
      <c r="F165" s="15"/>
      <c r="G165" s="15"/>
      <c r="H165" s="29"/>
    </row>
    <row r="166" spans="3:8" x14ac:dyDescent="0.2">
      <c r="C166" s="14"/>
      <c r="D166" s="15"/>
      <c r="E166" s="15"/>
      <c r="F166" s="15"/>
      <c r="G166" s="15"/>
      <c r="H166" s="29"/>
    </row>
    <row r="167" spans="3:8" x14ac:dyDescent="0.2">
      <c r="C167" s="14"/>
      <c r="D167" s="15"/>
      <c r="E167" s="15"/>
      <c r="F167" s="15"/>
      <c r="G167" s="15"/>
      <c r="H167" s="29"/>
    </row>
  </sheetData>
  <mergeCells count="47">
    <mergeCell ref="B1:C1"/>
    <mergeCell ref="B2:C2"/>
    <mergeCell ref="B3:C3"/>
    <mergeCell ref="G3:H3"/>
    <mergeCell ref="B4:C4"/>
    <mergeCell ref="G4:H4"/>
    <mergeCell ref="B70:B72"/>
    <mergeCell ref="B5:C5"/>
    <mergeCell ref="A12:H12"/>
    <mergeCell ref="A14:A19"/>
    <mergeCell ref="B14:B19"/>
    <mergeCell ref="C14:C19"/>
    <mergeCell ref="D14:E18"/>
    <mergeCell ref="F14:G18"/>
    <mergeCell ref="H14:H19"/>
    <mergeCell ref="I14:I19"/>
    <mergeCell ref="B21:B38"/>
    <mergeCell ref="B40:B59"/>
    <mergeCell ref="B61:B64"/>
    <mergeCell ref="B66:B68"/>
    <mergeCell ref="B74:B80"/>
    <mergeCell ref="B82:B88"/>
    <mergeCell ref="B90:B96"/>
    <mergeCell ref="B98:B101"/>
    <mergeCell ref="B103:B106"/>
    <mergeCell ref="G103:G106"/>
    <mergeCell ref="B108:B110"/>
    <mergeCell ref="F108:F110"/>
    <mergeCell ref="G108:G110"/>
    <mergeCell ref="B112:B115"/>
    <mergeCell ref="F112:F115"/>
    <mergeCell ref="G112:G115"/>
    <mergeCell ref="F103:F106"/>
    <mergeCell ref="B117:B120"/>
    <mergeCell ref="F117:F120"/>
    <mergeCell ref="G117:G120"/>
    <mergeCell ref="B122:B125"/>
    <mergeCell ref="F122:F125"/>
    <mergeCell ref="G122:G125"/>
    <mergeCell ref="B139:B142"/>
    <mergeCell ref="B144:B145"/>
    <mergeCell ref="B127:B131"/>
    <mergeCell ref="F127:F131"/>
    <mergeCell ref="G127:G131"/>
    <mergeCell ref="B133:B137"/>
    <mergeCell ref="F133:F137"/>
    <mergeCell ref="G133:G137"/>
  </mergeCells>
  <pageMargins left="0.70866141732283472" right="0.31496062992125984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167"/>
  <sheetViews>
    <sheetView topLeftCell="A28" workbookViewId="0">
      <selection activeCell="F37" sqref="F37:G38"/>
    </sheetView>
  </sheetViews>
  <sheetFormatPr defaultRowHeight="12.75" x14ac:dyDescent="0.2"/>
  <cols>
    <col min="1" max="1" width="4.7109375" style="1" customWidth="1"/>
    <col min="2" max="2" width="13.85546875" style="1" customWidth="1"/>
    <col min="3" max="3" width="41.28515625" style="171" customWidth="1"/>
    <col min="4" max="4" width="11.42578125" style="1" customWidth="1"/>
    <col min="5" max="5" width="11.28515625" style="1" customWidth="1"/>
    <col min="6" max="6" width="56.85546875" style="1" customWidth="1"/>
    <col min="7" max="7" width="53.7109375" style="1" customWidth="1"/>
    <col min="8" max="8" width="51.42578125" style="20" customWidth="1"/>
    <col min="9" max="9" width="24.42578125" style="1" customWidth="1"/>
  </cols>
  <sheetData>
    <row r="1" spans="1:9" x14ac:dyDescent="0.2">
      <c r="B1" s="396"/>
      <c r="C1" s="386"/>
      <c r="G1" s="2"/>
      <c r="H1" s="33" t="s">
        <v>1</v>
      </c>
      <c r="I1" s="2"/>
    </row>
    <row r="2" spans="1:9" x14ac:dyDescent="0.2">
      <c r="B2" s="384"/>
      <c r="C2" s="384"/>
      <c r="G2" s="3"/>
      <c r="H2" s="30" t="s">
        <v>2</v>
      </c>
      <c r="I2" s="144"/>
    </row>
    <row r="3" spans="1:9" x14ac:dyDescent="0.2">
      <c r="B3" s="397"/>
      <c r="C3" s="397"/>
      <c r="G3" s="398" t="s">
        <v>274</v>
      </c>
      <c r="H3" s="398"/>
      <c r="I3" s="144"/>
    </row>
    <row r="4" spans="1:9" x14ac:dyDescent="0.2">
      <c r="B4" s="397"/>
      <c r="C4" s="397"/>
      <c r="G4" s="397" t="s">
        <v>65</v>
      </c>
      <c r="H4" s="397"/>
      <c r="I4" s="4"/>
    </row>
    <row r="5" spans="1:9" x14ac:dyDescent="0.2">
      <c r="B5" s="384"/>
      <c r="C5" s="384"/>
      <c r="G5" s="3"/>
      <c r="H5" s="171" t="s">
        <v>3</v>
      </c>
    </row>
    <row r="6" spans="1:9" x14ac:dyDescent="0.2">
      <c r="B6" s="171"/>
      <c r="H6" s="171"/>
    </row>
    <row r="7" spans="1:9" x14ac:dyDescent="0.2">
      <c r="B7" s="171"/>
      <c r="H7" s="171"/>
    </row>
    <row r="8" spans="1:9" x14ac:dyDescent="0.2">
      <c r="B8" s="171"/>
      <c r="H8" s="171"/>
    </row>
    <row r="9" spans="1:9" x14ac:dyDescent="0.2">
      <c r="B9" s="171"/>
      <c r="H9" s="171"/>
    </row>
    <row r="10" spans="1:9" x14ac:dyDescent="0.2">
      <c r="B10" s="171"/>
      <c r="H10" s="171"/>
    </row>
    <row r="11" spans="1:9" ht="18.75" x14ac:dyDescent="0.3">
      <c r="C11" s="1"/>
      <c r="F11" s="31" t="s">
        <v>41</v>
      </c>
    </row>
    <row r="12" spans="1:9" ht="15.75" x14ac:dyDescent="0.2">
      <c r="A12" s="385" t="s">
        <v>334</v>
      </c>
      <c r="B12" s="385"/>
      <c r="C12" s="386"/>
      <c r="D12" s="386"/>
      <c r="E12" s="386"/>
      <c r="F12" s="386"/>
      <c r="G12" s="386"/>
      <c r="H12" s="386"/>
      <c r="I12" s="172"/>
    </row>
    <row r="13" spans="1:9" ht="16.5" thickBot="1" x14ac:dyDescent="0.25">
      <c r="A13" s="172"/>
      <c r="B13" s="172"/>
      <c r="C13" s="173"/>
      <c r="D13" s="173"/>
      <c r="E13" s="173"/>
      <c r="F13" s="173"/>
      <c r="G13" s="173"/>
      <c r="H13" s="173"/>
      <c r="I13" s="172"/>
    </row>
    <row r="14" spans="1:9" x14ac:dyDescent="0.2">
      <c r="A14" s="291" t="s">
        <v>4</v>
      </c>
      <c r="B14" s="345" t="s">
        <v>42</v>
      </c>
      <c r="C14" s="362" t="s">
        <v>44</v>
      </c>
      <c r="D14" s="333" t="s">
        <v>50</v>
      </c>
      <c r="E14" s="334"/>
      <c r="F14" s="351" t="s">
        <v>47</v>
      </c>
      <c r="G14" s="389"/>
      <c r="H14" s="379" t="s">
        <v>48</v>
      </c>
      <c r="I14" s="379" t="s">
        <v>49</v>
      </c>
    </row>
    <row r="15" spans="1:9" x14ac:dyDescent="0.2">
      <c r="A15" s="292"/>
      <c r="B15" s="387"/>
      <c r="C15" s="363"/>
      <c r="D15" s="335"/>
      <c r="E15" s="336"/>
      <c r="F15" s="390"/>
      <c r="G15" s="391"/>
      <c r="H15" s="380"/>
      <c r="I15" s="380"/>
    </row>
    <row r="16" spans="1:9" x14ac:dyDescent="0.2">
      <c r="A16" s="292"/>
      <c r="B16" s="387"/>
      <c r="C16" s="363"/>
      <c r="D16" s="335"/>
      <c r="E16" s="336"/>
      <c r="F16" s="390"/>
      <c r="G16" s="391"/>
      <c r="H16" s="380"/>
      <c r="I16" s="380"/>
    </row>
    <row r="17" spans="1:9" x14ac:dyDescent="0.2">
      <c r="A17" s="292"/>
      <c r="B17" s="387"/>
      <c r="C17" s="363"/>
      <c r="D17" s="335"/>
      <c r="E17" s="336"/>
      <c r="F17" s="392"/>
      <c r="G17" s="393"/>
      <c r="H17" s="380"/>
      <c r="I17" s="380"/>
    </row>
    <row r="18" spans="1:9" ht="13.5" thickBot="1" x14ac:dyDescent="0.25">
      <c r="A18" s="292"/>
      <c r="B18" s="387"/>
      <c r="C18" s="363"/>
      <c r="D18" s="335"/>
      <c r="E18" s="336"/>
      <c r="F18" s="394"/>
      <c r="G18" s="395"/>
      <c r="H18" s="380"/>
      <c r="I18" s="380"/>
    </row>
    <row r="19" spans="1:9" ht="13.5" thickBot="1" x14ac:dyDescent="0.25">
      <c r="A19" s="293"/>
      <c r="B19" s="388"/>
      <c r="C19" s="364"/>
      <c r="D19" s="12" t="s">
        <v>45</v>
      </c>
      <c r="E19" s="34" t="s">
        <v>46</v>
      </c>
      <c r="F19" s="35" t="s">
        <v>45</v>
      </c>
      <c r="G19" s="35" t="s">
        <v>46</v>
      </c>
      <c r="H19" s="381"/>
      <c r="I19" s="381"/>
    </row>
    <row r="20" spans="1:9" ht="26.25" thickBot="1" x14ac:dyDescent="0.25">
      <c r="A20" s="79">
        <v>1</v>
      </c>
      <c r="B20" s="19" t="s">
        <v>43</v>
      </c>
      <c r="C20" s="54" t="s">
        <v>66</v>
      </c>
      <c r="D20" s="79">
        <v>24</v>
      </c>
      <c r="E20" s="137">
        <v>24</v>
      </c>
      <c r="F20" s="136" t="s">
        <v>54</v>
      </c>
      <c r="G20" s="136" t="s">
        <v>54</v>
      </c>
      <c r="H20" s="21"/>
      <c r="I20" s="146"/>
    </row>
    <row r="21" spans="1:9" ht="25.5" customHeight="1" x14ac:dyDescent="0.2">
      <c r="A21" s="80" t="s">
        <v>137</v>
      </c>
      <c r="B21" s="382"/>
      <c r="C21" s="49" t="s">
        <v>67</v>
      </c>
      <c r="D21" s="49" t="s">
        <v>5</v>
      </c>
      <c r="E21" s="49" t="s">
        <v>5</v>
      </c>
      <c r="F21" s="7" t="s">
        <v>52</v>
      </c>
      <c r="G21" s="7" t="s">
        <v>52</v>
      </c>
      <c r="H21" s="145"/>
      <c r="I21" s="58"/>
    </row>
    <row r="22" spans="1:9" ht="12.75" customHeight="1" x14ac:dyDescent="0.2">
      <c r="A22" s="61" t="s">
        <v>138</v>
      </c>
      <c r="B22" s="383"/>
      <c r="C22" s="49" t="s">
        <v>8</v>
      </c>
      <c r="D22" s="49" t="s">
        <v>5</v>
      </c>
      <c r="E22" s="49" t="s">
        <v>5</v>
      </c>
      <c r="F22" s="9" t="s">
        <v>51</v>
      </c>
      <c r="G22" s="9" t="s">
        <v>51</v>
      </c>
      <c r="H22" s="77"/>
      <c r="I22" s="78"/>
    </row>
    <row r="23" spans="1:9" ht="25.5" customHeight="1" x14ac:dyDescent="0.2">
      <c r="A23" s="61" t="s">
        <v>139</v>
      </c>
      <c r="B23" s="383"/>
      <c r="C23" s="49" t="s">
        <v>9</v>
      </c>
      <c r="D23" s="49" t="s">
        <v>5</v>
      </c>
      <c r="E23" s="49" t="s">
        <v>5</v>
      </c>
      <c r="F23" s="9" t="s">
        <v>281</v>
      </c>
      <c r="G23" s="9" t="s">
        <v>281</v>
      </c>
      <c r="H23" s="77"/>
      <c r="I23" s="78"/>
    </row>
    <row r="24" spans="1:9" ht="12.75" hidden="1" customHeight="1" x14ac:dyDescent="0.2">
      <c r="A24" s="61" t="s">
        <v>140</v>
      </c>
      <c r="B24" s="383"/>
      <c r="C24" s="49" t="s">
        <v>69</v>
      </c>
      <c r="D24" s="49" t="s">
        <v>5</v>
      </c>
      <c r="E24" s="49" t="s">
        <v>5</v>
      </c>
      <c r="F24" s="9" t="s">
        <v>74</v>
      </c>
      <c r="G24" s="9" t="s">
        <v>74</v>
      </c>
      <c r="H24" s="77"/>
      <c r="I24" s="78"/>
    </row>
    <row r="25" spans="1:9" ht="12.75" hidden="1" customHeight="1" x14ac:dyDescent="0.2">
      <c r="A25" s="61" t="s">
        <v>141</v>
      </c>
      <c r="B25" s="383"/>
      <c r="C25" s="49" t="s">
        <v>11</v>
      </c>
      <c r="D25" s="49" t="s">
        <v>5</v>
      </c>
      <c r="E25" s="49" t="s">
        <v>5</v>
      </c>
      <c r="F25" s="9" t="s">
        <v>74</v>
      </c>
      <c r="G25" s="9" t="s">
        <v>74</v>
      </c>
      <c r="H25" s="77"/>
      <c r="I25" s="78"/>
    </row>
    <row r="26" spans="1:9" ht="12.75" customHeight="1" x14ac:dyDescent="0.2">
      <c r="A26" s="61" t="s">
        <v>142</v>
      </c>
      <c r="B26" s="383"/>
      <c r="C26" s="49" t="s">
        <v>70</v>
      </c>
      <c r="D26" s="49" t="s">
        <v>5</v>
      </c>
      <c r="E26" s="49" t="s">
        <v>5</v>
      </c>
      <c r="F26" s="9" t="s">
        <v>282</v>
      </c>
      <c r="G26" s="9" t="s">
        <v>282</v>
      </c>
      <c r="H26" s="77"/>
      <c r="I26" s="78"/>
    </row>
    <row r="27" spans="1:9" ht="12.75" customHeight="1" x14ac:dyDescent="0.2">
      <c r="A27" s="61" t="s">
        <v>143</v>
      </c>
      <c r="B27" s="383"/>
      <c r="C27" s="49" t="s">
        <v>71</v>
      </c>
      <c r="D27" s="49" t="s">
        <v>5</v>
      </c>
      <c r="E27" s="49" t="s">
        <v>5</v>
      </c>
      <c r="F27" s="9" t="s">
        <v>282</v>
      </c>
      <c r="G27" s="9" t="s">
        <v>282</v>
      </c>
      <c r="H27" s="77"/>
      <c r="I27" s="78"/>
    </row>
    <row r="28" spans="1:9" ht="12.75" customHeight="1" x14ac:dyDescent="0.2">
      <c r="A28" s="61" t="s">
        <v>144</v>
      </c>
      <c r="B28" s="383"/>
      <c r="C28" s="49" t="s">
        <v>72</v>
      </c>
      <c r="D28" s="49" t="s">
        <v>5</v>
      </c>
      <c r="E28" s="49" t="s">
        <v>5</v>
      </c>
      <c r="F28" s="9" t="s">
        <v>282</v>
      </c>
      <c r="G28" s="9" t="s">
        <v>282</v>
      </c>
      <c r="H28" s="77"/>
      <c r="I28" s="78"/>
    </row>
    <row r="29" spans="1:9" ht="12.75" customHeight="1" x14ac:dyDescent="0.2">
      <c r="A29" s="61" t="s">
        <v>145</v>
      </c>
      <c r="B29" s="383"/>
      <c r="C29" s="49" t="s">
        <v>14</v>
      </c>
      <c r="D29" s="49" t="s">
        <v>5</v>
      </c>
      <c r="E29" s="49" t="s">
        <v>5</v>
      </c>
      <c r="F29" s="9" t="s">
        <v>283</v>
      </c>
      <c r="G29" s="9" t="s">
        <v>283</v>
      </c>
      <c r="H29" s="77"/>
      <c r="I29" s="78"/>
    </row>
    <row r="30" spans="1:9" x14ac:dyDescent="0.2">
      <c r="A30" s="61" t="s">
        <v>146</v>
      </c>
      <c r="B30" s="383"/>
      <c r="C30" s="49" t="s">
        <v>15</v>
      </c>
      <c r="D30" s="49" t="s">
        <v>5</v>
      </c>
      <c r="E30" s="49" t="s">
        <v>5</v>
      </c>
      <c r="F30" s="9" t="s">
        <v>284</v>
      </c>
      <c r="G30" s="9" t="s">
        <v>284</v>
      </c>
      <c r="H30" s="77"/>
      <c r="I30" s="78"/>
    </row>
    <row r="31" spans="1:9" ht="12.75" customHeight="1" x14ac:dyDescent="0.2">
      <c r="A31" s="61" t="s">
        <v>147</v>
      </c>
      <c r="B31" s="383"/>
      <c r="C31" s="49" t="s">
        <v>16</v>
      </c>
      <c r="D31" s="49" t="s">
        <v>5</v>
      </c>
      <c r="E31" s="49" t="s">
        <v>5</v>
      </c>
      <c r="F31" s="9" t="s">
        <v>285</v>
      </c>
      <c r="G31" s="9" t="s">
        <v>285</v>
      </c>
      <c r="H31" s="77"/>
      <c r="I31" s="78"/>
    </row>
    <row r="32" spans="1:9" ht="12.75" customHeight="1" x14ac:dyDescent="0.2">
      <c r="A32" s="61" t="s">
        <v>148</v>
      </c>
      <c r="B32" s="383"/>
      <c r="C32" s="49" t="s">
        <v>17</v>
      </c>
      <c r="D32" s="49" t="s">
        <v>5</v>
      </c>
      <c r="E32" s="49" t="s">
        <v>5</v>
      </c>
      <c r="F32" s="9" t="s">
        <v>282</v>
      </c>
      <c r="G32" s="9" t="s">
        <v>282</v>
      </c>
      <c r="H32" s="23"/>
      <c r="I32" s="78"/>
    </row>
    <row r="33" spans="1:9" ht="12.75" customHeight="1" x14ac:dyDescent="0.2">
      <c r="A33" s="61" t="s">
        <v>149</v>
      </c>
      <c r="B33" s="383"/>
      <c r="C33" s="49" t="s">
        <v>73</v>
      </c>
      <c r="D33" s="49" t="s">
        <v>5</v>
      </c>
      <c r="E33" s="49" t="s">
        <v>5</v>
      </c>
      <c r="F33" s="9" t="s">
        <v>286</v>
      </c>
      <c r="G33" s="9" t="s">
        <v>286</v>
      </c>
      <c r="H33" s="23"/>
      <c r="I33" s="78"/>
    </row>
    <row r="34" spans="1:9" ht="38.25" customHeight="1" x14ac:dyDescent="0.2">
      <c r="A34" s="61" t="s">
        <v>150</v>
      </c>
      <c r="B34" s="383"/>
      <c r="C34" s="49" t="s">
        <v>18</v>
      </c>
      <c r="D34" s="49" t="s">
        <v>5</v>
      </c>
      <c r="E34" s="49" t="s">
        <v>5</v>
      </c>
      <c r="F34" s="9" t="s">
        <v>287</v>
      </c>
      <c r="G34" s="9" t="s">
        <v>287</v>
      </c>
      <c r="H34" s="23"/>
      <c r="I34" s="78"/>
    </row>
    <row r="35" spans="1:9" x14ac:dyDescent="0.2">
      <c r="A35" s="81" t="s">
        <v>151</v>
      </c>
      <c r="B35" s="383"/>
      <c r="C35" s="49" t="s">
        <v>19</v>
      </c>
      <c r="D35" s="49" t="s">
        <v>5</v>
      </c>
      <c r="E35" s="49" t="s">
        <v>5</v>
      </c>
      <c r="F35" s="9" t="s">
        <v>55</v>
      </c>
      <c r="G35" s="9" t="s">
        <v>55</v>
      </c>
      <c r="H35" s="23"/>
      <c r="I35" s="78"/>
    </row>
    <row r="36" spans="1:9" x14ac:dyDescent="0.2">
      <c r="A36" s="61" t="s">
        <v>152</v>
      </c>
      <c r="B36" s="383"/>
      <c r="C36" s="55" t="s">
        <v>20</v>
      </c>
      <c r="D36" s="49" t="s">
        <v>5</v>
      </c>
      <c r="E36" s="49" t="s">
        <v>5</v>
      </c>
      <c r="F36" s="9" t="s">
        <v>52</v>
      </c>
      <c r="G36" s="9" t="s">
        <v>52</v>
      </c>
      <c r="H36" s="23"/>
      <c r="I36" s="78"/>
    </row>
    <row r="37" spans="1:9" ht="13.5" customHeight="1" x14ac:dyDescent="0.2">
      <c r="A37" s="61" t="s">
        <v>153</v>
      </c>
      <c r="B37" s="383"/>
      <c r="C37" s="45" t="s">
        <v>296</v>
      </c>
      <c r="D37" s="45" t="s">
        <v>5</v>
      </c>
      <c r="E37" s="45" t="s">
        <v>5</v>
      </c>
      <c r="F37" s="10" t="s">
        <v>294</v>
      </c>
      <c r="G37" s="10" t="s">
        <v>294</v>
      </c>
      <c r="H37" s="37"/>
      <c r="I37" s="147"/>
    </row>
    <row r="38" spans="1:9" ht="13.5" customHeight="1" thickBot="1" x14ac:dyDescent="0.25">
      <c r="A38" s="61" t="s">
        <v>290</v>
      </c>
      <c r="B38" s="383"/>
      <c r="C38" s="55" t="s">
        <v>21</v>
      </c>
      <c r="D38" s="45" t="s">
        <v>5</v>
      </c>
      <c r="E38" s="45" t="s">
        <v>5</v>
      </c>
      <c r="F38" s="10" t="s">
        <v>272</v>
      </c>
      <c r="G38" s="10" t="s">
        <v>272</v>
      </c>
      <c r="H38" s="37"/>
      <c r="I38" s="147"/>
    </row>
    <row r="39" spans="1:9" ht="26.25" thickBot="1" x14ac:dyDescent="0.25">
      <c r="A39" s="79">
        <v>2</v>
      </c>
      <c r="B39" s="19" t="s">
        <v>43</v>
      </c>
      <c r="C39" s="66" t="s">
        <v>89</v>
      </c>
      <c r="D39" s="136">
        <v>24</v>
      </c>
      <c r="E39" s="136">
        <v>24</v>
      </c>
      <c r="F39" s="6" t="s">
        <v>54</v>
      </c>
      <c r="G39" s="6" t="s">
        <v>54</v>
      </c>
      <c r="H39" s="21"/>
      <c r="I39" s="135"/>
    </row>
    <row r="40" spans="1:9" x14ac:dyDescent="0.2">
      <c r="A40" s="82" t="s">
        <v>154</v>
      </c>
      <c r="B40" s="345"/>
      <c r="C40" s="49" t="s">
        <v>6</v>
      </c>
      <c r="D40" s="49" t="s">
        <v>5</v>
      </c>
      <c r="E40" s="49" t="s">
        <v>5</v>
      </c>
      <c r="F40" s="63" t="s">
        <v>51</v>
      </c>
      <c r="G40" s="63" t="s">
        <v>51</v>
      </c>
      <c r="H40" s="22"/>
      <c r="I40" s="32"/>
    </row>
    <row r="41" spans="1:9" x14ac:dyDescent="0.2">
      <c r="A41" s="61" t="s">
        <v>155</v>
      </c>
      <c r="B41" s="366"/>
      <c r="C41" s="49" t="s">
        <v>7</v>
      </c>
      <c r="D41" s="49" t="s">
        <v>5</v>
      </c>
      <c r="E41" s="49" t="s">
        <v>5</v>
      </c>
      <c r="F41" s="10" t="s">
        <v>52</v>
      </c>
      <c r="G41" s="10" t="s">
        <v>52</v>
      </c>
      <c r="H41" s="22"/>
      <c r="I41" s="23"/>
    </row>
    <row r="42" spans="1:9" ht="12.75" customHeight="1" x14ac:dyDescent="0.2">
      <c r="A42" s="61" t="s">
        <v>156</v>
      </c>
      <c r="B42" s="366"/>
      <c r="C42" s="49" t="s">
        <v>8</v>
      </c>
      <c r="D42" s="49" t="s">
        <v>5</v>
      </c>
      <c r="E42" s="49" t="s">
        <v>5</v>
      </c>
      <c r="F42" s="10" t="s">
        <v>51</v>
      </c>
      <c r="G42" s="10" t="s">
        <v>51</v>
      </c>
      <c r="H42" s="22"/>
      <c r="I42" s="23"/>
    </row>
    <row r="43" spans="1:9" ht="25.5" x14ac:dyDescent="0.2">
      <c r="A43" s="61" t="s">
        <v>157</v>
      </c>
      <c r="B43" s="366"/>
      <c r="C43" s="49" t="s">
        <v>9</v>
      </c>
      <c r="D43" s="49" t="s">
        <v>5</v>
      </c>
      <c r="E43" s="49" t="s">
        <v>5</v>
      </c>
      <c r="F43" s="10" t="s">
        <v>305</v>
      </c>
      <c r="G43" s="10" t="s">
        <v>305</v>
      </c>
      <c r="H43" s="22"/>
      <c r="I43" s="23"/>
    </row>
    <row r="44" spans="1:9" hidden="1" x14ac:dyDescent="0.2">
      <c r="A44" s="61" t="s">
        <v>158</v>
      </c>
      <c r="B44" s="366"/>
      <c r="C44" s="49" t="s">
        <v>68</v>
      </c>
      <c r="D44" s="49" t="s">
        <v>5</v>
      </c>
      <c r="E44" s="49" t="s">
        <v>5</v>
      </c>
      <c r="F44" s="10" t="s">
        <v>74</v>
      </c>
      <c r="G44" s="10" t="s">
        <v>74</v>
      </c>
      <c r="H44" s="23"/>
      <c r="I44" s="23"/>
    </row>
    <row r="45" spans="1:9" hidden="1" x14ac:dyDescent="0.2">
      <c r="A45" s="61" t="s">
        <v>159</v>
      </c>
      <c r="B45" s="366"/>
      <c r="C45" s="49" t="s">
        <v>10</v>
      </c>
      <c r="D45" s="49" t="s">
        <v>5</v>
      </c>
      <c r="E45" s="49" t="s">
        <v>5</v>
      </c>
      <c r="F45" s="10" t="s">
        <v>74</v>
      </c>
      <c r="G45" s="10" t="s">
        <v>74</v>
      </c>
      <c r="H45" s="23"/>
      <c r="I45" s="23"/>
    </row>
    <row r="46" spans="1:9" hidden="1" x14ac:dyDescent="0.2">
      <c r="A46" s="61" t="s">
        <v>160</v>
      </c>
      <c r="B46" s="366"/>
      <c r="C46" s="49" t="s">
        <v>11</v>
      </c>
      <c r="D46" s="49" t="s">
        <v>5</v>
      </c>
      <c r="E46" s="49" t="s">
        <v>5</v>
      </c>
      <c r="F46" s="10" t="s">
        <v>74</v>
      </c>
      <c r="G46" s="10" t="s">
        <v>74</v>
      </c>
      <c r="H46" s="23"/>
      <c r="I46" s="23"/>
    </row>
    <row r="47" spans="1:9" hidden="1" x14ac:dyDescent="0.2">
      <c r="A47" s="61" t="s">
        <v>161</v>
      </c>
      <c r="B47" s="366"/>
      <c r="C47" s="49" t="s">
        <v>291</v>
      </c>
      <c r="D47" s="49" t="s">
        <v>5</v>
      </c>
      <c r="E47" s="49" t="s">
        <v>5</v>
      </c>
      <c r="F47" s="10" t="s">
        <v>74</v>
      </c>
      <c r="G47" s="10" t="s">
        <v>74</v>
      </c>
      <c r="H47" s="53"/>
      <c r="I47" s="23"/>
    </row>
    <row r="48" spans="1:9" x14ac:dyDescent="0.2">
      <c r="A48" s="61" t="s">
        <v>162</v>
      </c>
      <c r="B48" s="366"/>
      <c r="C48" s="49" t="s">
        <v>12</v>
      </c>
      <c r="D48" s="49" t="s">
        <v>5</v>
      </c>
      <c r="E48" s="49" t="s">
        <v>5</v>
      </c>
      <c r="F48" s="10" t="s">
        <v>306</v>
      </c>
      <c r="G48" s="10" t="s">
        <v>306</v>
      </c>
      <c r="H48" s="22"/>
      <c r="I48" s="23"/>
    </row>
    <row r="49" spans="1:9" x14ac:dyDescent="0.2">
      <c r="A49" s="61" t="s">
        <v>163</v>
      </c>
      <c r="B49" s="366"/>
      <c r="C49" s="49" t="s">
        <v>13</v>
      </c>
      <c r="D49" s="49" t="s">
        <v>5</v>
      </c>
      <c r="E49" s="49" t="s">
        <v>5</v>
      </c>
      <c r="F49" s="10" t="s">
        <v>307</v>
      </c>
      <c r="G49" s="10" t="s">
        <v>307</v>
      </c>
      <c r="H49" s="22"/>
      <c r="I49" s="23"/>
    </row>
    <row r="50" spans="1:9" x14ac:dyDescent="0.2">
      <c r="A50" s="61" t="s">
        <v>164</v>
      </c>
      <c r="B50" s="366"/>
      <c r="C50" s="49" t="s">
        <v>14</v>
      </c>
      <c r="D50" s="49" t="s">
        <v>5</v>
      </c>
      <c r="E50" s="49" t="s">
        <v>5</v>
      </c>
      <c r="F50" s="10" t="s">
        <v>53</v>
      </c>
      <c r="G50" s="10" t="s">
        <v>53</v>
      </c>
      <c r="H50" s="22"/>
      <c r="I50" s="23"/>
    </row>
    <row r="51" spans="1:9" x14ac:dyDescent="0.2">
      <c r="A51" s="61" t="s">
        <v>165</v>
      </c>
      <c r="B51" s="366"/>
      <c r="C51" s="49" t="s">
        <v>15</v>
      </c>
      <c r="D51" s="49" t="s">
        <v>5</v>
      </c>
      <c r="E51" s="49" t="s">
        <v>5</v>
      </c>
      <c r="F51" s="10" t="s">
        <v>308</v>
      </c>
      <c r="G51" s="10" t="s">
        <v>308</v>
      </c>
      <c r="H51" s="22"/>
      <c r="I51" s="23"/>
    </row>
    <row r="52" spans="1:9" x14ac:dyDescent="0.2">
      <c r="A52" s="61" t="s">
        <v>166</v>
      </c>
      <c r="B52" s="366"/>
      <c r="C52" s="49" t="s">
        <v>16</v>
      </c>
      <c r="D52" s="49" t="s">
        <v>5</v>
      </c>
      <c r="E52" s="49" t="s">
        <v>5</v>
      </c>
      <c r="F52" s="9" t="s">
        <v>310</v>
      </c>
      <c r="G52" s="9" t="s">
        <v>310</v>
      </c>
      <c r="H52" s="22"/>
      <c r="I52" s="23"/>
    </row>
    <row r="53" spans="1:9" x14ac:dyDescent="0.2">
      <c r="A53" s="61" t="s">
        <v>167</v>
      </c>
      <c r="B53" s="366"/>
      <c r="C53" s="49" t="s">
        <v>17</v>
      </c>
      <c r="D53" s="49" t="s">
        <v>5</v>
      </c>
      <c r="E53" s="49" t="s">
        <v>5</v>
      </c>
      <c r="F53" s="9" t="s">
        <v>53</v>
      </c>
      <c r="G53" s="9" t="s">
        <v>53</v>
      </c>
      <c r="H53" s="22"/>
      <c r="I53" s="23"/>
    </row>
    <row r="54" spans="1:9" ht="38.25" x14ac:dyDescent="0.2">
      <c r="A54" s="61" t="s">
        <v>168</v>
      </c>
      <c r="B54" s="366"/>
      <c r="C54" s="49" t="s">
        <v>73</v>
      </c>
      <c r="D54" s="49" t="s">
        <v>5</v>
      </c>
      <c r="E54" s="49" t="s">
        <v>5</v>
      </c>
      <c r="F54" s="61" t="s">
        <v>309</v>
      </c>
      <c r="G54" s="61" t="s">
        <v>309</v>
      </c>
      <c r="H54" s="22"/>
      <c r="I54" s="23"/>
    </row>
    <row r="55" spans="1:9" x14ac:dyDescent="0.2">
      <c r="A55" s="61" t="s">
        <v>169</v>
      </c>
      <c r="B55" s="366"/>
      <c r="C55" s="49" t="s">
        <v>18</v>
      </c>
      <c r="D55" s="49" t="s">
        <v>5</v>
      </c>
      <c r="E55" s="49" t="s">
        <v>5</v>
      </c>
      <c r="F55" s="61" t="s">
        <v>293</v>
      </c>
      <c r="G55" s="61" t="s">
        <v>293</v>
      </c>
      <c r="H55" s="22"/>
      <c r="I55" s="23"/>
    </row>
    <row r="56" spans="1:9" x14ac:dyDescent="0.2">
      <c r="A56" s="61" t="s">
        <v>170</v>
      </c>
      <c r="B56" s="366"/>
      <c r="C56" s="49" t="s">
        <v>19</v>
      </c>
      <c r="D56" s="49" t="s">
        <v>5</v>
      </c>
      <c r="E56" s="49" t="s">
        <v>5</v>
      </c>
      <c r="F56" s="10" t="s">
        <v>55</v>
      </c>
      <c r="G56" s="10" t="s">
        <v>55</v>
      </c>
      <c r="H56" s="22"/>
      <c r="I56" s="23"/>
    </row>
    <row r="57" spans="1:9" x14ac:dyDescent="0.2">
      <c r="A57" s="61" t="s">
        <v>171</v>
      </c>
      <c r="B57" s="366"/>
      <c r="C57" s="49" t="s">
        <v>20</v>
      </c>
      <c r="D57" s="49" t="s">
        <v>5</v>
      </c>
      <c r="E57" s="49" t="s">
        <v>5</v>
      </c>
      <c r="F57" s="10" t="s">
        <v>52</v>
      </c>
      <c r="G57" s="10" t="s">
        <v>52</v>
      </c>
      <c r="H57" s="22"/>
      <c r="I57" s="23"/>
    </row>
    <row r="58" spans="1:9" x14ac:dyDescent="0.2">
      <c r="A58" s="61" t="s">
        <v>172</v>
      </c>
      <c r="B58" s="366"/>
      <c r="C58" s="49" t="s">
        <v>90</v>
      </c>
      <c r="D58" s="49" t="s">
        <v>5</v>
      </c>
      <c r="E58" s="49" t="s">
        <v>5</v>
      </c>
      <c r="F58" s="143" t="s">
        <v>311</v>
      </c>
      <c r="G58" s="143" t="s">
        <v>311</v>
      </c>
      <c r="H58" s="22"/>
      <c r="I58" s="23"/>
    </row>
    <row r="59" spans="1:9" ht="13.5" thickBot="1" x14ac:dyDescent="0.25">
      <c r="A59" s="83" t="s">
        <v>289</v>
      </c>
      <c r="B59" s="372"/>
      <c r="C59" s="55" t="s">
        <v>21</v>
      </c>
      <c r="D59" s="49" t="s">
        <v>5</v>
      </c>
      <c r="E59" s="49" t="s">
        <v>5</v>
      </c>
      <c r="F59" s="64" t="s">
        <v>56</v>
      </c>
      <c r="G59" s="64" t="s">
        <v>56</v>
      </c>
      <c r="H59" s="22"/>
      <c r="I59" s="26"/>
    </row>
    <row r="60" spans="1:9" ht="63.75" hidden="1" customHeight="1" thickBot="1" x14ac:dyDescent="0.25">
      <c r="A60" s="84" t="s">
        <v>173</v>
      </c>
      <c r="B60" s="19" t="s">
        <v>266</v>
      </c>
      <c r="C60" s="60" t="s">
        <v>91</v>
      </c>
      <c r="D60" s="56">
        <v>18</v>
      </c>
      <c r="E60" s="56">
        <v>24</v>
      </c>
      <c r="F60" s="6" t="s">
        <v>54</v>
      </c>
      <c r="G60" s="6" t="s">
        <v>54</v>
      </c>
      <c r="H60" s="141"/>
      <c r="I60" s="135"/>
    </row>
    <row r="61" spans="1:9" ht="13.5" hidden="1" customHeight="1" x14ac:dyDescent="0.2">
      <c r="A61" s="82" t="s">
        <v>174</v>
      </c>
      <c r="B61" s="367"/>
      <c r="C61" s="49" t="s">
        <v>92</v>
      </c>
      <c r="D61" s="49" t="s">
        <v>5</v>
      </c>
      <c r="E61" s="49" t="s">
        <v>5</v>
      </c>
      <c r="F61" s="132" t="s">
        <v>267</v>
      </c>
      <c r="G61" s="132" t="s">
        <v>267</v>
      </c>
      <c r="H61" s="76"/>
      <c r="I61" s="75"/>
    </row>
    <row r="62" spans="1:9" ht="13.5" hidden="1" customHeight="1" x14ac:dyDescent="0.2">
      <c r="A62" s="85" t="s">
        <v>175</v>
      </c>
      <c r="B62" s="368"/>
      <c r="C62" s="49" t="s">
        <v>268</v>
      </c>
      <c r="D62" s="49" t="s">
        <v>5</v>
      </c>
      <c r="E62" s="49" t="s">
        <v>5</v>
      </c>
      <c r="F62" s="8" t="s">
        <v>269</v>
      </c>
      <c r="G62" s="8" t="s">
        <v>269</v>
      </c>
      <c r="H62" s="23"/>
      <c r="I62" s="23"/>
    </row>
    <row r="63" spans="1:9" ht="13.5" hidden="1" customHeight="1" x14ac:dyDescent="0.2">
      <c r="A63" s="85" t="s">
        <v>297</v>
      </c>
      <c r="B63" s="368"/>
      <c r="C63" s="49" t="s">
        <v>78</v>
      </c>
      <c r="D63" s="49" t="s">
        <v>5</v>
      </c>
      <c r="E63" s="49" t="s">
        <v>5</v>
      </c>
      <c r="F63" s="10" t="s">
        <v>270</v>
      </c>
      <c r="G63" s="10" t="s">
        <v>270</v>
      </c>
      <c r="H63" s="23"/>
      <c r="I63" s="23"/>
    </row>
    <row r="64" spans="1:9" ht="13.5" hidden="1" customHeight="1" thickBot="1" x14ac:dyDescent="0.25">
      <c r="A64" s="86" t="s">
        <v>176</v>
      </c>
      <c r="B64" s="369"/>
      <c r="C64" s="50" t="s">
        <v>93</v>
      </c>
      <c r="D64" s="49" t="s">
        <v>5</v>
      </c>
      <c r="E64" s="49" t="s">
        <v>5</v>
      </c>
      <c r="F64" s="10" t="s">
        <v>271</v>
      </c>
      <c r="G64" s="10" t="s">
        <v>271</v>
      </c>
      <c r="H64" s="72"/>
      <c r="I64" s="28"/>
    </row>
    <row r="65" spans="1:9" ht="26.25" customHeight="1" thickBot="1" x14ac:dyDescent="0.25">
      <c r="A65" s="87" t="s">
        <v>177</v>
      </c>
      <c r="B65" s="19" t="s">
        <v>43</v>
      </c>
      <c r="C65" s="60" t="s">
        <v>94</v>
      </c>
      <c r="D65" s="65">
        <v>8</v>
      </c>
      <c r="E65" s="65">
        <v>8</v>
      </c>
      <c r="F65" s="136" t="s">
        <v>54</v>
      </c>
      <c r="G65" s="136" t="s">
        <v>54</v>
      </c>
      <c r="H65" s="21"/>
      <c r="I65" s="146"/>
    </row>
    <row r="66" spans="1:9" ht="13.5" customHeight="1" x14ac:dyDescent="0.2">
      <c r="A66" s="82" t="s">
        <v>178</v>
      </c>
      <c r="B66" s="345"/>
      <c r="C66" s="49" t="s">
        <v>95</v>
      </c>
      <c r="D66" s="49" t="s">
        <v>5</v>
      </c>
      <c r="E66" s="49" t="s">
        <v>5</v>
      </c>
      <c r="F66" s="10" t="s">
        <v>314</v>
      </c>
      <c r="G66" s="10" t="s">
        <v>314</v>
      </c>
      <c r="H66" s="32"/>
      <c r="I66" s="32"/>
    </row>
    <row r="67" spans="1:9" ht="13.5" customHeight="1" x14ac:dyDescent="0.2">
      <c r="A67" s="61" t="s">
        <v>179</v>
      </c>
      <c r="B67" s="366"/>
      <c r="C67" s="45" t="s">
        <v>38</v>
      </c>
      <c r="D67" s="49" t="s">
        <v>5</v>
      </c>
      <c r="E67" s="49" t="s">
        <v>5</v>
      </c>
      <c r="F67" s="132" t="s">
        <v>265</v>
      </c>
      <c r="G67" s="132" t="s">
        <v>265</v>
      </c>
      <c r="H67" s="76"/>
      <c r="I67" s="76"/>
    </row>
    <row r="68" spans="1:9" ht="26.25" customHeight="1" thickBot="1" x14ac:dyDescent="0.25">
      <c r="A68" s="59" t="s">
        <v>180</v>
      </c>
      <c r="B68" s="372"/>
      <c r="C68" s="50" t="s">
        <v>96</v>
      </c>
      <c r="D68" s="49" t="s">
        <v>5</v>
      </c>
      <c r="E68" s="49" t="s">
        <v>5</v>
      </c>
      <c r="F68" s="67" t="s">
        <v>259</v>
      </c>
      <c r="G68" s="67" t="s">
        <v>259</v>
      </c>
      <c r="H68" s="72"/>
      <c r="I68" s="28"/>
    </row>
    <row r="69" spans="1:9" ht="26.25" thickBot="1" x14ac:dyDescent="0.25">
      <c r="A69" s="79" t="s">
        <v>181</v>
      </c>
      <c r="B69" s="19" t="s">
        <v>43</v>
      </c>
      <c r="C69" s="60" t="s">
        <v>97</v>
      </c>
      <c r="D69" s="65">
        <v>8</v>
      </c>
      <c r="E69" s="56">
        <v>8</v>
      </c>
      <c r="F69" s="136" t="s">
        <v>54</v>
      </c>
      <c r="G69" s="6" t="s">
        <v>54</v>
      </c>
      <c r="H69" s="68"/>
      <c r="I69" s="39"/>
    </row>
    <row r="70" spans="1:9" x14ac:dyDescent="0.2">
      <c r="A70" s="80" t="s">
        <v>182</v>
      </c>
      <c r="B70" s="345"/>
      <c r="C70" s="49" t="s">
        <v>37</v>
      </c>
      <c r="D70" s="49" t="s">
        <v>5</v>
      </c>
      <c r="E70" s="49" t="s">
        <v>5</v>
      </c>
      <c r="F70" s="10" t="s">
        <v>314</v>
      </c>
      <c r="G70" s="10" t="s">
        <v>314</v>
      </c>
      <c r="H70" s="25"/>
      <c r="I70" s="25"/>
    </row>
    <row r="71" spans="1:9" x14ac:dyDescent="0.2">
      <c r="A71" s="61" t="s">
        <v>183</v>
      </c>
      <c r="B71" s="366"/>
      <c r="C71" s="45" t="s">
        <v>38</v>
      </c>
      <c r="D71" s="49" t="s">
        <v>5</v>
      </c>
      <c r="E71" s="49" t="s">
        <v>5</v>
      </c>
      <c r="F71" s="132" t="s">
        <v>265</v>
      </c>
      <c r="G71" s="132" t="s">
        <v>265</v>
      </c>
      <c r="H71" s="22"/>
      <c r="I71" s="23"/>
    </row>
    <row r="72" spans="1:9" ht="26.25" thickBot="1" x14ac:dyDescent="0.25">
      <c r="A72" s="59" t="s">
        <v>184</v>
      </c>
      <c r="B72" s="372"/>
      <c r="C72" s="50" t="s">
        <v>96</v>
      </c>
      <c r="D72" s="49" t="s">
        <v>5</v>
      </c>
      <c r="E72" s="49" t="s">
        <v>5</v>
      </c>
      <c r="F72" s="67" t="s">
        <v>259</v>
      </c>
      <c r="G72" s="67" t="s">
        <v>259</v>
      </c>
      <c r="H72" s="36"/>
      <c r="I72" s="26"/>
    </row>
    <row r="73" spans="1:9" ht="26.25" hidden="1" thickBot="1" x14ac:dyDescent="0.25">
      <c r="A73" s="79" t="s">
        <v>185</v>
      </c>
      <c r="B73" s="19" t="s">
        <v>43</v>
      </c>
      <c r="C73" s="56" t="s">
        <v>22</v>
      </c>
      <c r="D73" s="56">
        <v>8</v>
      </c>
      <c r="E73" s="56">
        <v>8</v>
      </c>
      <c r="F73" s="6" t="s">
        <v>54</v>
      </c>
      <c r="G73" s="6" t="s">
        <v>54</v>
      </c>
      <c r="H73" s="24"/>
      <c r="I73" s="24"/>
    </row>
    <row r="74" spans="1:9" ht="13.5" hidden="1" thickBot="1" x14ac:dyDescent="0.25">
      <c r="A74" s="82" t="s">
        <v>186</v>
      </c>
      <c r="B74" s="345"/>
      <c r="C74" s="49" t="s">
        <v>23</v>
      </c>
      <c r="D74" s="49" t="s">
        <v>5</v>
      </c>
      <c r="E74" s="49" t="s">
        <v>5</v>
      </c>
      <c r="F74" s="7" t="s">
        <v>257</v>
      </c>
      <c r="G74" s="7" t="s">
        <v>257</v>
      </c>
      <c r="H74" s="32"/>
      <c r="I74" s="32"/>
    </row>
    <row r="75" spans="1:9" ht="13.5" hidden="1" thickBot="1" x14ac:dyDescent="0.25">
      <c r="A75" s="61" t="s">
        <v>187</v>
      </c>
      <c r="B75" s="366"/>
      <c r="C75" s="49" t="s">
        <v>24</v>
      </c>
      <c r="D75" s="49" t="s">
        <v>5</v>
      </c>
      <c r="E75" s="49" t="s">
        <v>5</v>
      </c>
      <c r="F75" s="9" t="s">
        <v>57</v>
      </c>
      <c r="G75" s="9" t="s">
        <v>57</v>
      </c>
      <c r="H75" s="23"/>
      <c r="I75" s="23"/>
    </row>
    <row r="76" spans="1:9" ht="13.5" hidden="1" thickBot="1" x14ac:dyDescent="0.25">
      <c r="A76" s="61" t="s">
        <v>188</v>
      </c>
      <c r="B76" s="366"/>
      <c r="C76" s="49" t="s">
        <v>98</v>
      </c>
      <c r="D76" s="49" t="s">
        <v>5</v>
      </c>
      <c r="E76" s="49" t="s">
        <v>5</v>
      </c>
      <c r="F76" s="7" t="s">
        <v>257</v>
      </c>
      <c r="G76" s="7" t="s">
        <v>257</v>
      </c>
      <c r="H76" s="23"/>
      <c r="I76" s="23"/>
    </row>
    <row r="77" spans="1:9" ht="13.5" hidden="1" thickBot="1" x14ac:dyDescent="0.25">
      <c r="A77" s="85" t="s">
        <v>189</v>
      </c>
      <c r="B77" s="366"/>
      <c r="C77" s="49" t="s">
        <v>318</v>
      </c>
      <c r="D77" s="49" t="s">
        <v>5</v>
      </c>
      <c r="E77" s="49" t="s">
        <v>5</v>
      </c>
      <c r="F77" s="7" t="s">
        <v>257</v>
      </c>
      <c r="G77" s="7" t="s">
        <v>257</v>
      </c>
      <c r="H77" s="26"/>
      <c r="I77" s="26"/>
    </row>
    <row r="78" spans="1:9" ht="26.25" hidden="1" thickBot="1" x14ac:dyDescent="0.25">
      <c r="A78" s="61" t="s">
        <v>190</v>
      </c>
      <c r="B78" s="366"/>
      <c r="C78" s="49" t="s">
        <v>25</v>
      </c>
      <c r="D78" s="49" t="s">
        <v>5</v>
      </c>
      <c r="E78" s="49" t="s">
        <v>5</v>
      </c>
      <c r="F78" s="11" t="s">
        <v>58</v>
      </c>
      <c r="G78" s="11" t="s">
        <v>58</v>
      </c>
      <c r="H78" s="26"/>
      <c r="I78" s="26"/>
    </row>
    <row r="79" spans="1:9" ht="26.25" hidden="1" thickBot="1" x14ac:dyDescent="0.25">
      <c r="A79" s="61" t="s">
        <v>191</v>
      </c>
      <c r="B79" s="366"/>
      <c r="C79" s="49" t="s">
        <v>26</v>
      </c>
      <c r="D79" s="49" t="s">
        <v>5</v>
      </c>
      <c r="E79" s="49" t="s">
        <v>5</v>
      </c>
      <c r="F79" s="10" t="s">
        <v>58</v>
      </c>
      <c r="G79" s="10" t="s">
        <v>58</v>
      </c>
      <c r="H79" s="125"/>
      <c r="I79" s="76"/>
    </row>
    <row r="80" spans="1:9" ht="26.25" hidden="1" thickBot="1" x14ac:dyDescent="0.25">
      <c r="A80" s="57" t="s">
        <v>315</v>
      </c>
      <c r="B80" s="372"/>
      <c r="C80" s="57" t="s">
        <v>99</v>
      </c>
      <c r="D80" s="49" t="s">
        <v>5</v>
      </c>
      <c r="E80" s="49" t="s">
        <v>5</v>
      </c>
      <c r="F80" s="7" t="s">
        <v>59</v>
      </c>
      <c r="G80" s="7" t="s">
        <v>59</v>
      </c>
      <c r="H80" s="72"/>
      <c r="I80" s="72"/>
    </row>
    <row r="81" spans="1:9" ht="26.25" thickBot="1" x14ac:dyDescent="0.25">
      <c r="A81" s="88" t="s">
        <v>192</v>
      </c>
      <c r="B81" s="19" t="s">
        <v>43</v>
      </c>
      <c r="C81" s="90" t="s">
        <v>100</v>
      </c>
      <c r="D81" s="89">
        <v>8</v>
      </c>
      <c r="E81" s="43">
        <v>8</v>
      </c>
      <c r="F81" s="6" t="s">
        <v>54</v>
      </c>
      <c r="G81" s="6" t="s">
        <v>54</v>
      </c>
      <c r="H81" s="24"/>
      <c r="I81" s="24"/>
    </row>
    <row r="82" spans="1:9" ht="25.5" hidden="1" x14ac:dyDescent="0.2">
      <c r="A82" s="82" t="s">
        <v>193</v>
      </c>
      <c r="B82" s="345"/>
      <c r="C82" s="49" t="s">
        <v>101</v>
      </c>
      <c r="D82" s="49" t="s">
        <v>5</v>
      </c>
      <c r="E82" s="49" t="s">
        <v>5</v>
      </c>
      <c r="F82" s="11" t="s">
        <v>316</v>
      </c>
      <c r="G82" s="11" t="s">
        <v>316</v>
      </c>
      <c r="H82" s="32"/>
      <c r="I82" s="71"/>
    </row>
    <row r="83" spans="1:9" ht="25.5" hidden="1" x14ac:dyDescent="0.2">
      <c r="A83" s="61" t="s">
        <v>194</v>
      </c>
      <c r="B83" s="366"/>
      <c r="C83" s="49" t="s">
        <v>102</v>
      </c>
      <c r="D83" s="49" t="s">
        <v>5</v>
      </c>
      <c r="E83" s="49" t="s">
        <v>5</v>
      </c>
      <c r="F83" s="11" t="s">
        <v>316</v>
      </c>
      <c r="G83" s="11" t="s">
        <v>316</v>
      </c>
      <c r="H83" s="27"/>
      <c r="I83" s="27"/>
    </row>
    <row r="84" spans="1:9" ht="25.5" hidden="1" x14ac:dyDescent="0.2">
      <c r="A84" s="61" t="s">
        <v>195</v>
      </c>
      <c r="B84" s="366"/>
      <c r="C84" s="49" t="s">
        <v>103</v>
      </c>
      <c r="D84" s="49" t="s">
        <v>5</v>
      </c>
      <c r="E84" s="49" t="s">
        <v>5</v>
      </c>
      <c r="F84" s="11" t="s">
        <v>316</v>
      </c>
      <c r="G84" s="11" t="s">
        <v>316</v>
      </c>
      <c r="H84" s="23"/>
      <c r="I84" s="23"/>
    </row>
    <row r="85" spans="1:9" x14ac:dyDescent="0.2">
      <c r="A85" s="61" t="s">
        <v>196</v>
      </c>
      <c r="B85" s="366"/>
      <c r="C85" s="49" t="s">
        <v>27</v>
      </c>
      <c r="D85" s="49" t="s">
        <v>5</v>
      </c>
      <c r="E85" s="49" t="s">
        <v>5</v>
      </c>
      <c r="F85" s="10" t="s">
        <v>60</v>
      </c>
      <c r="G85" s="10" t="s">
        <v>60</v>
      </c>
      <c r="H85" s="138"/>
      <c r="I85" s="23"/>
    </row>
    <row r="86" spans="1:9" x14ac:dyDescent="0.2">
      <c r="A86" s="61" t="s">
        <v>197</v>
      </c>
      <c r="B86" s="366"/>
      <c r="C86" s="49" t="s">
        <v>28</v>
      </c>
      <c r="D86" s="49" t="s">
        <v>5</v>
      </c>
      <c r="E86" s="49" t="s">
        <v>5</v>
      </c>
      <c r="F86" s="10" t="s">
        <v>61</v>
      </c>
      <c r="G86" s="10" t="s">
        <v>61</v>
      </c>
      <c r="H86" s="23"/>
      <c r="I86" s="23"/>
    </row>
    <row r="87" spans="1:9" ht="25.5" hidden="1" customHeight="1" x14ac:dyDescent="0.2">
      <c r="A87" s="61" t="s">
        <v>198</v>
      </c>
      <c r="B87" s="366"/>
      <c r="C87" s="49" t="s">
        <v>104</v>
      </c>
      <c r="D87" s="49" t="s">
        <v>5</v>
      </c>
      <c r="E87" s="49" t="s">
        <v>5</v>
      </c>
      <c r="F87" s="10"/>
      <c r="G87" s="10"/>
      <c r="H87" s="23"/>
      <c r="I87" s="23"/>
    </row>
    <row r="88" spans="1:9" ht="26.25" thickBot="1" x14ac:dyDescent="0.25">
      <c r="A88" s="59" t="s">
        <v>199</v>
      </c>
      <c r="B88" s="372"/>
      <c r="C88" s="57" t="s">
        <v>105</v>
      </c>
      <c r="D88" s="49" t="s">
        <v>5</v>
      </c>
      <c r="E88" s="49" t="s">
        <v>5</v>
      </c>
      <c r="F88" s="61" t="s">
        <v>63</v>
      </c>
      <c r="G88" s="61" t="s">
        <v>63</v>
      </c>
      <c r="H88" s="103"/>
      <c r="I88" s="103"/>
    </row>
    <row r="89" spans="1:9" ht="26.25" hidden="1" customHeight="1" thickBot="1" x14ac:dyDescent="0.25">
      <c r="A89" s="79" t="s">
        <v>200</v>
      </c>
      <c r="B89" s="19" t="s">
        <v>43</v>
      </c>
      <c r="C89" s="90" t="s">
        <v>106</v>
      </c>
      <c r="D89" s="91"/>
      <c r="E89" s="54"/>
      <c r="F89" s="6" t="s">
        <v>54</v>
      </c>
      <c r="G89" s="6" t="s">
        <v>54</v>
      </c>
      <c r="H89" s="24"/>
      <c r="I89" s="24"/>
    </row>
    <row r="90" spans="1:9" ht="26.25" hidden="1" customHeight="1" x14ac:dyDescent="0.2">
      <c r="A90" s="82" t="s">
        <v>201</v>
      </c>
      <c r="B90" s="345"/>
      <c r="C90" s="49" t="s">
        <v>107</v>
      </c>
      <c r="D90" s="8">
        <v>4</v>
      </c>
      <c r="E90" s="8">
        <v>4</v>
      </c>
      <c r="F90" s="11"/>
      <c r="G90" s="140"/>
      <c r="H90" s="100"/>
      <c r="I90" s="73"/>
    </row>
    <row r="91" spans="1:9" ht="26.25" hidden="1" customHeight="1" x14ac:dyDescent="0.2">
      <c r="A91" s="61" t="s">
        <v>202</v>
      </c>
      <c r="B91" s="366"/>
      <c r="C91" s="49" t="s">
        <v>108</v>
      </c>
      <c r="D91" s="10">
        <v>4</v>
      </c>
      <c r="E91" s="10">
        <v>4</v>
      </c>
      <c r="F91" s="11"/>
      <c r="G91" s="38"/>
      <c r="H91" s="41"/>
      <c r="I91" s="109"/>
    </row>
    <row r="92" spans="1:9" ht="13.5" hidden="1" customHeight="1" x14ac:dyDescent="0.2">
      <c r="A92" s="61" t="s">
        <v>203</v>
      </c>
      <c r="B92" s="366"/>
      <c r="C92" s="49" t="s">
        <v>109</v>
      </c>
      <c r="D92" s="10">
        <v>4</v>
      </c>
      <c r="E92" s="38">
        <v>4</v>
      </c>
      <c r="F92" s="5"/>
      <c r="G92" s="69"/>
      <c r="H92" s="47"/>
      <c r="I92" s="48"/>
    </row>
    <row r="93" spans="1:9" ht="13.5" hidden="1" customHeight="1" x14ac:dyDescent="0.2">
      <c r="A93" s="61" t="s">
        <v>204</v>
      </c>
      <c r="B93" s="366"/>
      <c r="C93" s="49" t="s">
        <v>110</v>
      </c>
      <c r="D93" s="10">
        <v>4</v>
      </c>
      <c r="E93" s="38">
        <v>4</v>
      </c>
      <c r="F93" s="10"/>
      <c r="G93" s="38"/>
      <c r="H93" s="22"/>
      <c r="I93" s="106"/>
    </row>
    <row r="94" spans="1:9" ht="26.25" hidden="1" customHeight="1" x14ac:dyDescent="0.2">
      <c r="A94" s="61" t="s">
        <v>205</v>
      </c>
      <c r="B94" s="366"/>
      <c r="C94" s="58" t="s">
        <v>111</v>
      </c>
      <c r="D94" s="61">
        <v>4</v>
      </c>
      <c r="E94" s="95">
        <v>4</v>
      </c>
      <c r="F94" s="98"/>
      <c r="G94" s="108"/>
      <c r="H94" s="22"/>
      <c r="I94" s="106"/>
    </row>
    <row r="95" spans="1:9" ht="26.25" hidden="1" customHeight="1" x14ac:dyDescent="0.2">
      <c r="A95" s="61" t="s">
        <v>206</v>
      </c>
      <c r="B95" s="366"/>
      <c r="C95" s="58" t="s">
        <v>112</v>
      </c>
      <c r="D95" s="61">
        <v>4</v>
      </c>
      <c r="E95" s="95">
        <v>4</v>
      </c>
      <c r="F95" s="93"/>
      <c r="G95" s="102"/>
      <c r="H95" s="22"/>
      <c r="I95" s="106"/>
    </row>
    <row r="96" spans="1:9" ht="26.25" hidden="1" customHeight="1" thickBot="1" x14ac:dyDescent="0.25">
      <c r="A96" s="57" t="s">
        <v>207</v>
      </c>
      <c r="B96" s="372"/>
      <c r="C96" s="57" t="s">
        <v>113</v>
      </c>
      <c r="D96" s="57"/>
      <c r="E96" s="96"/>
      <c r="F96" s="143"/>
      <c r="G96" s="101"/>
      <c r="H96" s="110"/>
      <c r="I96" s="74"/>
    </row>
    <row r="97" spans="1:9" ht="26.25" hidden="1" thickBot="1" x14ac:dyDescent="0.25">
      <c r="A97" s="88" t="s">
        <v>208</v>
      </c>
      <c r="B97" s="19" t="s">
        <v>43</v>
      </c>
      <c r="C97" s="90" t="s">
        <v>114</v>
      </c>
      <c r="D97" s="89">
        <v>4</v>
      </c>
      <c r="E97" s="97">
        <v>4</v>
      </c>
      <c r="F97" s="136" t="s">
        <v>262</v>
      </c>
      <c r="G97" s="136" t="s">
        <v>262</v>
      </c>
      <c r="H97" s="39"/>
      <c r="I97" s="99"/>
    </row>
    <row r="98" spans="1:9" ht="12.75" hidden="1" customHeight="1" x14ac:dyDescent="0.2">
      <c r="A98" s="82" t="s">
        <v>209</v>
      </c>
      <c r="B98" s="345"/>
      <c r="C98" s="49" t="s">
        <v>29</v>
      </c>
      <c r="D98" s="49" t="s">
        <v>5</v>
      </c>
      <c r="E98" s="49" t="s">
        <v>5</v>
      </c>
      <c r="F98" s="82" t="s">
        <v>258</v>
      </c>
      <c r="G98" s="82" t="s">
        <v>258</v>
      </c>
      <c r="H98" s="100"/>
      <c r="I98" s="73"/>
    </row>
    <row r="99" spans="1:9" hidden="1" x14ac:dyDescent="0.2">
      <c r="A99" s="61" t="s">
        <v>210</v>
      </c>
      <c r="B99" s="366"/>
      <c r="C99" s="49" t="s">
        <v>30</v>
      </c>
      <c r="D99" s="49" t="s">
        <v>5</v>
      </c>
      <c r="E99" s="49" t="s">
        <v>5</v>
      </c>
      <c r="F99" s="61" t="s">
        <v>273</v>
      </c>
      <c r="G99" s="61" t="s">
        <v>273</v>
      </c>
      <c r="H99" s="111"/>
      <c r="I99" s="112"/>
    </row>
    <row r="100" spans="1:9" ht="12.75" hidden="1" customHeight="1" x14ac:dyDescent="0.2">
      <c r="A100" s="61" t="s">
        <v>211</v>
      </c>
      <c r="B100" s="366"/>
      <c r="C100" s="49" t="s">
        <v>115</v>
      </c>
      <c r="D100" s="49" t="s">
        <v>5</v>
      </c>
      <c r="E100" s="49" t="s">
        <v>5</v>
      </c>
      <c r="F100" s="10" t="s">
        <v>273</v>
      </c>
      <c r="G100" s="10" t="s">
        <v>273</v>
      </c>
      <c r="H100" s="22"/>
      <c r="I100" s="106"/>
    </row>
    <row r="101" spans="1:9" ht="26.25" hidden="1" thickBot="1" x14ac:dyDescent="0.25">
      <c r="A101" s="59" t="s">
        <v>212</v>
      </c>
      <c r="B101" s="372"/>
      <c r="C101" s="57" t="s">
        <v>116</v>
      </c>
      <c r="D101" s="49" t="s">
        <v>5</v>
      </c>
      <c r="E101" s="49" t="s">
        <v>5</v>
      </c>
      <c r="F101" s="59" t="s">
        <v>75</v>
      </c>
      <c r="G101" s="59" t="s">
        <v>75</v>
      </c>
      <c r="H101" s="110"/>
      <c r="I101" s="74"/>
    </row>
    <row r="102" spans="1:9" ht="26.25" hidden="1" thickBot="1" x14ac:dyDescent="0.25">
      <c r="A102" s="79" t="s">
        <v>213</v>
      </c>
      <c r="B102" s="19" t="s">
        <v>43</v>
      </c>
      <c r="C102" s="90" t="s">
        <v>117</v>
      </c>
      <c r="D102" s="92">
        <v>4</v>
      </c>
      <c r="E102" s="42">
        <v>4</v>
      </c>
      <c r="F102" s="136" t="s">
        <v>54</v>
      </c>
      <c r="G102" s="136" t="s">
        <v>54</v>
      </c>
      <c r="H102" s="24"/>
      <c r="I102" s="24"/>
    </row>
    <row r="103" spans="1:9" ht="13.5" hidden="1" thickBot="1" x14ac:dyDescent="0.25">
      <c r="A103" s="82" t="s">
        <v>214</v>
      </c>
      <c r="B103" s="345"/>
      <c r="C103" s="49" t="s">
        <v>31</v>
      </c>
      <c r="D103" s="10" t="s">
        <v>5</v>
      </c>
      <c r="E103" s="10" t="s">
        <v>5</v>
      </c>
      <c r="F103" s="373" t="s">
        <v>56</v>
      </c>
      <c r="G103" s="373" t="s">
        <v>56</v>
      </c>
      <c r="H103" s="113"/>
      <c r="I103" s="115"/>
    </row>
    <row r="104" spans="1:9" ht="12.75" hidden="1" customHeight="1" x14ac:dyDescent="0.2">
      <c r="A104" s="61" t="s">
        <v>215</v>
      </c>
      <c r="B104" s="366"/>
      <c r="C104" s="49" t="s">
        <v>118</v>
      </c>
      <c r="D104" s="10" t="s">
        <v>5</v>
      </c>
      <c r="E104" s="38" t="s">
        <v>5</v>
      </c>
      <c r="F104" s="376"/>
      <c r="G104" s="376"/>
      <c r="H104" s="53"/>
      <c r="I104" s="23"/>
    </row>
    <row r="105" spans="1:9" ht="13.5" hidden="1" thickBot="1" x14ac:dyDescent="0.25">
      <c r="A105" s="61" t="s">
        <v>216</v>
      </c>
      <c r="B105" s="366"/>
      <c r="C105" s="49" t="s">
        <v>119</v>
      </c>
      <c r="D105" s="49" t="s">
        <v>5</v>
      </c>
      <c r="E105" s="49" t="s">
        <v>5</v>
      </c>
      <c r="F105" s="376"/>
      <c r="G105" s="376"/>
      <c r="H105" s="53"/>
      <c r="I105" s="23"/>
    </row>
    <row r="106" spans="1:9" ht="26.25" hidden="1" thickBot="1" x14ac:dyDescent="0.25">
      <c r="A106" s="59" t="s">
        <v>217</v>
      </c>
      <c r="B106" s="372"/>
      <c r="C106" s="55" t="s">
        <v>120</v>
      </c>
      <c r="D106" s="49" t="s">
        <v>5</v>
      </c>
      <c r="E106" s="49" t="s">
        <v>5</v>
      </c>
      <c r="F106" s="377"/>
      <c r="G106" s="377"/>
      <c r="H106" s="107"/>
      <c r="I106" s="28"/>
    </row>
    <row r="107" spans="1:9" ht="26.25" customHeight="1" thickBot="1" x14ac:dyDescent="0.25">
      <c r="A107" s="79" t="s">
        <v>218</v>
      </c>
      <c r="B107" s="19" t="s">
        <v>43</v>
      </c>
      <c r="C107" s="60" t="s">
        <v>275</v>
      </c>
      <c r="D107" s="92">
        <v>4</v>
      </c>
      <c r="E107" s="92">
        <v>4</v>
      </c>
      <c r="F107" s="6" t="s">
        <v>54</v>
      </c>
      <c r="G107" s="6" t="s">
        <v>54</v>
      </c>
      <c r="H107" s="141"/>
      <c r="I107" s="39"/>
    </row>
    <row r="108" spans="1:9" ht="13.5" customHeight="1" x14ac:dyDescent="0.2">
      <c r="A108" s="82" t="s">
        <v>219</v>
      </c>
      <c r="B108" s="345"/>
      <c r="C108" s="49" t="s">
        <v>121</v>
      </c>
      <c r="D108" s="49" t="s">
        <v>5</v>
      </c>
      <c r="E108" s="49" t="s">
        <v>5</v>
      </c>
      <c r="F108" s="373" t="s">
        <v>299</v>
      </c>
      <c r="G108" s="373" t="s">
        <v>299</v>
      </c>
      <c r="H108" s="113"/>
      <c r="I108" s="32"/>
    </row>
    <row r="109" spans="1:9" ht="26.25" customHeight="1" x14ac:dyDescent="0.2">
      <c r="A109" s="61" t="s">
        <v>220</v>
      </c>
      <c r="B109" s="366"/>
      <c r="C109" s="45" t="s">
        <v>122</v>
      </c>
      <c r="D109" s="49" t="s">
        <v>5</v>
      </c>
      <c r="E109" s="49" t="s">
        <v>5</v>
      </c>
      <c r="F109" s="374"/>
      <c r="G109" s="374"/>
      <c r="H109" s="46"/>
      <c r="I109" s="23"/>
    </row>
    <row r="110" spans="1:9" ht="13.5" customHeight="1" thickBot="1" x14ac:dyDescent="0.25">
      <c r="A110" s="59" t="s">
        <v>221</v>
      </c>
      <c r="B110" s="372"/>
      <c r="C110" s="55" t="s">
        <v>123</v>
      </c>
      <c r="D110" s="49" t="s">
        <v>5</v>
      </c>
      <c r="E110" s="49" t="s">
        <v>5</v>
      </c>
      <c r="F110" s="375"/>
      <c r="G110" s="375"/>
      <c r="H110" s="142"/>
      <c r="I110" s="28"/>
    </row>
    <row r="111" spans="1:9" ht="26.25" customHeight="1" thickBot="1" x14ac:dyDescent="0.25">
      <c r="A111" s="79" t="s">
        <v>222</v>
      </c>
      <c r="B111" s="19" t="s">
        <v>43</v>
      </c>
      <c r="C111" s="66" t="s">
        <v>76</v>
      </c>
      <c r="D111" s="51">
        <v>4</v>
      </c>
      <c r="E111" s="51">
        <v>4</v>
      </c>
      <c r="F111" s="6" t="s">
        <v>54</v>
      </c>
      <c r="G111" s="6" t="s">
        <v>54</v>
      </c>
      <c r="H111" s="141"/>
      <c r="I111" s="24"/>
    </row>
    <row r="112" spans="1:9" ht="13.5" hidden="1" customHeight="1" x14ac:dyDescent="0.2">
      <c r="A112" s="82" t="s">
        <v>223</v>
      </c>
      <c r="B112" s="345"/>
      <c r="C112" s="49" t="s">
        <v>32</v>
      </c>
      <c r="D112" s="49" t="s">
        <v>5</v>
      </c>
      <c r="E112" s="49" t="s">
        <v>5</v>
      </c>
      <c r="F112" s="378" t="s">
        <v>272</v>
      </c>
      <c r="G112" s="378" t="s">
        <v>272</v>
      </c>
      <c r="H112" s="126"/>
      <c r="I112" s="115"/>
    </row>
    <row r="113" spans="1:9" ht="13.5" customHeight="1" x14ac:dyDescent="0.2">
      <c r="A113" s="61" t="s">
        <v>224</v>
      </c>
      <c r="B113" s="366"/>
      <c r="C113" s="45" t="s">
        <v>33</v>
      </c>
      <c r="D113" s="49" t="s">
        <v>5</v>
      </c>
      <c r="E113" s="49" t="s">
        <v>5</v>
      </c>
      <c r="F113" s="374"/>
      <c r="G113" s="374"/>
      <c r="H113" s="127"/>
      <c r="I113" s="27"/>
    </row>
    <row r="114" spans="1:9" ht="26.25" customHeight="1" x14ac:dyDescent="0.2">
      <c r="A114" s="61" t="s">
        <v>225</v>
      </c>
      <c r="B114" s="366"/>
      <c r="C114" s="45" t="s">
        <v>34</v>
      </c>
      <c r="D114" s="49" t="s">
        <v>5</v>
      </c>
      <c r="E114" s="49" t="s">
        <v>5</v>
      </c>
      <c r="F114" s="374"/>
      <c r="G114" s="374"/>
      <c r="H114" s="127"/>
      <c r="I114" s="27"/>
    </row>
    <row r="115" spans="1:9" ht="13.5" customHeight="1" thickBot="1" x14ac:dyDescent="0.25">
      <c r="A115" s="59" t="s">
        <v>226</v>
      </c>
      <c r="B115" s="372"/>
      <c r="C115" s="59" t="s">
        <v>123</v>
      </c>
      <c r="D115" s="49" t="s">
        <v>5</v>
      </c>
      <c r="E115" s="49" t="s">
        <v>5</v>
      </c>
      <c r="F115" s="375"/>
      <c r="G115" s="375"/>
      <c r="H115" s="128"/>
      <c r="I115" s="103"/>
    </row>
    <row r="116" spans="1:9" ht="26.25" thickBot="1" x14ac:dyDescent="0.25">
      <c r="A116" s="79" t="s">
        <v>227</v>
      </c>
      <c r="B116" s="19" t="s">
        <v>43</v>
      </c>
      <c r="C116" s="66" t="s">
        <v>124</v>
      </c>
      <c r="D116" s="104">
        <v>4</v>
      </c>
      <c r="E116" s="104">
        <v>4</v>
      </c>
      <c r="F116" s="136" t="s">
        <v>54</v>
      </c>
      <c r="G116" s="136" t="s">
        <v>54</v>
      </c>
      <c r="H116" s="21"/>
      <c r="I116" s="116"/>
    </row>
    <row r="117" spans="1:9" ht="13.5" thickBot="1" x14ac:dyDescent="0.25">
      <c r="A117" s="82" t="s">
        <v>228</v>
      </c>
      <c r="B117" s="345"/>
      <c r="C117" s="49" t="s">
        <v>125</v>
      </c>
      <c r="D117" s="8" t="s">
        <v>5</v>
      </c>
      <c r="E117" s="8" t="s">
        <v>5</v>
      </c>
      <c r="F117" s="373" t="s">
        <v>62</v>
      </c>
      <c r="G117" s="373" t="s">
        <v>62</v>
      </c>
      <c r="H117" s="71"/>
      <c r="I117" s="117"/>
    </row>
    <row r="118" spans="1:9" ht="25.5" x14ac:dyDescent="0.2">
      <c r="A118" s="61" t="s">
        <v>229</v>
      </c>
      <c r="B118" s="366"/>
      <c r="C118" s="45" t="s">
        <v>126</v>
      </c>
      <c r="D118" s="49" t="s">
        <v>5</v>
      </c>
      <c r="E118" s="49" t="s">
        <v>5</v>
      </c>
      <c r="F118" s="376"/>
      <c r="G118" s="376"/>
      <c r="H118" s="119"/>
      <c r="I118" s="75"/>
    </row>
    <row r="119" spans="1:9" ht="25.5" x14ac:dyDescent="0.2">
      <c r="A119" s="61" t="s">
        <v>230</v>
      </c>
      <c r="B119" s="366"/>
      <c r="C119" s="45" t="s">
        <v>127</v>
      </c>
      <c r="D119" s="49" t="s">
        <v>5</v>
      </c>
      <c r="E119" s="49" t="s">
        <v>5</v>
      </c>
      <c r="F119" s="376"/>
      <c r="G119" s="376"/>
      <c r="H119" s="53"/>
      <c r="I119" s="76"/>
    </row>
    <row r="120" spans="1:9" ht="13.5" thickBot="1" x14ac:dyDescent="0.25">
      <c r="A120" s="59" t="s">
        <v>231</v>
      </c>
      <c r="B120" s="372"/>
      <c r="C120" s="59" t="s">
        <v>123</v>
      </c>
      <c r="D120" s="49" t="s">
        <v>5</v>
      </c>
      <c r="E120" s="49" t="s">
        <v>5</v>
      </c>
      <c r="F120" s="377"/>
      <c r="G120" s="377"/>
      <c r="H120" s="114"/>
      <c r="I120" s="118"/>
    </row>
    <row r="121" spans="1:9" ht="26.25" thickBot="1" x14ac:dyDescent="0.25">
      <c r="A121" s="79" t="s">
        <v>232</v>
      </c>
      <c r="B121" s="19" t="s">
        <v>43</v>
      </c>
      <c r="C121" s="60" t="s">
        <v>77</v>
      </c>
      <c r="D121" s="54">
        <v>4</v>
      </c>
      <c r="E121" s="54">
        <v>4</v>
      </c>
      <c r="F121" s="136" t="s">
        <v>54</v>
      </c>
      <c r="G121" s="136" t="s">
        <v>54</v>
      </c>
      <c r="H121" s="21"/>
      <c r="I121" s="39"/>
    </row>
    <row r="122" spans="1:9" ht="13.5" hidden="1" thickBot="1" x14ac:dyDescent="0.25">
      <c r="A122" s="82" t="s">
        <v>233</v>
      </c>
      <c r="B122" s="345"/>
      <c r="C122" s="49" t="s">
        <v>128</v>
      </c>
      <c r="D122" s="49" t="s">
        <v>5</v>
      </c>
      <c r="E122" s="49" t="s">
        <v>5</v>
      </c>
      <c r="F122" s="378" t="s">
        <v>272</v>
      </c>
      <c r="G122" s="378" t="s">
        <v>272</v>
      </c>
      <c r="H122" s="119"/>
      <c r="I122" s="71"/>
    </row>
    <row r="123" spans="1:9" x14ac:dyDescent="0.2">
      <c r="A123" s="61" t="s">
        <v>234</v>
      </c>
      <c r="B123" s="366"/>
      <c r="C123" s="45" t="s">
        <v>129</v>
      </c>
      <c r="D123" s="49" t="s">
        <v>5</v>
      </c>
      <c r="E123" s="49" t="s">
        <v>5</v>
      </c>
      <c r="F123" s="374"/>
      <c r="G123" s="374"/>
      <c r="H123" s="53"/>
      <c r="I123" s="32"/>
    </row>
    <row r="124" spans="1:9" ht="25.5" x14ac:dyDescent="0.2">
      <c r="A124" s="61" t="s">
        <v>235</v>
      </c>
      <c r="B124" s="366"/>
      <c r="C124" s="45" t="s">
        <v>130</v>
      </c>
      <c r="D124" s="49" t="s">
        <v>5</v>
      </c>
      <c r="E124" s="49" t="s">
        <v>5</v>
      </c>
      <c r="F124" s="374"/>
      <c r="G124" s="374"/>
      <c r="H124" s="127"/>
      <c r="I124" s="76"/>
    </row>
    <row r="125" spans="1:9" ht="13.5" thickBot="1" x14ac:dyDescent="0.25">
      <c r="A125" s="59" t="s">
        <v>236</v>
      </c>
      <c r="B125" s="372"/>
      <c r="C125" s="59" t="s">
        <v>123</v>
      </c>
      <c r="D125" s="49" t="s">
        <v>5</v>
      </c>
      <c r="E125" s="49" t="s">
        <v>5</v>
      </c>
      <c r="F125" s="375"/>
      <c r="G125" s="375"/>
      <c r="H125" s="124"/>
      <c r="I125" s="72"/>
    </row>
    <row r="126" spans="1:9" ht="26.25" hidden="1" customHeight="1" thickBot="1" x14ac:dyDescent="0.25">
      <c r="A126" s="79" t="s">
        <v>237</v>
      </c>
      <c r="B126" s="19" t="s">
        <v>43</v>
      </c>
      <c r="C126" s="90" t="s">
        <v>79</v>
      </c>
      <c r="D126" s="91">
        <v>4</v>
      </c>
      <c r="E126" s="54">
        <v>4</v>
      </c>
      <c r="F126" s="6" t="s">
        <v>54</v>
      </c>
      <c r="G126" s="6" t="s">
        <v>54</v>
      </c>
      <c r="H126" s="141"/>
      <c r="I126" s="39"/>
    </row>
    <row r="127" spans="1:9" ht="13.5" hidden="1" customHeight="1" x14ac:dyDescent="0.2">
      <c r="A127" s="82" t="s">
        <v>238</v>
      </c>
      <c r="B127" s="345"/>
      <c r="C127" s="49" t="s">
        <v>131</v>
      </c>
      <c r="D127" s="49" t="s">
        <v>5</v>
      </c>
      <c r="E127" s="49" t="s">
        <v>5</v>
      </c>
      <c r="F127" s="373" t="s">
        <v>312</v>
      </c>
      <c r="G127" s="373" t="s">
        <v>312</v>
      </c>
      <c r="H127" s="70"/>
      <c r="I127" s="106"/>
    </row>
    <row r="128" spans="1:9" ht="12.75" hidden="1" customHeight="1" x14ac:dyDescent="0.2">
      <c r="A128" s="61" t="s">
        <v>239</v>
      </c>
      <c r="B128" s="366"/>
      <c r="C128" s="45" t="s">
        <v>132</v>
      </c>
      <c r="D128" s="49" t="s">
        <v>64</v>
      </c>
      <c r="E128" s="49" t="s">
        <v>64</v>
      </c>
      <c r="F128" s="374"/>
      <c r="G128" s="374"/>
      <c r="H128" s="37"/>
      <c r="I128" s="37"/>
    </row>
    <row r="129" spans="1:9" ht="13.5" hidden="1" customHeight="1" x14ac:dyDescent="0.2">
      <c r="A129" s="61" t="s">
        <v>240</v>
      </c>
      <c r="B129" s="366"/>
      <c r="C129" s="45" t="s">
        <v>133</v>
      </c>
      <c r="D129" s="49" t="s">
        <v>5</v>
      </c>
      <c r="E129" s="49" t="s">
        <v>5</v>
      </c>
      <c r="F129" s="374"/>
      <c r="G129" s="374"/>
      <c r="H129" s="94"/>
      <c r="I129" s="94"/>
    </row>
    <row r="130" spans="1:9" ht="13.5" hidden="1" customHeight="1" x14ac:dyDescent="0.2">
      <c r="A130" s="85" t="s">
        <v>241</v>
      </c>
      <c r="B130" s="366"/>
      <c r="C130" s="45" t="s">
        <v>35</v>
      </c>
      <c r="D130" s="49" t="s">
        <v>5</v>
      </c>
      <c r="E130" s="49" t="s">
        <v>5</v>
      </c>
      <c r="F130" s="374"/>
      <c r="G130" s="374"/>
      <c r="H130" s="37"/>
      <c r="I130" s="37"/>
    </row>
    <row r="131" spans="1:9" ht="26.25" hidden="1" customHeight="1" thickBot="1" x14ac:dyDescent="0.25">
      <c r="A131" s="59" t="s">
        <v>242</v>
      </c>
      <c r="B131" s="372"/>
      <c r="C131" s="50" t="s">
        <v>36</v>
      </c>
      <c r="D131" s="49" t="s">
        <v>5</v>
      </c>
      <c r="E131" s="49" t="s">
        <v>5</v>
      </c>
      <c r="F131" s="375"/>
      <c r="G131" s="375"/>
      <c r="H131" s="40"/>
      <c r="I131" s="40"/>
    </row>
    <row r="132" spans="1:9" ht="26.25" hidden="1" thickBot="1" x14ac:dyDescent="0.25">
      <c r="A132" s="79" t="s">
        <v>243</v>
      </c>
      <c r="B132" s="19" t="s">
        <v>43</v>
      </c>
      <c r="C132" s="90" t="s">
        <v>80</v>
      </c>
      <c r="D132" s="92">
        <v>8</v>
      </c>
      <c r="E132" s="42">
        <v>8</v>
      </c>
      <c r="F132" s="136" t="s">
        <v>54</v>
      </c>
      <c r="G132" s="6" t="s">
        <v>54</v>
      </c>
      <c r="H132" s="123"/>
      <c r="I132" s="52"/>
    </row>
    <row r="133" spans="1:9" hidden="1" x14ac:dyDescent="0.2">
      <c r="A133" s="82" t="s">
        <v>244</v>
      </c>
      <c r="B133" s="367"/>
      <c r="C133" s="49" t="s">
        <v>134</v>
      </c>
      <c r="D133" s="49" t="s">
        <v>5</v>
      </c>
      <c r="E133" s="49" t="s">
        <v>5</v>
      </c>
      <c r="F133" s="373" t="s">
        <v>261</v>
      </c>
      <c r="G133" s="373" t="s">
        <v>261</v>
      </c>
      <c r="H133" s="122"/>
      <c r="I133" s="44"/>
    </row>
    <row r="134" spans="1:9" hidden="1" x14ac:dyDescent="0.2">
      <c r="A134" s="61" t="s">
        <v>245</v>
      </c>
      <c r="B134" s="368"/>
      <c r="C134" s="45" t="s">
        <v>135</v>
      </c>
      <c r="D134" s="49" t="s">
        <v>5</v>
      </c>
      <c r="E134" s="49" t="s">
        <v>5</v>
      </c>
      <c r="F134" s="374"/>
      <c r="G134" s="374"/>
      <c r="H134" s="120"/>
      <c r="I134" s="5"/>
    </row>
    <row r="135" spans="1:9" hidden="1" x14ac:dyDescent="0.2">
      <c r="A135" s="61" t="s">
        <v>246</v>
      </c>
      <c r="B135" s="368"/>
      <c r="C135" s="45" t="s">
        <v>35</v>
      </c>
      <c r="D135" s="49" t="s">
        <v>5</v>
      </c>
      <c r="E135" s="49" t="s">
        <v>5</v>
      </c>
      <c r="F135" s="374"/>
      <c r="G135" s="374"/>
      <c r="H135" s="120"/>
      <c r="I135" s="5"/>
    </row>
    <row r="136" spans="1:9" hidden="1" x14ac:dyDescent="0.2">
      <c r="A136" s="61" t="s">
        <v>247</v>
      </c>
      <c r="B136" s="368"/>
      <c r="C136" s="45" t="s">
        <v>136</v>
      </c>
      <c r="D136" s="49" t="s">
        <v>5</v>
      </c>
      <c r="E136" s="49" t="s">
        <v>5</v>
      </c>
      <c r="F136" s="374"/>
      <c r="G136" s="374"/>
      <c r="H136" s="120"/>
      <c r="I136" s="5"/>
    </row>
    <row r="137" spans="1:9" ht="26.25" hidden="1" thickBot="1" x14ac:dyDescent="0.25">
      <c r="A137" s="59" t="s">
        <v>248</v>
      </c>
      <c r="B137" s="369"/>
      <c r="C137" s="50" t="s">
        <v>81</v>
      </c>
      <c r="D137" s="49" t="s">
        <v>5</v>
      </c>
      <c r="E137" s="49" t="s">
        <v>5</v>
      </c>
      <c r="F137" s="375"/>
      <c r="G137" s="375"/>
      <c r="H137" s="121"/>
      <c r="I137" s="105"/>
    </row>
    <row r="138" spans="1:9" ht="26.25" customHeight="1" thickBot="1" x14ac:dyDescent="0.25">
      <c r="A138" s="79" t="s">
        <v>249</v>
      </c>
      <c r="B138" s="19" t="s">
        <v>43</v>
      </c>
      <c r="C138" s="60" t="s">
        <v>82</v>
      </c>
      <c r="D138" s="92">
        <v>12</v>
      </c>
      <c r="E138" s="62">
        <v>12</v>
      </c>
      <c r="F138" s="6" t="s">
        <v>54</v>
      </c>
      <c r="G138" s="6" t="s">
        <v>54</v>
      </c>
      <c r="H138" s="141"/>
      <c r="I138" s="52"/>
    </row>
    <row r="139" spans="1:9" ht="13.5" hidden="1" customHeight="1" x14ac:dyDescent="0.2">
      <c r="A139" s="82" t="s">
        <v>250</v>
      </c>
      <c r="B139" s="367"/>
      <c r="C139" s="49" t="s">
        <v>39</v>
      </c>
      <c r="D139" s="49" t="s">
        <v>5</v>
      </c>
      <c r="E139" s="49" t="s">
        <v>5</v>
      </c>
      <c r="F139" s="82" t="s">
        <v>300</v>
      </c>
      <c r="G139" s="82" t="s">
        <v>300</v>
      </c>
      <c r="H139" s="129"/>
      <c r="I139" s="75"/>
    </row>
    <row r="140" spans="1:9" ht="13.5" customHeight="1" thickBot="1" x14ac:dyDescent="0.25">
      <c r="A140" s="61" t="s">
        <v>251</v>
      </c>
      <c r="B140" s="368"/>
      <c r="C140" s="45" t="s">
        <v>40</v>
      </c>
      <c r="D140" s="49" t="s">
        <v>5</v>
      </c>
      <c r="E140" s="49" t="s">
        <v>5</v>
      </c>
      <c r="F140" s="61" t="s">
        <v>260</v>
      </c>
      <c r="G140" s="61" t="s">
        <v>260</v>
      </c>
      <c r="H140" s="130"/>
      <c r="I140" s="131"/>
    </row>
    <row r="141" spans="1:9" ht="13.5" hidden="1" customHeight="1" thickBot="1" x14ac:dyDescent="0.25">
      <c r="A141" s="61" t="s">
        <v>252</v>
      </c>
      <c r="B141" s="368"/>
      <c r="C141" s="45" t="s">
        <v>87</v>
      </c>
      <c r="D141" s="49" t="s">
        <v>5</v>
      </c>
      <c r="E141" s="49" t="s">
        <v>5</v>
      </c>
      <c r="F141" s="61" t="s">
        <v>301</v>
      </c>
      <c r="G141" s="61" t="s">
        <v>301</v>
      </c>
      <c r="H141" s="130"/>
      <c r="I141" s="76"/>
    </row>
    <row r="142" spans="1:9" ht="13.5" hidden="1" customHeight="1" thickBot="1" x14ac:dyDescent="0.25">
      <c r="A142" s="61" t="s">
        <v>253</v>
      </c>
      <c r="B142" s="369"/>
      <c r="C142" s="148" t="s">
        <v>86</v>
      </c>
      <c r="D142" s="148" t="s">
        <v>5</v>
      </c>
      <c r="E142" s="148" t="s">
        <v>5</v>
      </c>
      <c r="F142" s="139" t="s">
        <v>302</v>
      </c>
      <c r="G142" s="139" t="s">
        <v>302</v>
      </c>
      <c r="H142" s="134"/>
      <c r="I142" s="103"/>
    </row>
    <row r="143" spans="1:9" ht="26.25" thickBot="1" x14ac:dyDescent="0.25">
      <c r="A143" s="149" t="s">
        <v>254</v>
      </c>
      <c r="B143" s="19" t="s">
        <v>43</v>
      </c>
      <c r="C143" s="150" t="s">
        <v>83</v>
      </c>
      <c r="D143" s="151">
        <v>24</v>
      </c>
      <c r="E143" s="151">
        <v>24</v>
      </c>
      <c r="F143" s="152" t="s">
        <v>54</v>
      </c>
      <c r="G143" s="152" t="s">
        <v>54</v>
      </c>
      <c r="H143" s="21"/>
      <c r="I143" s="52"/>
    </row>
    <row r="144" spans="1:9" x14ac:dyDescent="0.2">
      <c r="A144" s="82" t="s">
        <v>255</v>
      </c>
      <c r="B144" s="370"/>
      <c r="C144" s="49" t="s">
        <v>88</v>
      </c>
      <c r="D144" s="49" t="s">
        <v>5</v>
      </c>
      <c r="E144" s="49" t="s">
        <v>5</v>
      </c>
      <c r="F144" s="82" t="s">
        <v>313</v>
      </c>
      <c r="G144" s="82" t="s">
        <v>313</v>
      </c>
      <c r="H144" s="133"/>
      <c r="I144" s="75"/>
    </row>
    <row r="145" spans="1:9" ht="13.5" thickBot="1" x14ac:dyDescent="0.25">
      <c r="A145" s="61" t="s">
        <v>256</v>
      </c>
      <c r="B145" s="371"/>
      <c r="C145" s="45" t="s">
        <v>40</v>
      </c>
      <c r="D145" s="45" t="s">
        <v>5</v>
      </c>
      <c r="E145" s="45" t="s">
        <v>5</v>
      </c>
      <c r="F145" s="61" t="s">
        <v>260</v>
      </c>
      <c r="G145" s="61" t="s">
        <v>260</v>
      </c>
      <c r="H145" s="134"/>
      <c r="I145" s="103"/>
    </row>
    <row r="146" spans="1:9" x14ac:dyDescent="0.2">
      <c r="C146" s="14"/>
      <c r="D146" s="15"/>
      <c r="E146" s="15"/>
      <c r="F146" s="15"/>
      <c r="G146" s="15"/>
      <c r="H146" s="29"/>
    </row>
    <row r="147" spans="1:9" hidden="1" x14ac:dyDescent="0.2">
      <c r="C147" s="14"/>
      <c r="D147" s="15"/>
      <c r="E147" s="15"/>
      <c r="F147" s="15"/>
      <c r="G147" s="15"/>
      <c r="H147" s="29"/>
    </row>
    <row r="148" spans="1:9" hidden="1" x14ac:dyDescent="0.2">
      <c r="C148" s="14"/>
      <c r="D148" s="15"/>
      <c r="E148" s="15"/>
      <c r="F148" s="15"/>
      <c r="G148" s="15"/>
      <c r="H148" s="29"/>
    </row>
    <row r="149" spans="1:9" x14ac:dyDescent="0.2">
      <c r="C149" s="14"/>
      <c r="D149" s="15"/>
      <c r="E149" s="15"/>
      <c r="F149" s="15"/>
      <c r="G149" s="15"/>
      <c r="H149" s="29"/>
    </row>
    <row r="150" spans="1:9" x14ac:dyDescent="0.2">
      <c r="C150" s="17" t="s">
        <v>298</v>
      </c>
      <c r="D150" s="16"/>
      <c r="E150" s="16"/>
      <c r="F150" s="16"/>
      <c r="G150" s="15"/>
      <c r="H150" s="29"/>
    </row>
    <row r="151" spans="1:9" x14ac:dyDescent="0.2">
      <c r="C151" s="17"/>
      <c r="D151" s="16"/>
      <c r="E151" s="16"/>
      <c r="F151" s="16"/>
      <c r="G151" s="15"/>
      <c r="H151" s="29"/>
    </row>
    <row r="152" spans="1:9" x14ac:dyDescent="0.2">
      <c r="C152" s="13" t="s">
        <v>317</v>
      </c>
      <c r="D152" s="16" t="s">
        <v>85</v>
      </c>
      <c r="E152" s="18" t="s">
        <v>84</v>
      </c>
      <c r="F152" s="16"/>
      <c r="G152" s="15"/>
      <c r="H152" s="29"/>
    </row>
    <row r="153" spans="1:9" x14ac:dyDescent="0.2">
      <c r="C153" s="17"/>
      <c r="D153" s="16"/>
      <c r="E153" s="16"/>
      <c r="F153" s="16"/>
      <c r="G153" s="15"/>
      <c r="H153" s="29"/>
    </row>
    <row r="154" spans="1:9" x14ac:dyDescent="0.2">
      <c r="C154" s="17" t="s">
        <v>0</v>
      </c>
      <c r="D154" s="18"/>
      <c r="E154" s="18"/>
      <c r="F154" s="16"/>
      <c r="G154" s="15"/>
      <c r="H154" s="29"/>
    </row>
    <row r="155" spans="1:9" x14ac:dyDescent="0.2">
      <c r="C155" s="13"/>
      <c r="D155" s="18"/>
      <c r="E155" s="18"/>
      <c r="F155" s="16"/>
      <c r="G155" s="15"/>
      <c r="H155" s="29"/>
    </row>
    <row r="156" spans="1:9" x14ac:dyDescent="0.2">
      <c r="C156" s="13" t="s">
        <v>331</v>
      </c>
      <c r="D156" s="16" t="s">
        <v>85</v>
      </c>
      <c r="E156" s="18" t="s">
        <v>332</v>
      </c>
      <c r="F156" s="16"/>
      <c r="G156" s="15"/>
      <c r="H156" s="29"/>
    </row>
    <row r="157" spans="1:9" x14ac:dyDescent="0.2">
      <c r="C157" s="13"/>
      <c r="D157" s="18"/>
      <c r="E157" s="18"/>
      <c r="F157" s="16"/>
      <c r="G157" s="15"/>
      <c r="H157" s="29"/>
    </row>
    <row r="158" spans="1:9" x14ac:dyDescent="0.2">
      <c r="C158" s="13"/>
      <c r="D158" s="18"/>
      <c r="E158" s="18"/>
      <c r="F158" s="16"/>
      <c r="G158" s="15"/>
      <c r="H158" s="29"/>
    </row>
    <row r="159" spans="1:9" x14ac:dyDescent="0.2">
      <c r="C159" s="14"/>
      <c r="D159" s="15"/>
      <c r="E159" s="15"/>
      <c r="F159" s="15"/>
      <c r="G159" s="15"/>
      <c r="H159" s="29"/>
    </row>
    <row r="160" spans="1:9" x14ac:dyDescent="0.2">
      <c r="C160" s="14"/>
      <c r="D160" s="15"/>
      <c r="E160" s="15"/>
      <c r="F160" s="15"/>
      <c r="G160" s="15"/>
      <c r="H160" s="29"/>
    </row>
    <row r="161" spans="3:8" x14ac:dyDescent="0.2">
      <c r="C161" s="14"/>
      <c r="D161" s="15"/>
      <c r="E161" s="15"/>
      <c r="F161" s="15"/>
      <c r="G161" s="15"/>
      <c r="H161" s="29"/>
    </row>
    <row r="162" spans="3:8" x14ac:dyDescent="0.2">
      <c r="C162" s="14"/>
      <c r="D162" s="15"/>
      <c r="E162" s="15"/>
      <c r="F162" s="15"/>
      <c r="G162" s="15"/>
      <c r="H162" s="29"/>
    </row>
    <row r="163" spans="3:8" x14ac:dyDescent="0.2">
      <c r="C163" s="14"/>
      <c r="D163" s="15"/>
      <c r="E163" s="15"/>
      <c r="F163" s="15"/>
      <c r="G163" s="15"/>
      <c r="H163" s="29"/>
    </row>
    <row r="164" spans="3:8" x14ac:dyDescent="0.2">
      <c r="C164" s="14"/>
      <c r="D164" s="15"/>
      <c r="E164" s="15"/>
      <c r="F164" s="15"/>
      <c r="G164" s="15"/>
      <c r="H164" s="29"/>
    </row>
    <row r="165" spans="3:8" x14ac:dyDescent="0.2">
      <c r="C165" s="14"/>
      <c r="D165" s="15"/>
      <c r="E165" s="15"/>
      <c r="F165" s="15"/>
      <c r="G165" s="15"/>
      <c r="H165" s="29"/>
    </row>
    <row r="166" spans="3:8" x14ac:dyDescent="0.2">
      <c r="C166" s="14"/>
      <c r="D166" s="15"/>
      <c r="E166" s="15"/>
      <c r="F166" s="15"/>
      <c r="G166" s="15"/>
      <c r="H166" s="29"/>
    </row>
    <row r="167" spans="3:8" x14ac:dyDescent="0.2">
      <c r="C167" s="14"/>
      <c r="D167" s="15"/>
      <c r="E167" s="15"/>
      <c r="F167" s="15"/>
      <c r="G167" s="15"/>
      <c r="H167" s="29"/>
    </row>
  </sheetData>
  <mergeCells count="47">
    <mergeCell ref="B139:B142"/>
    <mergeCell ref="B144:B145"/>
    <mergeCell ref="B127:B131"/>
    <mergeCell ref="F127:F131"/>
    <mergeCell ref="G127:G131"/>
    <mergeCell ref="B133:B137"/>
    <mergeCell ref="F133:F137"/>
    <mergeCell ref="G133:G137"/>
    <mergeCell ref="B117:B120"/>
    <mergeCell ref="F117:F120"/>
    <mergeCell ref="G117:G120"/>
    <mergeCell ref="B122:B125"/>
    <mergeCell ref="F122:F125"/>
    <mergeCell ref="G122:G125"/>
    <mergeCell ref="G103:G106"/>
    <mergeCell ref="B108:B110"/>
    <mergeCell ref="F108:F110"/>
    <mergeCell ref="G108:G110"/>
    <mergeCell ref="B112:B115"/>
    <mergeCell ref="F112:F115"/>
    <mergeCell ref="G112:G115"/>
    <mergeCell ref="F103:F106"/>
    <mergeCell ref="B74:B80"/>
    <mergeCell ref="B82:B88"/>
    <mergeCell ref="B90:B96"/>
    <mergeCell ref="B98:B101"/>
    <mergeCell ref="B103:B106"/>
    <mergeCell ref="I14:I19"/>
    <mergeCell ref="B21:B38"/>
    <mergeCell ref="B40:B59"/>
    <mergeCell ref="B61:B64"/>
    <mergeCell ref="B66:B68"/>
    <mergeCell ref="B70:B72"/>
    <mergeCell ref="B5:C5"/>
    <mergeCell ref="A12:H12"/>
    <mergeCell ref="A14:A19"/>
    <mergeCell ref="B14:B19"/>
    <mergeCell ref="C14:C19"/>
    <mergeCell ref="D14:E18"/>
    <mergeCell ref="F14:G18"/>
    <mergeCell ref="H14:H19"/>
    <mergeCell ref="B1:C1"/>
    <mergeCell ref="B2:C2"/>
    <mergeCell ref="B3:C3"/>
    <mergeCell ref="G3:H3"/>
    <mergeCell ref="B4:C4"/>
    <mergeCell ref="G4:H4"/>
  </mergeCells>
  <pageMargins left="0.70866141732283472" right="0.31496062992125984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169"/>
  <sheetViews>
    <sheetView topLeftCell="A27" workbookViewId="0">
      <selection activeCell="C151" sqref="C151:F157"/>
    </sheetView>
  </sheetViews>
  <sheetFormatPr defaultRowHeight="12.75" x14ac:dyDescent="0.2"/>
  <cols>
    <col min="1" max="1" width="4.7109375" style="1" customWidth="1"/>
    <col min="2" max="2" width="13.85546875" style="1" customWidth="1"/>
    <col min="3" max="3" width="41.28515625" style="155" customWidth="1"/>
    <col min="4" max="4" width="11.42578125" style="1" customWidth="1"/>
    <col min="5" max="5" width="11.28515625" style="1" customWidth="1"/>
    <col min="6" max="6" width="56.85546875" style="1" customWidth="1"/>
    <col min="7" max="7" width="53.7109375" style="1" customWidth="1"/>
    <col min="8" max="8" width="51.42578125" style="20" customWidth="1"/>
    <col min="9" max="9" width="24.42578125" style="1" customWidth="1"/>
  </cols>
  <sheetData>
    <row r="1" spans="1:9" x14ac:dyDescent="0.2">
      <c r="B1" s="396"/>
      <c r="C1" s="386"/>
      <c r="G1" s="2"/>
      <c r="H1" s="33" t="s">
        <v>1</v>
      </c>
      <c r="I1" s="2"/>
    </row>
    <row r="2" spans="1:9" x14ac:dyDescent="0.2">
      <c r="B2" s="384"/>
      <c r="C2" s="384"/>
      <c r="G2" s="3"/>
      <c r="H2" s="30" t="s">
        <v>2</v>
      </c>
      <c r="I2" s="144"/>
    </row>
    <row r="3" spans="1:9" x14ac:dyDescent="0.2">
      <c r="B3" s="397"/>
      <c r="C3" s="397"/>
      <c r="G3" s="398" t="s">
        <v>274</v>
      </c>
      <c r="H3" s="398"/>
      <c r="I3" s="144"/>
    </row>
    <row r="4" spans="1:9" x14ac:dyDescent="0.2">
      <c r="B4" s="397"/>
      <c r="C4" s="397"/>
      <c r="G4" s="397" t="s">
        <v>65</v>
      </c>
      <c r="H4" s="397"/>
      <c r="I4" s="4"/>
    </row>
    <row r="5" spans="1:9" x14ac:dyDescent="0.2">
      <c r="B5" s="384"/>
      <c r="C5" s="384"/>
      <c r="G5" s="3"/>
      <c r="H5" s="155" t="s">
        <v>3</v>
      </c>
    </row>
    <row r="6" spans="1:9" x14ac:dyDescent="0.2">
      <c r="B6" s="155"/>
      <c r="H6" s="155"/>
    </row>
    <row r="7" spans="1:9" x14ac:dyDescent="0.2">
      <c r="B7" s="155"/>
      <c r="H7" s="155"/>
    </row>
    <row r="8" spans="1:9" x14ac:dyDescent="0.2">
      <c r="B8" s="155"/>
      <c r="H8" s="155"/>
    </row>
    <row r="9" spans="1:9" x14ac:dyDescent="0.2">
      <c r="B9" s="155"/>
      <c r="H9" s="155"/>
    </row>
    <row r="10" spans="1:9" x14ac:dyDescent="0.2">
      <c r="B10" s="155"/>
      <c r="H10" s="155"/>
    </row>
    <row r="11" spans="1:9" ht="18.75" x14ac:dyDescent="0.3">
      <c r="C11" s="1"/>
      <c r="F11" s="31" t="s">
        <v>41</v>
      </c>
    </row>
    <row r="12" spans="1:9" ht="15.75" x14ac:dyDescent="0.2">
      <c r="A12" s="385" t="s">
        <v>335</v>
      </c>
      <c r="B12" s="385"/>
      <c r="C12" s="386"/>
      <c r="D12" s="386"/>
      <c r="E12" s="386"/>
      <c r="F12" s="386"/>
      <c r="G12" s="386"/>
      <c r="H12" s="386"/>
      <c r="I12" s="156"/>
    </row>
    <row r="13" spans="1:9" ht="16.5" thickBot="1" x14ac:dyDescent="0.25">
      <c r="A13" s="156"/>
      <c r="B13" s="156"/>
      <c r="C13" s="154"/>
      <c r="D13" s="154"/>
      <c r="E13" s="154"/>
      <c r="F13" s="154"/>
      <c r="G13" s="154"/>
      <c r="H13" s="154"/>
      <c r="I13" s="156"/>
    </row>
    <row r="14" spans="1:9" x14ac:dyDescent="0.2">
      <c r="A14" s="291" t="s">
        <v>4</v>
      </c>
      <c r="B14" s="345" t="s">
        <v>42</v>
      </c>
      <c r="C14" s="362" t="s">
        <v>44</v>
      </c>
      <c r="D14" s="333" t="s">
        <v>50</v>
      </c>
      <c r="E14" s="334"/>
      <c r="F14" s="351" t="s">
        <v>47</v>
      </c>
      <c r="G14" s="389"/>
      <c r="H14" s="379" t="s">
        <v>48</v>
      </c>
      <c r="I14" s="379" t="s">
        <v>49</v>
      </c>
    </row>
    <row r="15" spans="1:9" x14ac:dyDescent="0.2">
      <c r="A15" s="292"/>
      <c r="B15" s="387"/>
      <c r="C15" s="363"/>
      <c r="D15" s="335"/>
      <c r="E15" s="336"/>
      <c r="F15" s="390"/>
      <c r="G15" s="391"/>
      <c r="H15" s="380"/>
      <c r="I15" s="380"/>
    </row>
    <row r="16" spans="1:9" x14ac:dyDescent="0.2">
      <c r="A16" s="292"/>
      <c r="B16" s="387"/>
      <c r="C16" s="363"/>
      <c r="D16" s="335"/>
      <c r="E16" s="336"/>
      <c r="F16" s="390"/>
      <c r="G16" s="391"/>
      <c r="H16" s="380"/>
      <c r="I16" s="380"/>
    </row>
    <row r="17" spans="1:9" x14ac:dyDescent="0.2">
      <c r="A17" s="292"/>
      <c r="B17" s="387"/>
      <c r="C17" s="363"/>
      <c r="D17" s="335"/>
      <c r="E17" s="336"/>
      <c r="F17" s="392"/>
      <c r="G17" s="393"/>
      <c r="H17" s="380"/>
      <c r="I17" s="380"/>
    </row>
    <row r="18" spans="1:9" ht="13.5" thickBot="1" x14ac:dyDescent="0.25">
      <c r="A18" s="292"/>
      <c r="B18" s="387"/>
      <c r="C18" s="363"/>
      <c r="D18" s="335"/>
      <c r="E18" s="336"/>
      <c r="F18" s="394"/>
      <c r="G18" s="395"/>
      <c r="H18" s="380"/>
      <c r="I18" s="380"/>
    </row>
    <row r="19" spans="1:9" ht="13.5" thickBot="1" x14ac:dyDescent="0.25">
      <c r="A19" s="293"/>
      <c r="B19" s="388"/>
      <c r="C19" s="364"/>
      <c r="D19" s="12" t="s">
        <v>45</v>
      </c>
      <c r="E19" s="34" t="s">
        <v>46</v>
      </c>
      <c r="F19" s="35" t="s">
        <v>45</v>
      </c>
      <c r="G19" s="35" t="s">
        <v>46</v>
      </c>
      <c r="H19" s="381"/>
      <c r="I19" s="381"/>
    </row>
    <row r="20" spans="1:9" ht="26.25" thickBot="1" x14ac:dyDescent="0.25">
      <c r="A20" s="174">
        <v>1</v>
      </c>
      <c r="B20" s="175" t="s">
        <v>43</v>
      </c>
      <c r="C20" s="176" t="s">
        <v>66</v>
      </c>
      <c r="D20" s="174">
        <v>552</v>
      </c>
      <c r="E20" s="153">
        <v>540</v>
      </c>
      <c r="F20" s="177" t="s">
        <v>262</v>
      </c>
      <c r="G20" s="177" t="s">
        <v>262</v>
      </c>
      <c r="H20" s="178" t="s">
        <v>280</v>
      </c>
      <c r="I20" s="179"/>
    </row>
    <row r="21" spans="1:9" ht="25.5" customHeight="1" x14ac:dyDescent="0.2">
      <c r="A21" s="180" t="s">
        <v>137</v>
      </c>
      <c r="B21" s="404"/>
      <c r="C21" s="181" t="s">
        <v>67</v>
      </c>
      <c r="D21" s="181" t="s">
        <v>263</v>
      </c>
      <c r="E21" s="181" t="s">
        <v>263</v>
      </c>
      <c r="F21" s="182" t="s">
        <v>320</v>
      </c>
      <c r="G21" s="182" t="s">
        <v>320</v>
      </c>
      <c r="H21" s="183"/>
      <c r="I21" s="184"/>
    </row>
    <row r="22" spans="1:9" ht="12.75" customHeight="1" x14ac:dyDescent="0.2">
      <c r="A22" s="185" t="s">
        <v>138</v>
      </c>
      <c r="B22" s="405"/>
      <c r="C22" s="181" t="s">
        <v>8</v>
      </c>
      <c r="D22" s="181" t="s">
        <v>263</v>
      </c>
      <c r="E22" s="181" t="s">
        <v>263</v>
      </c>
      <c r="F22" s="186" t="s">
        <v>264</v>
      </c>
      <c r="G22" s="186" t="s">
        <v>264</v>
      </c>
      <c r="H22" s="187"/>
      <c r="I22" s="188"/>
    </row>
    <row r="23" spans="1:9" ht="25.5" customHeight="1" x14ac:dyDescent="0.2">
      <c r="A23" s="185" t="s">
        <v>139</v>
      </c>
      <c r="B23" s="405"/>
      <c r="C23" s="181" t="s">
        <v>9</v>
      </c>
      <c r="D23" s="181" t="s">
        <v>263</v>
      </c>
      <c r="E23" s="181" t="s">
        <v>263</v>
      </c>
      <c r="F23" s="186" t="s">
        <v>321</v>
      </c>
      <c r="G23" s="186" t="s">
        <v>321</v>
      </c>
      <c r="H23" s="187"/>
      <c r="I23" s="188"/>
    </row>
    <row r="24" spans="1:9" ht="12.75" customHeight="1" x14ac:dyDescent="0.2">
      <c r="A24" s="185" t="s">
        <v>140</v>
      </c>
      <c r="B24" s="405"/>
      <c r="C24" s="181" t="s">
        <v>69</v>
      </c>
      <c r="D24" s="181" t="s">
        <v>288</v>
      </c>
      <c r="E24" s="181" t="s">
        <v>288</v>
      </c>
      <c r="F24" s="186" t="s">
        <v>74</v>
      </c>
      <c r="G24" s="186" t="s">
        <v>74</v>
      </c>
      <c r="H24" s="187"/>
      <c r="I24" s="188"/>
    </row>
    <row r="25" spans="1:9" ht="12.75" customHeight="1" x14ac:dyDescent="0.2">
      <c r="A25" s="185" t="s">
        <v>141</v>
      </c>
      <c r="B25" s="405"/>
      <c r="C25" s="181" t="s">
        <v>11</v>
      </c>
      <c r="D25" s="181" t="s">
        <v>288</v>
      </c>
      <c r="E25" s="181" t="s">
        <v>288</v>
      </c>
      <c r="F25" s="186" t="s">
        <v>74</v>
      </c>
      <c r="G25" s="186" t="s">
        <v>74</v>
      </c>
      <c r="H25" s="187"/>
      <c r="I25" s="188"/>
    </row>
    <row r="26" spans="1:9" ht="12.75" customHeight="1" x14ac:dyDescent="0.2">
      <c r="A26" s="185" t="s">
        <v>142</v>
      </c>
      <c r="B26" s="405"/>
      <c r="C26" s="181" t="s">
        <v>70</v>
      </c>
      <c r="D26" s="181" t="s">
        <v>288</v>
      </c>
      <c r="E26" s="181" t="s">
        <v>288</v>
      </c>
      <c r="F26" s="186" t="s">
        <v>322</v>
      </c>
      <c r="G26" s="186" t="s">
        <v>322</v>
      </c>
      <c r="H26" s="187"/>
      <c r="I26" s="188"/>
    </row>
    <row r="27" spans="1:9" ht="12.75" customHeight="1" x14ac:dyDescent="0.2">
      <c r="A27" s="185" t="s">
        <v>143</v>
      </c>
      <c r="B27" s="405"/>
      <c r="C27" s="181" t="s">
        <v>71</v>
      </c>
      <c r="D27" s="181" t="s">
        <v>288</v>
      </c>
      <c r="E27" s="181" t="s">
        <v>288</v>
      </c>
      <c r="F27" s="186" t="s">
        <v>323</v>
      </c>
      <c r="G27" s="186" t="s">
        <v>323</v>
      </c>
      <c r="H27" s="187"/>
      <c r="I27" s="188"/>
    </row>
    <row r="28" spans="1:9" ht="12.75" customHeight="1" x14ac:dyDescent="0.2">
      <c r="A28" s="185" t="s">
        <v>144</v>
      </c>
      <c r="B28" s="405"/>
      <c r="C28" s="181" t="s">
        <v>72</v>
      </c>
      <c r="D28" s="181" t="s">
        <v>288</v>
      </c>
      <c r="E28" s="181" t="s">
        <v>288</v>
      </c>
      <c r="F28" s="186" t="s">
        <v>324</v>
      </c>
      <c r="G28" s="186" t="s">
        <v>324</v>
      </c>
      <c r="H28" s="187"/>
      <c r="I28" s="188"/>
    </row>
    <row r="29" spans="1:9" ht="12.75" customHeight="1" x14ac:dyDescent="0.2">
      <c r="A29" s="185" t="s">
        <v>145</v>
      </c>
      <c r="B29" s="405"/>
      <c r="C29" s="181" t="s">
        <v>14</v>
      </c>
      <c r="D29" s="181" t="s">
        <v>263</v>
      </c>
      <c r="E29" s="181" t="s">
        <v>263</v>
      </c>
      <c r="F29" s="186" t="s">
        <v>336</v>
      </c>
      <c r="G29" s="186" t="s">
        <v>336</v>
      </c>
      <c r="H29" s="187"/>
      <c r="I29" s="188"/>
    </row>
    <row r="30" spans="1:9" x14ac:dyDescent="0.2">
      <c r="A30" s="185" t="s">
        <v>146</v>
      </c>
      <c r="B30" s="405"/>
      <c r="C30" s="181" t="s">
        <v>319</v>
      </c>
      <c r="D30" s="181" t="s">
        <v>263</v>
      </c>
      <c r="E30" s="181" t="s">
        <v>263</v>
      </c>
      <c r="F30" s="186" t="s">
        <v>325</v>
      </c>
      <c r="G30" s="186" t="s">
        <v>325</v>
      </c>
      <c r="H30" s="187"/>
      <c r="I30" s="188"/>
    </row>
    <row r="31" spans="1:9" ht="12.75" customHeight="1" x14ac:dyDescent="0.2">
      <c r="A31" s="185" t="s">
        <v>147</v>
      </c>
      <c r="B31" s="405"/>
      <c r="C31" s="181" t="s">
        <v>16</v>
      </c>
      <c r="D31" s="181" t="s">
        <v>263</v>
      </c>
      <c r="E31" s="181" t="s">
        <v>263</v>
      </c>
      <c r="F31" s="186" t="s">
        <v>326</v>
      </c>
      <c r="G31" s="186" t="s">
        <v>326</v>
      </c>
      <c r="H31" s="187"/>
      <c r="I31" s="188"/>
    </row>
    <row r="32" spans="1:9" ht="12.75" customHeight="1" x14ac:dyDescent="0.2">
      <c r="A32" s="185" t="s">
        <v>148</v>
      </c>
      <c r="B32" s="405"/>
      <c r="C32" s="181" t="s">
        <v>17</v>
      </c>
      <c r="D32" s="181" t="s">
        <v>263</v>
      </c>
      <c r="E32" s="181" t="s">
        <v>263</v>
      </c>
      <c r="F32" s="186" t="s">
        <v>52</v>
      </c>
      <c r="G32" s="186" t="s">
        <v>52</v>
      </c>
      <c r="H32" s="189"/>
      <c r="I32" s="188"/>
    </row>
    <row r="33" spans="1:9" ht="40.5" customHeight="1" x14ac:dyDescent="0.2">
      <c r="A33" s="185" t="s">
        <v>149</v>
      </c>
      <c r="B33" s="405"/>
      <c r="C33" s="181" t="s">
        <v>73</v>
      </c>
      <c r="D33" s="181" t="s">
        <v>288</v>
      </c>
      <c r="E33" s="181" t="s">
        <v>288</v>
      </c>
      <c r="F33" s="186" t="s">
        <v>327</v>
      </c>
      <c r="G33" s="186" t="s">
        <v>327</v>
      </c>
      <c r="H33" s="189"/>
      <c r="I33" s="188"/>
    </row>
    <row r="34" spans="1:9" ht="17.25" customHeight="1" x14ac:dyDescent="0.2">
      <c r="A34" s="185" t="s">
        <v>150</v>
      </c>
      <c r="B34" s="405"/>
      <c r="C34" s="181" t="s">
        <v>18</v>
      </c>
      <c r="D34" s="181" t="s">
        <v>288</v>
      </c>
      <c r="E34" s="181" t="s">
        <v>288</v>
      </c>
      <c r="F34" s="186" t="s">
        <v>328</v>
      </c>
      <c r="G34" s="186" t="s">
        <v>328</v>
      </c>
      <c r="H34" s="189"/>
      <c r="I34" s="188"/>
    </row>
    <row r="35" spans="1:9" x14ac:dyDescent="0.2">
      <c r="A35" s="190" t="s">
        <v>151</v>
      </c>
      <c r="B35" s="405"/>
      <c r="C35" s="181" t="s">
        <v>19</v>
      </c>
      <c r="D35" s="181" t="s">
        <v>263</v>
      </c>
      <c r="E35" s="181" t="s">
        <v>263</v>
      </c>
      <c r="F35" s="186" t="s">
        <v>337</v>
      </c>
      <c r="G35" s="186" t="s">
        <v>337</v>
      </c>
      <c r="H35" s="189"/>
      <c r="I35" s="188"/>
    </row>
    <row r="36" spans="1:9" ht="13.5" thickBot="1" x14ac:dyDescent="0.25">
      <c r="A36" s="185" t="s">
        <v>152</v>
      </c>
      <c r="B36" s="405"/>
      <c r="C36" s="191" t="s">
        <v>20</v>
      </c>
      <c r="D36" s="181" t="s">
        <v>263</v>
      </c>
      <c r="E36" s="181" t="s">
        <v>263</v>
      </c>
      <c r="F36" s="186" t="s">
        <v>52</v>
      </c>
      <c r="G36" s="186" t="s">
        <v>52</v>
      </c>
      <c r="H36" s="189"/>
      <c r="I36" s="188"/>
    </row>
    <row r="37" spans="1:9" ht="13.5" hidden="1" customHeight="1" x14ac:dyDescent="0.2">
      <c r="A37" s="185" t="s">
        <v>153</v>
      </c>
      <c r="B37" s="405"/>
      <c r="C37" s="192" t="s">
        <v>296</v>
      </c>
      <c r="D37" s="181"/>
      <c r="E37" s="181"/>
      <c r="F37" s="185"/>
      <c r="G37" s="185"/>
      <c r="H37" s="193"/>
      <c r="I37" s="188"/>
    </row>
    <row r="38" spans="1:9" ht="13.5" hidden="1" customHeight="1" thickBot="1" x14ac:dyDescent="0.25">
      <c r="A38" s="185" t="s">
        <v>290</v>
      </c>
      <c r="B38" s="405"/>
      <c r="C38" s="191" t="s">
        <v>21</v>
      </c>
      <c r="D38" s="181"/>
      <c r="E38" s="181"/>
      <c r="F38" s="185"/>
      <c r="G38" s="185"/>
      <c r="H38" s="194"/>
      <c r="I38" s="195"/>
    </row>
    <row r="39" spans="1:9" ht="26.25" thickBot="1" x14ac:dyDescent="0.25">
      <c r="A39" s="174">
        <v>2</v>
      </c>
      <c r="B39" s="175" t="s">
        <v>43</v>
      </c>
      <c r="C39" s="196" t="s">
        <v>89</v>
      </c>
      <c r="D39" s="177">
        <v>292</v>
      </c>
      <c r="E39" s="177">
        <v>136</v>
      </c>
      <c r="F39" s="197" t="s">
        <v>276</v>
      </c>
      <c r="G39" s="197"/>
      <c r="H39" s="178" t="s">
        <v>280</v>
      </c>
      <c r="I39" s="179"/>
    </row>
    <row r="40" spans="1:9" x14ac:dyDescent="0.2">
      <c r="A40" s="198" t="s">
        <v>154</v>
      </c>
      <c r="B40" s="406"/>
      <c r="C40" s="181" t="s">
        <v>6</v>
      </c>
      <c r="D40" s="181" t="s">
        <v>263</v>
      </c>
      <c r="E40" s="181"/>
      <c r="F40" s="199" t="s">
        <v>51</v>
      </c>
      <c r="G40" s="199"/>
      <c r="H40" s="200"/>
      <c r="I40" s="201"/>
    </row>
    <row r="41" spans="1:9" x14ac:dyDescent="0.2">
      <c r="A41" s="185" t="s">
        <v>155</v>
      </c>
      <c r="B41" s="407"/>
      <c r="C41" s="181" t="s">
        <v>7</v>
      </c>
      <c r="D41" s="181" t="s">
        <v>263</v>
      </c>
      <c r="E41" s="181"/>
      <c r="F41" s="185" t="s">
        <v>52</v>
      </c>
      <c r="G41" s="185"/>
      <c r="H41" s="200"/>
      <c r="I41" s="189"/>
    </row>
    <row r="42" spans="1:9" ht="12.75" customHeight="1" x14ac:dyDescent="0.2">
      <c r="A42" s="185" t="s">
        <v>156</v>
      </c>
      <c r="B42" s="407"/>
      <c r="C42" s="181" t="s">
        <v>8</v>
      </c>
      <c r="D42" s="181" t="s">
        <v>263</v>
      </c>
      <c r="E42" s="181"/>
      <c r="F42" s="185" t="s">
        <v>264</v>
      </c>
      <c r="G42" s="185"/>
      <c r="H42" s="200"/>
      <c r="I42" s="189"/>
    </row>
    <row r="43" spans="1:9" ht="25.5" x14ac:dyDescent="0.2">
      <c r="A43" s="185" t="s">
        <v>157</v>
      </c>
      <c r="B43" s="407"/>
      <c r="C43" s="181" t="s">
        <v>9</v>
      </c>
      <c r="D43" s="181" t="s">
        <v>263</v>
      </c>
      <c r="E43" s="181"/>
      <c r="F43" s="185" t="s">
        <v>284</v>
      </c>
      <c r="G43" s="186"/>
      <c r="H43" s="200"/>
      <c r="I43" s="189"/>
    </row>
    <row r="44" spans="1:9" x14ac:dyDescent="0.2">
      <c r="A44" s="185" t="s">
        <v>158</v>
      </c>
      <c r="B44" s="407"/>
      <c r="C44" s="181" t="s">
        <v>68</v>
      </c>
      <c r="D44" s="181" t="s">
        <v>288</v>
      </c>
      <c r="E44" s="181" t="s">
        <v>288</v>
      </c>
      <c r="F44" s="185" t="s">
        <v>74</v>
      </c>
      <c r="G44" s="185" t="s">
        <v>74</v>
      </c>
      <c r="H44" s="189"/>
      <c r="I44" s="189"/>
    </row>
    <row r="45" spans="1:9" hidden="1" x14ac:dyDescent="0.2">
      <c r="A45" s="185" t="s">
        <v>159</v>
      </c>
      <c r="B45" s="407"/>
      <c r="C45" s="181" t="s">
        <v>10</v>
      </c>
      <c r="D45" s="181"/>
      <c r="E45" s="181"/>
      <c r="F45" s="185" t="s">
        <v>74</v>
      </c>
      <c r="G45" s="186"/>
      <c r="H45" s="189"/>
      <c r="I45" s="189"/>
    </row>
    <row r="46" spans="1:9" hidden="1" x14ac:dyDescent="0.2">
      <c r="A46" s="185" t="s">
        <v>160</v>
      </c>
      <c r="B46" s="407"/>
      <c r="C46" s="181" t="s">
        <v>11</v>
      </c>
      <c r="D46" s="181"/>
      <c r="E46" s="181"/>
      <c r="F46" s="185" t="s">
        <v>74</v>
      </c>
      <c r="G46" s="186"/>
      <c r="H46" s="189"/>
      <c r="I46" s="189"/>
    </row>
    <row r="47" spans="1:9" hidden="1" x14ac:dyDescent="0.2">
      <c r="A47" s="185" t="s">
        <v>161</v>
      </c>
      <c r="B47" s="407"/>
      <c r="C47" s="181" t="s">
        <v>291</v>
      </c>
      <c r="D47" s="181"/>
      <c r="E47" s="181"/>
      <c r="F47" s="185" t="s">
        <v>74</v>
      </c>
      <c r="G47" s="186"/>
      <c r="H47" s="202"/>
      <c r="I47" s="189"/>
    </row>
    <row r="48" spans="1:9" hidden="1" x14ac:dyDescent="0.2">
      <c r="A48" s="185" t="s">
        <v>162</v>
      </c>
      <c r="B48" s="407"/>
      <c r="C48" s="181" t="s">
        <v>12</v>
      </c>
      <c r="D48" s="181"/>
      <c r="E48" s="181"/>
      <c r="F48" s="185" t="s">
        <v>306</v>
      </c>
      <c r="G48" s="186"/>
      <c r="H48" s="200"/>
      <c r="I48" s="189"/>
    </row>
    <row r="49" spans="1:9" hidden="1" x14ac:dyDescent="0.2">
      <c r="A49" s="185" t="s">
        <v>163</v>
      </c>
      <c r="B49" s="407"/>
      <c r="C49" s="181" t="s">
        <v>13</v>
      </c>
      <c r="D49" s="181"/>
      <c r="E49" s="181"/>
      <c r="F49" s="185" t="s">
        <v>307</v>
      </c>
      <c r="G49" s="186"/>
      <c r="H49" s="200"/>
      <c r="I49" s="189"/>
    </row>
    <row r="50" spans="1:9" hidden="1" x14ac:dyDescent="0.2">
      <c r="A50" s="185" t="s">
        <v>164</v>
      </c>
      <c r="B50" s="407"/>
      <c r="C50" s="181" t="s">
        <v>14</v>
      </c>
      <c r="D50" s="181"/>
      <c r="E50" s="181"/>
      <c r="F50" s="185" t="s">
        <v>53</v>
      </c>
      <c r="G50" s="186"/>
      <c r="H50" s="200"/>
      <c r="I50" s="189"/>
    </row>
    <row r="51" spans="1:9" x14ac:dyDescent="0.2">
      <c r="A51" s="185" t="s">
        <v>165</v>
      </c>
      <c r="B51" s="407"/>
      <c r="C51" s="181" t="s">
        <v>15</v>
      </c>
      <c r="D51" s="181" t="s">
        <v>5</v>
      </c>
      <c r="E51" s="181"/>
      <c r="F51" s="185" t="s">
        <v>338</v>
      </c>
      <c r="G51" s="186"/>
      <c r="H51" s="200"/>
      <c r="I51" s="189"/>
    </row>
    <row r="52" spans="1:9" x14ac:dyDescent="0.2">
      <c r="A52" s="185" t="s">
        <v>166</v>
      </c>
      <c r="B52" s="407"/>
      <c r="C52" s="181" t="s">
        <v>16</v>
      </c>
      <c r="D52" s="181" t="s">
        <v>263</v>
      </c>
      <c r="E52" s="181"/>
      <c r="F52" s="186" t="s">
        <v>292</v>
      </c>
      <c r="G52" s="186"/>
      <c r="H52" s="200"/>
      <c r="I52" s="189"/>
    </row>
    <row r="53" spans="1:9" hidden="1" x14ac:dyDescent="0.2">
      <c r="A53" s="185" t="s">
        <v>167</v>
      </c>
      <c r="B53" s="407"/>
      <c r="C53" s="181" t="s">
        <v>17</v>
      </c>
      <c r="D53" s="181"/>
      <c r="E53" s="181"/>
      <c r="F53" s="186" t="s">
        <v>53</v>
      </c>
      <c r="G53" s="186"/>
      <c r="H53" s="200"/>
      <c r="I53" s="189"/>
    </row>
    <row r="54" spans="1:9" ht="38.25" hidden="1" x14ac:dyDescent="0.2">
      <c r="A54" s="185" t="s">
        <v>168</v>
      </c>
      <c r="B54" s="407"/>
      <c r="C54" s="181" t="s">
        <v>73</v>
      </c>
      <c r="D54" s="181"/>
      <c r="E54" s="181"/>
      <c r="F54" s="185" t="s">
        <v>309</v>
      </c>
      <c r="G54" s="185"/>
      <c r="H54" s="200"/>
      <c r="I54" s="189"/>
    </row>
    <row r="55" spans="1:9" x14ac:dyDescent="0.2">
      <c r="A55" s="185" t="s">
        <v>169</v>
      </c>
      <c r="B55" s="407"/>
      <c r="C55" s="181" t="s">
        <v>18</v>
      </c>
      <c r="D55" s="181" t="s">
        <v>263</v>
      </c>
      <c r="E55" s="181"/>
      <c r="F55" s="185" t="s">
        <v>293</v>
      </c>
      <c r="G55" s="185"/>
      <c r="H55" s="200"/>
      <c r="I55" s="189"/>
    </row>
    <row r="56" spans="1:9" x14ac:dyDescent="0.2">
      <c r="A56" s="185" t="s">
        <v>170</v>
      </c>
      <c r="B56" s="407"/>
      <c r="C56" s="181" t="s">
        <v>19</v>
      </c>
      <c r="D56" s="181" t="s">
        <v>5</v>
      </c>
      <c r="E56" s="181"/>
      <c r="F56" s="185" t="s">
        <v>55</v>
      </c>
      <c r="G56" s="185"/>
      <c r="H56" s="200"/>
      <c r="I56" s="189"/>
    </row>
    <row r="57" spans="1:9" ht="13.5" thickBot="1" x14ac:dyDescent="0.25">
      <c r="A57" s="185" t="s">
        <v>171</v>
      </c>
      <c r="B57" s="407"/>
      <c r="C57" s="181" t="s">
        <v>20</v>
      </c>
      <c r="D57" s="181" t="s">
        <v>5</v>
      </c>
      <c r="E57" s="181"/>
      <c r="F57" s="185" t="s">
        <v>52</v>
      </c>
      <c r="G57" s="185"/>
      <c r="H57" s="200"/>
      <c r="I57" s="189"/>
    </row>
    <row r="58" spans="1:9" hidden="1" x14ac:dyDescent="0.2">
      <c r="A58" s="185" t="s">
        <v>172</v>
      </c>
      <c r="B58" s="407"/>
      <c r="C58" s="181" t="s">
        <v>90</v>
      </c>
      <c r="D58" s="181"/>
      <c r="E58" s="181"/>
      <c r="F58" s="203" t="s">
        <v>311</v>
      </c>
      <c r="G58" s="203" t="s">
        <v>64</v>
      </c>
      <c r="H58" s="200"/>
      <c r="I58" s="189"/>
    </row>
    <row r="59" spans="1:9" ht="13.5" hidden="1" thickBot="1" x14ac:dyDescent="0.25">
      <c r="A59" s="204" t="s">
        <v>289</v>
      </c>
      <c r="B59" s="408"/>
      <c r="C59" s="191" t="s">
        <v>21</v>
      </c>
      <c r="D59" s="181"/>
      <c r="E59" s="181"/>
      <c r="F59" s="205" t="s">
        <v>56</v>
      </c>
      <c r="G59" s="205" t="s">
        <v>64</v>
      </c>
      <c r="H59" s="200"/>
      <c r="I59" s="206"/>
    </row>
    <row r="60" spans="1:9" ht="63.75" hidden="1" customHeight="1" thickBot="1" x14ac:dyDescent="0.25">
      <c r="A60" s="84" t="s">
        <v>173</v>
      </c>
      <c r="B60" s="19" t="s">
        <v>266</v>
      </c>
      <c r="C60" s="60" t="s">
        <v>91</v>
      </c>
      <c r="D60" s="56">
        <v>18</v>
      </c>
      <c r="E60" s="56">
        <v>24</v>
      </c>
      <c r="F60" s="6" t="s">
        <v>54</v>
      </c>
      <c r="G60" s="6" t="s">
        <v>54</v>
      </c>
      <c r="H60" s="141" t="s">
        <v>303</v>
      </c>
      <c r="I60" s="135" t="s">
        <v>304</v>
      </c>
    </row>
    <row r="61" spans="1:9" ht="13.5" hidden="1" customHeight="1" x14ac:dyDescent="0.2">
      <c r="A61" s="82" t="s">
        <v>174</v>
      </c>
      <c r="B61" s="367"/>
      <c r="C61" s="49" t="s">
        <v>92</v>
      </c>
      <c r="D61" s="49" t="s">
        <v>5</v>
      </c>
      <c r="E61" s="49" t="s">
        <v>5</v>
      </c>
      <c r="F61" s="132" t="s">
        <v>267</v>
      </c>
      <c r="G61" s="132" t="s">
        <v>267</v>
      </c>
      <c r="H61" s="76"/>
      <c r="I61" s="75"/>
    </row>
    <row r="62" spans="1:9" ht="13.5" hidden="1" customHeight="1" x14ac:dyDescent="0.2">
      <c r="A62" s="85" t="s">
        <v>175</v>
      </c>
      <c r="B62" s="368"/>
      <c r="C62" s="49" t="s">
        <v>268</v>
      </c>
      <c r="D62" s="49" t="s">
        <v>5</v>
      </c>
      <c r="E62" s="49" t="s">
        <v>5</v>
      </c>
      <c r="F62" s="8" t="s">
        <v>269</v>
      </c>
      <c r="G62" s="8" t="s">
        <v>269</v>
      </c>
      <c r="H62" s="23"/>
      <c r="I62" s="23"/>
    </row>
    <row r="63" spans="1:9" ht="13.5" hidden="1" customHeight="1" x14ac:dyDescent="0.2">
      <c r="A63" s="85" t="s">
        <v>297</v>
      </c>
      <c r="B63" s="368"/>
      <c r="C63" s="49" t="s">
        <v>78</v>
      </c>
      <c r="D63" s="49" t="s">
        <v>5</v>
      </c>
      <c r="E63" s="49" t="s">
        <v>5</v>
      </c>
      <c r="F63" s="10" t="s">
        <v>270</v>
      </c>
      <c r="G63" s="10" t="s">
        <v>270</v>
      </c>
      <c r="H63" s="23"/>
      <c r="I63" s="23"/>
    </row>
    <row r="64" spans="1:9" ht="13.5" hidden="1" customHeight="1" thickBot="1" x14ac:dyDescent="0.25">
      <c r="A64" s="86" t="s">
        <v>176</v>
      </c>
      <c r="B64" s="369"/>
      <c r="C64" s="50" t="s">
        <v>93</v>
      </c>
      <c r="D64" s="49" t="s">
        <v>5</v>
      </c>
      <c r="E64" s="49" t="s">
        <v>5</v>
      </c>
      <c r="F64" s="10" t="s">
        <v>271</v>
      </c>
      <c r="G64" s="10" t="s">
        <v>271</v>
      </c>
      <c r="H64" s="72"/>
      <c r="I64" s="28"/>
    </row>
    <row r="65" spans="1:9" ht="26.25" customHeight="1" thickBot="1" x14ac:dyDescent="0.25">
      <c r="A65" s="207" t="s">
        <v>177</v>
      </c>
      <c r="B65" s="175" t="s">
        <v>43</v>
      </c>
      <c r="C65" s="208" t="s">
        <v>94</v>
      </c>
      <c r="D65" s="209">
        <v>48</v>
      </c>
      <c r="E65" s="210">
        <v>48</v>
      </c>
      <c r="F65" s="177" t="s">
        <v>262</v>
      </c>
      <c r="G65" s="177" t="s">
        <v>262</v>
      </c>
      <c r="H65" s="178"/>
      <c r="I65" s="211"/>
    </row>
    <row r="66" spans="1:9" ht="13.5" customHeight="1" x14ac:dyDescent="0.2">
      <c r="A66" s="198" t="s">
        <v>178</v>
      </c>
      <c r="B66" s="406"/>
      <c r="C66" s="181" t="s">
        <v>95</v>
      </c>
      <c r="D66" s="181" t="s">
        <v>263</v>
      </c>
      <c r="E66" s="181" t="s">
        <v>263</v>
      </c>
      <c r="F66" s="185" t="s">
        <v>277</v>
      </c>
      <c r="G66" s="185" t="s">
        <v>277</v>
      </c>
      <c r="H66" s="201"/>
      <c r="I66" s="201"/>
    </row>
    <row r="67" spans="1:9" ht="13.5" customHeight="1" x14ac:dyDescent="0.2">
      <c r="A67" s="185" t="s">
        <v>179</v>
      </c>
      <c r="B67" s="407"/>
      <c r="C67" s="192" t="s">
        <v>38</v>
      </c>
      <c r="D67" s="181" t="s">
        <v>263</v>
      </c>
      <c r="E67" s="181" t="s">
        <v>263</v>
      </c>
      <c r="F67" s="212" t="s">
        <v>265</v>
      </c>
      <c r="G67" s="212" t="s">
        <v>265</v>
      </c>
      <c r="H67" s="213"/>
      <c r="I67" s="213"/>
    </row>
    <row r="68" spans="1:9" ht="26.25" customHeight="1" thickBot="1" x14ac:dyDescent="0.25">
      <c r="A68" s="203" t="s">
        <v>180</v>
      </c>
      <c r="B68" s="408"/>
      <c r="C68" s="214" t="s">
        <v>96</v>
      </c>
      <c r="D68" s="181" t="s">
        <v>263</v>
      </c>
      <c r="E68" s="181" t="s">
        <v>263</v>
      </c>
      <c r="F68" s="215" t="s">
        <v>259</v>
      </c>
      <c r="G68" s="215" t="s">
        <v>259</v>
      </c>
      <c r="H68" s="216"/>
      <c r="I68" s="217"/>
    </row>
    <row r="69" spans="1:9" ht="26.25" thickBot="1" x14ac:dyDescent="0.25">
      <c r="A69" s="79" t="s">
        <v>181</v>
      </c>
      <c r="B69" s="19" t="s">
        <v>43</v>
      </c>
      <c r="C69" s="60" t="s">
        <v>97</v>
      </c>
      <c r="D69" s="65">
        <v>8</v>
      </c>
      <c r="E69" s="56">
        <v>8</v>
      </c>
      <c r="F69" s="136" t="s">
        <v>54</v>
      </c>
      <c r="G69" s="6" t="s">
        <v>54</v>
      </c>
      <c r="H69" s="68"/>
      <c r="I69" s="39"/>
    </row>
    <row r="70" spans="1:9" x14ac:dyDescent="0.2">
      <c r="A70" s="80" t="s">
        <v>182</v>
      </c>
      <c r="B70" s="345"/>
      <c r="C70" s="49" t="s">
        <v>37</v>
      </c>
      <c r="D70" s="49" t="s">
        <v>5</v>
      </c>
      <c r="E70" s="49" t="s">
        <v>5</v>
      </c>
      <c r="F70" s="10" t="s">
        <v>279</v>
      </c>
      <c r="G70" s="10" t="s">
        <v>279</v>
      </c>
      <c r="H70" s="25"/>
      <c r="I70" s="25"/>
    </row>
    <row r="71" spans="1:9" x14ac:dyDescent="0.2">
      <c r="A71" s="61" t="s">
        <v>183</v>
      </c>
      <c r="B71" s="366"/>
      <c r="C71" s="45" t="s">
        <v>38</v>
      </c>
      <c r="D71" s="49" t="s">
        <v>5</v>
      </c>
      <c r="E71" s="49" t="s">
        <v>5</v>
      </c>
      <c r="F71" s="132" t="s">
        <v>265</v>
      </c>
      <c r="G71" s="132" t="s">
        <v>265</v>
      </c>
      <c r="H71" s="22"/>
      <c r="I71" s="23"/>
    </row>
    <row r="72" spans="1:9" ht="26.25" thickBot="1" x14ac:dyDescent="0.25">
      <c r="A72" s="59" t="s">
        <v>184</v>
      </c>
      <c r="B72" s="372"/>
      <c r="C72" s="50" t="s">
        <v>96</v>
      </c>
      <c r="D72" s="49" t="s">
        <v>5</v>
      </c>
      <c r="E72" s="49" t="s">
        <v>5</v>
      </c>
      <c r="F72" s="67" t="s">
        <v>259</v>
      </c>
      <c r="G72" s="67" t="s">
        <v>259</v>
      </c>
      <c r="H72" s="36"/>
      <c r="I72" s="26"/>
    </row>
    <row r="73" spans="1:9" ht="26.25" thickBot="1" x14ac:dyDescent="0.25">
      <c r="A73" s="79" t="s">
        <v>185</v>
      </c>
      <c r="B73" s="19" t="s">
        <v>43</v>
      </c>
      <c r="C73" s="56" t="s">
        <v>22</v>
      </c>
      <c r="D73" s="56">
        <v>12</v>
      </c>
      <c r="E73" s="56">
        <v>12</v>
      </c>
      <c r="F73" s="6" t="s">
        <v>54</v>
      </c>
      <c r="G73" s="6" t="s">
        <v>54</v>
      </c>
      <c r="H73" s="24"/>
      <c r="I73" s="24"/>
    </row>
    <row r="74" spans="1:9" x14ac:dyDescent="0.2">
      <c r="A74" s="82" t="s">
        <v>186</v>
      </c>
      <c r="B74" s="345"/>
      <c r="C74" s="49" t="s">
        <v>23</v>
      </c>
      <c r="D74" s="49" t="s">
        <v>5</v>
      </c>
      <c r="E74" s="49" t="s">
        <v>5</v>
      </c>
      <c r="F74" s="7" t="s">
        <v>257</v>
      </c>
      <c r="G74" s="7" t="s">
        <v>257</v>
      </c>
      <c r="H74" s="32"/>
      <c r="I74" s="32"/>
    </row>
    <row r="75" spans="1:9" hidden="1" x14ac:dyDescent="0.2">
      <c r="A75" s="61" t="s">
        <v>187</v>
      </c>
      <c r="B75" s="366"/>
      <c r="C75" s="49" t="s">
        <v>24</v>
      </c>
      <c r="D75" s="49" t="s">
        <v>5</v>
      </c>
      <c r="E75" s="49" t="s">
        <v>5</v>
      </c>
      <c r="F75" s="9" t="s">
        <v>57</v>
      </c>
      <c r="G75" s="9" t="s">
        <v>57</v>
      </c>
      <c r="H75" s="23"/>
      <c r="I75" s="23"/>
    </row>
    <row r="76" spans="1:9" x14ac:dyDescent="0.2">
      <c r="A76" s="61" t="s">
        <v>188</v>
      </c>
      <c r="B76" s="366"/>
      <c r="C76" s="49" t="s">
        <v>98</v>
      </c>
      <c r="D76" s="49" t="s">
        <v>5</v>
      </c>
      <c r="E76" s="49" t="s">
        <v>5</v>
      </c>
      <c r="F76" s="7" t="s">
        <v>257</v>
      </c>
      <c r="G76" s="7" t="s">
        <v>257</v>
      </c>
      <c r="H76" s="23"/>
      <c r="I76" s="23"/>
    </row>
    <row r="77" spans="1:9" x14ac:dyDescent="0.2">
      <c r="A77" s="85" t="s">
        <v>189</v>
      </c>
      <c r="B77" s="366"/>
      <c r="C77" s="49" t="s">
        <v>318</v>
      </c>
      <c r="D77" s="49" t="s">
        <v>5</v>
      </c>
      <c r="E77" s="49" t="s">
        <v>5</v>
      </c>
      <c r="F77" s="7" t="s">
        <v>257</v>
      </c>
      <c r="G77" s="7" t="s">
        <v>257</v>
      </c>
      <c r="H77" s="26"/>
      <c r="I77" s="26"/>
    </row>
    <row r="78" spans="1:9" ht="25.5" x14ac:dyDescent="0.2">
      <c r="A78" s="61" t="s">
        <v>190</v>
      </c>
      <c r="B78" s="366"/>
      <c r="C78" s="49" t="s">
        <v>25</v>
      </c>
      <c r="D78" s="49" t="s">
        <v>5</v>
      </c>
      <c r="E78" s="49" t="s">
        <v>5</v>
      </c>
      <c r="F78" s="11" t="s">
        <v>58</v>
      </c>
      <c r="G78" s="11" t="s">
        <v>58</v>
      </c>
      <c r="H78" s="26"/>
      <c r="I78" s="26"/>
    </row>
    <row r="79" spans="1:9" ht="25.5" x14ac:dyDescent="0.2">
      <c r="A79" s="61" t="s">
        <v>191</v>
      </c>
      <c r="B79" s="366"/>
      <c r="C79" s="49" t="s">
        <v>26</v>
      </c>
      <c r="D79" s="49" t="s">
        <v>5</v>
      </c>
      <c r="E79" s="49" t="s">
        <v>5</v>
      </c>
      <c r="F79" s="10" t="s">
        <v>58</v>
      </c>
      <c r="G79" s="10" t="s">
        <v>58</v>
      </c>
      <c r="H79" s="125"/>
      <c r="I79" s="76"/>
    </row>
    <row r="80" spans="1:9" ht="26.25" thickBot="1" x14ac:dyDescent="0.25">
      <c r="A80" s="57" t="s">
        <v>315</v>
      </c>
      <c r="B80" s="372"/>
      <c r="C80" s="57" t="s">
        <v>99</v>
      </c>
      <c r="D80" s="49" t="s">
        <v>5</v>
      </c>
      <c r="E80" s="49" t="s">
        <v>5</v>
      </c>
      <c r="F80" s="7" t="s">
        <v>59</v>
      </c>
      <c r="G80" s="7" t="s">
        <v>59</v>
      </c>
      <c r="H80" s="72"/>
      <c r="I80" s="72"/>
    </row>
    <row r="81" spans="1:9" ht="26.25" thickBot="1" x14ac:dyDescent="0.25">
      <c r="A81" s="88" t="s">
        <v>192</v>
      </c>
      <c r="B81" s="19" t="s">
        <v>43</v>
      </c>
      <c r="C81" s="90" t="s">
        <v>100</v>
      </c>
      <c r="D81" s="89">
        <v>4</v>
      </c>
      <c r="E81" s="43">
        <v>4</v>
      </c>
      <c r="F81" s="6" t="s">
        <v>54</v>
      </c>
      <c r="G81" s="6" t="s">
        <v>54</v>
      </c>
      <c r="H81" s="24"/>
      <c r="I81" s="24"/>
    </row>
    <row r="82" spans="1:9" ht="25.5" x14ac:dyDescent="0.2">
      <c r="A82" s="82" t="s">
        <v>193</v>
      </c>
      <c r="B82" s="345"/>
      <c r="C82" s="49" t="s">
        <v>101</v>
      </c>
      <c r="D82" s="49" t="s">
        <v>5</v>
      </c>
      <c r="E82" s="49" t="s">
        <v>5</v>
      </c>
      <c r="F82" s="11" t="s">
        <v>316</v>
      </c>
      <c r="G82" s="11" t="s">
        <v>316</v>
      </c>
      <c r="H82" s="32"/>
      <c r="I82" s="71"/>
    </row>
    <row r="83" spans="1:9" ht="25.5" x14ac:dyDescent="0.2">
      <c r="A83" s="61" t="s">
        <v>194</v>
      </c>
      <c r="B83" s="366"/>
      <c r="C83" s="49" t="s">
        <v>102</v>
      </c>
      <c r="D83" s="49" t="s">
        <v>5</v>
      </c>
      <c r="E83" s="49" t="s">
        <v>5</v>
      </c>
      <c r="F83" s="11" t="s">
        <v>316</v>
      </c>
      <c r="G83" s="11" t="s">
        <v>316</v>
      </c>
      <c r="H83" s="27"/>
      <c r="I83" s="27"/>
    </row>
    <row r="84" spans="1:9" ht="25.5" x14ac:dyDescent="0.2">
      <c r="A84" s="61" t="s">
        <v>195</v>
      </c>
      <c r="B84" s="366"/>
      <c r="C84" s="49" t="s">
        <v>103</v>
      </c>
      <c r="D84" s="49" t="s">
        <v>5</v>
      </c>
      <c r="E84" s="49" t="s">
        <v>5</v>
      </c>
      <c r="F84" s="11" t="s">
        <v>316</v>
      </c>
      <c r="G84" s="11" t="s">
        <v>316</v>
      </c>
      <c r="H84" s="23"/>
      <c r="I84" s="23"/>
    </row>
    <row r="85" spans="1:9" x14ac:dyDescent="0.2">
      <c r="A85" s="61" t="s">
        <v>196</v>
      </c>
      <c r="B85" s="366"/>
      <c r="C85" s="49" t="s">
        <v>27</v>
      </c>
      <c r="D85" s="49" t="s">
        <v>5</v>
      </c>
      <c r="E85" s="49" t="s">
        <v>5</v>
      </c>
      <c r="F85" s="10" t="s">
        <v>60</v>
      </c>
      <c r="G85" s="10" t="s">
        <v>60</v>
      </c>
      <c r="H85" s="138"/>
      <c r="I85" s="23"/>
    </row>
    <row r="86" spans="1:9" x14ac:dyDescent="0.2">
      <c r="A86" s="61" t="s">
        <v>197</v>
      </c>
      <c r="B86" s="366"/>
      <c r="C86" s="49" t="s">
        <v>28</v>
      </c>
      <c r="D86" s="49" t="s">
        <v>5</v>
      </c>
      <c r="E86" s="49" t="s">
        <v>5</v>
      </c>
      <c r="F86" s="10" t="s">
        <v>61</v>
      </c>
      <c r="G86" s="10" t="s">
        <v>61</v>
      </c>
      <c r="H86" s="23"/>
      <c r="I86" s="23"/>
    </row>
    <row r="87" spans="1:9" ht="25.5" customHeight="1" x14ac:dyDescent="0.2">
      <c r="A87" s="61" t="s">
        <v>198</v>
      </c>
      <c r="B87" s="366"/>
      <c r="C87" s="49" t="s">
        <v>104</v>
      </c>
      <c r="D87" s="49" t="s">
        <v>5</v>
      </c>
      <c r="E87" s="49" t="s">
        <v>5</v>
      </c>
      <c r="F87" s="10"/>
      <c r="G87" s="10"/>
      <c r="H87" s="23"/>
      <c r="I87" s="23"/>
    </row>
    <row r="88" spans="1:9" ht="26.25" thickBot="1" x14ac:dyDescent="0.25">
      <c r="A88" s="59" t="s">
        <v>199</v>
      </c>
      <c r="B88" s="372"/>
      <c r="C88" s="57" t="s">
        <v>105</v>
      </c>
      <c r="D88" s="49" t="s">
        <v>5</v>
      </c>
      <c r="E88" s="49" t="s">
        <v>5</v>
      </c>
      <c r="F88" s="61" t="s">
        <v>63</v>
      </c>
      <c r="G88" s="61" t="s">
        <v>63</v>
      </c>
      <c r="H88" s="103"/>
      <c r="I88" s="103"/>
    </row>
    <row r="89" spans="1:9" ht="26.25" hidden="1" customHeight="1" thickBot="1" x14ac:dyDescent="0.25">
      <c r="A89" s="79" t="s">
        <v>200</v>
      </c>
      <c r="B89" s="19" t="s">
        <v>43</v>
      </c>
      <c r="C89" s="90" t="s">
        <v>106</v>
      </c>
      <c r="D89" s="91"/>
      <c r="E89" s="54"/>
      <c r="F89" s="6" t="s">
        <v>54</v>
      </c>
      <c r="G89" s="6" t="s">
        <v>54</v>
      </c>
      <c r="H89" s="24"/>
      <c r="I89" s="24"/>
    </row>
    <row r="90" spans="1:9" ht="26.25" hidden="1" customHeight="1" x14ac:dyDescent="0.2">
      <c r="A90" s="82" t="s">
        <v>201</v>
      </c>
      <c r="B90" s="345"/>
      <c r="C90" s="49" t="s">
        <v>107</v>
      </c>
      <c r="D90" s="8">
        <v>4</v>
      </c>
      <c r="E90" s="8">
        <v>4</v>
      </c>
      <c r="F90" s="11"/>
      <c r="G90" s="140"/>
      <c r="H90" s="100"/>
      <c r="I90" s="73"/>
    </row>
    <row r="91" spans="1:9" ht="26.25" hidden="1" customHeight="1" x14ac:dyDescent="0.2">
      <c r="A91" s="61" t="s">
        <v>202</v>
      </c>
      <c r="B91" s="366"/>
      <c r="C91" s="49" t="s">
        <v>108</v>
      </c>
      <c r="D91" s="10">
        <v>4</v>
      </c>
      <c r="E91" s="10">
        <v>4</v>
      </c>
      <c r="F91" s="11"/>
      <c r="G91" s="38"/>
      <c r="H91" s="41"/>
      <c r="I91" s="109"/>
    </row>
    <row r="92" spans="1:9" ht="13.5" hidden="1" customHeight="1" x14ac:dyDescent="0.2">
      <c r="A92" s="61" t="s">
        <v>203</v>
      </c>
      <c r="B92" s="366"/>
      <c r="C92" s="49" t="s">
        <v>109</v>
      </c>
      <c r="D92" s="10">
        <v>4</v>
      </c>
      <c r="E92" s="38">
        <v>4</v>
      </c>
      <c r="F92" s="5"/>
      <c r="G92" s="69"/>
      <c r="H92" s="47"/>
      <c r="I92" s="48"/>
    </row>
    <row r="93" spans="1:9" ht="13.5" hidden="1" customHeight="1" x14ac:dyDescent="0.2">
      <c r="A93" s="61" t="s">
        <v>204</v>
      </c>
      <c r="B93" s="366"/>
      <c r="C93" s="49" t="s">
        <v>110</v>
      </c>
      <c r="D93" s="10">
        <v>4</v>
      </c>
      <c r="E93" s="38">
        <v>4</v>
      </c>
      <c r="F93" s="10"/>
      <c r="G93" s="38"/>
      <c r="H93" s="22"/>
      <c r="I93" s="106"/>
    </row>
    <row r="94" spans="1:9" ht="26.25" hidden="1" customHeight="1" x14ac:dyDescent="0.2">
      <c r="A94" s="61" t="s">
        <v>205</v>
      </c>
      <c r="B94" s="366"/>
      <c r="C94" s="58" t="s">
        <v>111</v>
      </c>
      <c r="D94" s="61">
        <v>4</v>
      </c>
      <c r="E94" s="95">
        <v>4</v>
      </c>
      <c r="F94" s="98"/>
      <c r="G94" s="108"/>
      <c r="H94" s="22"/>
      <c r="I94" s="106"/>
    </row>
    <row r="95" spans="1:9" ht="26.25" hidden="1" customHeight="1" x14ac:dyDescent="0.2">
      <c r="A95" s="61" t="s">
        <v>206</v>
      </c>
      <c r="B95" s="366"/>
      <c r="C95" s="58" t="s">
        <v>112</v>
      </c>
      <c r="D95" s="61">
        <v>4</v>
      </c>
      <c r="E95" s="95">
        <v>4</v>
      </c>
      <c r="F95" s="93"/>
      <c r="G95" s="102"/>
      <c r="H95" s="22"/>
      <c r="I95" s="106"/>
    </row>
    <row r="96" spans="1:9" ht="26.25" hidden="1" customHeight="1" thickBot="1" x14ac:dyDescent="0.25">
      <c r="A96" s="57" t="s">
        <v>207</v>
      </c>
      <c r="B96" s="372"/>
      <c r="C96" s="57" t="s">
        <v>113</v>
      </c>
      <c r="D96" s="57"/>
      <c r="E96" s="96"/>
      <c r="F96" s="143"/>
      <c r="G96" s="101"/>
      <c r="H96" s="110"/>
      <c r="I96" s="74"/>
    </row>
    <row r="97" spans="1:9" ht="26.25" thickBot="1" x14ac:dyDescent="0.25">
      <c r="A97" s="88" t="s">
        <v>208</v>
      </c>
      <c r="B97" s="19" t="s">
        <v>43</v>
      </c>
      <c r="C97" s="90" t="s">
        <v>114</v>
      </c>
      <c r="D97" s="89">
        <v>8</v>
      </c>
      <c r="E97" s="97">
        <v>8</v>
      </c>
      <c r="F97" s="136" t="s">
        <v>262</v>
      </c>
      <c r="G97" s="136" t="s">
        <v>262</v>
      </c>
      <c r="H97" s="39"/>
      <c r="I97" s="99"/>
    </row>
    <row r="98" spans="1:9" ht="12.75" customHeight="1" x14ac:dyDescent="0.2">
      <c r="A98" s="82" t="s">
        <v>209</v>
      </c>
      <c r="B98" s="345"/>
      <c r="C98" s="49" t="s">
        <v>29</v>
      </c>
      <c r="D98" s="49" t="s">
        <v>5</v>
      </c>
      <c r="E98" s="49" t="s">
        <v>5</v>
      </c>
      <c r="F98" s="82" t="s">
        <v>258</v>
      </c>
      <c r="G98" s="82" t="s">
        <v>258</v>
      </c>
      <c r="H98" s="100"/>
      <c r="I98" s="73"/>
    </row>
    <row r="99" spans="1:9" x14ac:dyDescent="0.2">
      <c r="A99" s="61" t="s">
        <v>210</v>
      </c>
      <c r="B99" s="366"/>
      <c r="C99" s="49" t="s">
        <v>30</v>
      </c>
      <c r="D99" s="49" t="s">
        <v>5</v>
      </c>
      <c r="E99" s="49" t="s">
        <v>5</v>
      </c>
      <c r="F99" s="61" t="s">
        <v>273</v>
      </c>
      <c r="G99" s="61" t="s">
        <v>273</v>
      </c>
      <c r="H99" s="27"/>
      <c r="I99" s="167"/>
    </row>
    <row r="100" spans="1:9" ht="12.75" customHeight="1" x14ac:dyDescent="0.2">
      <c r="A100" s="61" t="s">
        <v>211</v>
      </c>
      <c r="B100" s="366"/>
      <c r="C100" s="49" t="s">
        <v>115</v>
      </c>
      <c r="D100" s="49" t="s">
        <v>5</v>
      </c>
      <c r="E100" s="49" t="s">
        <v>5</v>
      </c>
      <c r="F100" s="10" t="s">
        <v>273</v>
      </c>
      <c r="G100" s="10" t="s">
        <v>273</v>
      </c>
      <c r="H100" s="23"/>
      <c r="I100" s="157"/>
    </row>
    <row r="101" spans="1:9" ht="26.25" thickBot="1" x14ac:dyDescent="0.25">
      <c r="A101" s="59" t="s">
        <v>212</v>
      </c>
      <c r="B101" s="372"/>
      <c r="C101" s="57" t="s">
        <v>116</v>
      </c>
      <c r="D101" s="49" t="s">
        <v>5</v>
      </c>
      <c r="E101" s="49" t="s">
        <v>5</v>
      </c>
      <c r="F101" s="59" t="s">
        <v>75</v>
      </c>
      <c r="G101" s="59" t="s">
        <v>75</v>
      </c>
      <c r="H101" s="28"/>
      <c r="I101" s="158"/>
    </row>
    <row r="102" spans="1:9" ht="26.25" thickBot="1" x14ac:dyDescent="0.25">
      <c r="A102" s="79" t="s">
        <v>213</v>
      </c>
      <c r="B102" s="19" t="s">
        <v>43</v>
      </c>
      <c r="C102" s="90" t="s">
        <v>117</v>
      </c>
      <c r="D102" s="92">
        <v>16</v>
      </c>
      <c r="E102" s="42">
        <v>16</v>
      </c>
      <c r="F102" s="136" t="s">
        <v>54</v>
      </c>
      <c r="G102" s="136" t="s">
        <v>54</v>
      </c>
      <c r="H102" s="24"/>
      <c r="I102" s="24"/>
    </row>
    <row r="103" spans="1:9" x14ac:dyDescent="0.2">
      <c r="A103" s="82" t="s">
        <v>214</v>
      </c>
      <c r="B103" s="345"/>
      <c r="C103" s="49" t="s">
        <v>31</v>
      </c>
      <c r="D103" s="10" t="s">
        <v>5</v>
      </c>
      <c r="E103" s="10" t="s">
        <v>5</v>
      </c>
      <c r="F103" s="373" t="s">
        <v>56</v>
      </c>
      <c r="G103" s="373" t="s">
        <v>56</v>
      </c>
      <c r="H103" s="113"/>
      <c r="I103" s="115"/>
    </row>
    <row r="104" spans="1:9" ht="12.75" customHeight="1" x14ac:dyDescent="0.2">
      <c r="A104" s="61" t="s">
        <v>215</v>
      </c>
      <c r="B104" s="366"/>
      <c r="C104" s="49" t="s">
        <v>118</v>
      </c>
      <c r="D104" s="10" t="s">
        <v>5</v>
      </c>
      <c r="E104" s="38" t="s">
        <v>5</v>
      </c>
      <c r="F104" s="376"/>
      <c r="G104" s="376"/>
      <c r="H104" s="53"/>
      <c r="I104" s="23"/>
    </row>
    <row r="105" spans="1:9" x14ac:dyDescent="0.2">
      <c r="A105" s="61" t="s">
        <v>216</v>
      </c>
      <c r="B105" s="366"/>
      <c r="C105" s="49" t="s">
        <v>119</v>
      </c>
      <c r="D105" s="49" t="s">
        <v>5</v>
      </c>
      <c r="E105" s="49" t="s">
        <v>5</v>
      </c>
      <c r="F105" s="376"/>
      <c r="G105" s="376"/>
      <c r="H105" s="53"/>
      <c r="I105" s="23"/>
    </row>
    <row r="106" spans="1:9" ht="26.25" thickBot="1" x14ac:dyDescent="0.25">
      <c r="A106" s="59" t="s">
        <v>217</v>
      </c>
      <c r="B106" s="372"/>
      <c r="C106" s="55" t="s">
        <v>120</v>
      </c>
      <c r="D106" s="49" t="s">
        <v>5</v>
      </c>
      <c r="E106" s="49" t="s">
        <v>5</v>
      </c>
      <c r="F106" s="377"/>
      <c r="G106" s="377"/>
      <c r="H106" s="107"/>
      <c r="I106" s="28"/>
    </row>
    <row r="107" spans="1:9" ht="26.25" customHeight="1" thickBot="1" x14ac:dyDescent="0.25">
      <c r="A107" s="79" t="s">
        <v>218</v>
      </c>
      <c r="B107" s="19" t="s">
        <v>43</v>
      </c>
      <c r="C107" s="60" t="s">
        <v>275</v>
      </c>
      <c r="D107" s="92">
        <v>24</v>
      </c>
      <c r="E107" s="92">
        <v>24</v>
      </c>
      <c r="F107" s="6" t="s">
        <v>262</v>
      </c>
      <c r="G107" s="6" t="s">
        <v>262</v>
      </c>
      <c r="H107" s="141"/>
      <c r="I107" s="39"/>
    </row>
    <row r="108" spans="1:9" ht="13.5" customHeight="1" x14ac:dyDescent="0.2">
      <c r="A108" s="82" t="s">
        <v>219</v>
      </c>
      <c r="B108" s="345"/>
      <c r="C108" s="49" t="s">
        <v>121</v>
      </c>
      <c r="D108" s="49" t="s">
        <v>263</v>
      </c>
      <c r="E108" s="49" t="s">
        <v>263</v>
      </c>
      <c r="F108" s="373" t="s">
        <v>329</v>
      </c>
      <c r="G108" s="373" t="s">
        <v>329</v>
      </c>
      <c r="H108" s="113"/>
      <c r="I108" s="32"/>
    </row>
    <row r="109" spans="1:9" ht="26.25" customHeight="1" x14ac:dyDescent="0.2">
      <c r="A109" s="61" t="s">
        <v>220</v>
      </c>
      <c r="B109" s="366"/>
      <c r="C109" s="45" t="s">
        <v>122</v>
      </c>
      <c r="D109" s="49" t="s">
        <v>263</v>
      </c>
      <c r="E109" s="49" t="s">
        <v>263</v>
      </c>
      <c r="F109" s="374"/>
      <c r="G109" s="374"/>
      <c r="H109" s="46"/>
      <c r="I109" s="23"/>
    </row>
    <row r="110" spans="1:9" ht="13.5" customHeight="1" thickBot="1" x14ac:dyDescent="0.25">
      <c r="A110" s="59" t="s">
        <v>221</v>
      </c>
      <c r="B110" s="372"/>
      <c r="C110" s="55" t="s">
        <v>123</v>
      </c>
      <c r="D110" s="49" t="s">
        <v>263</v>
      </c>
      <c r="E110" s="49" t="s">
        <v>263</v>
      </c>
      <c r="F110" s="375"/>
      <c r="G110" s="375"/>
      <c r="H110" s="142"/>
      <c r="I110" s="28"/>
    </row>
    <row r="111" spans="1:9" ht="26.25" customHeight="1" thickBot="1" x14ac:dyDescent="0.25">
      <c r="A111" s="79" t="s">
        <v>222</v>
      </c>
      <c r="B111" s="19" t="s">
        <v>43</v>
      </c>
      <c r="C111" s="66" t="s">
        <v>76</v>
      </c>
      <c r="D111" s="51">
        <v>24</v>
      </c>
      <c r="E111" s="51">
        <v>24</v>
      </c>
      <c r="F111" s="6" t="s">
        <v>262</v>
      </c>
      <c r="G111" s="6" t="s">
        <v>262</v>
      </c>
      <c r="H111" s="141"/>
      <c r="I111" s="24"/>
    </row>
    <row r="112" spans="1:9" ht="13.5" customHeight="1" x14ac:dyDescent="0.2">
      <c r="A112" s="82" t="s">
        <v>223</v>
      </c>
      <c r="B112" s="345"/>
      <c r="C112" s="49" t="s">
        <v>32</v>
      </c>
      <c r="D112" s="49" t="s">
        <v>263</v>
      </c>
      <c r="E112" s="49" t="s">
        <v>263</v>
      </c>
      <c r="F112" s="378" t="s">
        <v>278</v>
      </c>
      <c r="G112" s="378" t="s">
        <v>278</v>
      </c>
      <c r="H112" s="126"/>
      <c r="I112" s="115"/>
    </row>
    <row r="113" spans="1:9" ht="13.5" customHeight="1" x14ac:dyDescent="0.2">
      <c r="A113" s="61" t="s">
        <v>224</v>
      </c>
      <c r="B113" s="366"/>
      <c r="C113" s="45" t="s">
        <v>33</v>
      </c>
      <c r="D113" s="49" t="s">
        <v>263</v>
      </c>
      <c r="E113" s="49" t="s">
        <v>263</v>
      </c>
      <c r="F113" s="374"/>
      <c r="G113" s="374"/>
      <c r="H113" s="127"/>
      <c r="I113" s="27"/>
    </row>
    <row r="114" spans="1:9" ht="26.25" customHeight="1" x14ac:dyDescent="0.2">
      <c r="A114" s="61" t="s">
        <v>225</v>
      </c>
      <c r="B114" s="366"/>
      <c r="C114" s="45" t="s">
        <v>34</v>
      </c>
      <c r="D114" s="49" t="s">
        <v>263</v>
      </c>
      <c r="E114" s="49" t="s">
        <v>263</v>
      </c>
      <c r="F114" s="374"/>
      <c r="G114" s="374"/>
      <c r="H114" s="127"/>
      <c r="I114" s="27"/>
    </row>
    <row r="115" spans="1:9" ht="13.5" customHeight="1" thickBot="1" x14ac:dyDescent="0.25">
      <c r="A115" s="59" t="s">
        <v>226</v>
      </c>
      <c r="B115" s="372"/>
      <c r="C115" s="59" t="s">
        <v>123</v>
      </c>
      <c r="D115" s="49" t="s">
        <v>263</v>
      </c>
      <c r="E115" s="49" t="s">
        <v>263</v>
      </c>
      <c r="F115" s="375"/>
      <c r="G115" s="375"/>
      <c r="H115" s="128"/>
      <c r="I115" s="103"/>
    </row>
    <row r="116" spans="1:9" ht="26.25" thickBot="1" x14ac:dyDescent="0.25">
      <c r="A116" s="79" t="s">
        <v>227</v>
      </c>
      <c r="B116" s="19" t="s">
        <v>43</v>
      </c>
      <c r="C116" s="66" t="s">
        <v>124</v>
      </c>
      <c r="D116" s="104">
        <v>4</v>
      </c>
      <c r="E116" s="104">
        <v>4</v>
      </c>
      <c r="F116" s="136" t="s">
        <v>54</v>
      </c>
      <c r="G116" s="136" t="s">
        <v>54</v>
      </c>
      <c r="H116" s="21"/>
      <c r="I116" s="116"/>
    </row>
    <row r="117" spans="1:9" ht="13.5" thickBot="1" x14ac:dyDescent="0.25">
      <c r="A117" s="82" t="s">
        <v>228</v>
      </c>
      <c r="B117" s="345"/>
      <c r="C117" s="49" t="s">
        <v>125</v>
      </c>
      <c r="D117" s="8" t="s">
        <v>5</v>
      </c>
      <c r="E117" s="8" t="s">
        <v>5</v>
      </c>
      <c r="F117" s="373" t="s">
        <v>62</v>
      </c>
      <c r="G117" s="373" t="s">
        <v>62</v>
      </c>
      <c r="H117" s="71"/>
      <c r="I117" s="117"/>
    </row>
    <row r="118" spans="1:9" ht="25.5" x14ac:dyDescent="0.2">
      <c r="A118" s="61" t="s">
        <v>229</v>
      </c>
      <c r="B118" s="366"/>
      <c r="C118" s="45" t="s">
        <v>126</v>
      </c>
      <c r="D118" s="49" t="s">
        <v>5</v>
      </c>
      <c r="E118" s="49" t="s">
        <v>5</v>
      </c>
      <c r="F118" s="376"/>
      <c r="G118" s="376"/>
      <c r="H118" s="119"/>
      <c r="I118" s="75"/>
    </row>
    <row r="119" spans="1:9" ht="25.5" x14ac:dyDescent="0.2">
      <c r="A119" s="61" t="s">
        <v>230</v>
      </c>
      <c r="B119" s="366"/>
      <c r="C119" s="45" t="s">
        <v>127</v>
      </c>
      <c r="D119" s="49" t="s">
        <v>5</v>
      </c>
      <c r="E119" s="49" t="s">
        <v>5</v>
      </c>
      <c r="F119" s="376"/>
      <c r="G119" s="376"/>
      <c r="H119" s="53"/>
      <c r="I119" s="76"/>
    </row>
    <row r="120" spans="1:9" ht="13.5" thickBot="1" x14ac:dyDescent="0.25">
      <c r="A120" s="59" t="s">
        <v>231</v>
      </c>
      <c r="B120" s="372"/>
      <c r="C120" s="59" t="s">
        <v>123</v>
      </c>
      <c r="D120" s="49" t="s">
        <v>5</v>
      </c>
      <c r="E120" s="49" t="s">
        <v>5</v>
      </c>
      <c r="F120" s="377"/>
      <c r="G120" s="377"/>
      <c r="H120" s="114"/>
      <c r="I120" s="118"/>
    </row>
    <row r="121" spans="1:9" ht="26.25" thickBot="1" x14ac:dyDescent="0.25">
      <c r="A121" s="79" t="s">
        <v>232</v>
      </c>
      <c r="B121" s="19" t="s">
        <v>43</v>
      </c>
      <c r="C121" s="60" t="s">
        <v>77</v>
      </c>
      <c r="D121" s="54">
        <v>4</v>
      </c>
      <c r="E121" s="54">
        <v>4</v>
      </c>
      <c r="F121" s="136" t="s">
        <v>54</v>
      </c>
      <c r="G121" s="136" t="s">
        <v>54</v>
      </c>
      <c r="H121" s="21"/>
      <c r="I121" s="39"/>
    </row>
    <row r="122" spans="1:9" ht="13.5" thickBot="1" x14ac:dyDescent="0.25">
      <c r="A122" s="82" t="s">
        <v>233</v>
      </c>
      <c r="B122" s="345"/>
      <c r="C122" s="49" t="s">
        <v>128</v>
      </c>
      <c r="D122" s="49" t="s">
        <v>5</v>
      </c>
      <c r="E122" s="49" t="s">
        <v>5</v>
      </c>
      <c r="F122" s="378" t="s">
        <v>272</v>
      </c>
      <c r="G122" s="378" t="s">
        <v>272</v>
      </c>
      <c r="H122" s="119"/>
      <c r="I122" s="71"/>
    </row>
    <row r="123" spans="1:9" x14ac:dyDescent="0.2">
      <c r="A123" s="61" t="s">
        <v>234</v>
      </c>
      <c r="B123" s="366"/>
      <c r="C123" s="45" t="s">
        <v>129</v>
      </c>
      <c r="D123" s="49" t="s">
        <v>5</v>
      </c>
      <c r="E123" s="49" t="s">
        <v>5</v>
      </c>
      <c r="F123" s="374"/>
      <c r="G123" s="374"/>
      <c r="H123" s="53"/>
      <c r="I123" s="32"/>
    </row>
    <row r="124" spans="1:9" ht="25.5" x14ac:dyDescent="0.2">
      <c r="A124" s="61" t="s">
        <v>235</v>
      </c>
      <c r="B124" s="366"/>
      <c r="C124" s="45" t="s">
        <v>130</v>
      </c>
      <c r="D124" s="49" t="s">
        <v>5</v>
      </c>
      <c r="E124" s="49" t="s">
        <v>5</v>
      </c>
      <c r="F124" s="374"/>
      <c r="G124" s="374"/>
      <c r="H124" s="127"/>
      <c r="I124" s="76"/>
    </row>
    <row r="125" spans="1:9" ht="13.5" thickBot="1" x14ac:dyDescent="0.25">
      <c r="A125" s="59" t="s">
        <v>236</v>
      </c>
      <c r="B125" s="372"/>
      <c r="C125" s="59" t="s">
        <v>123</v>
      </c>
      <c r="D125" s="49" t="s">
        <v>5</v>
      </c>
      <c r="E125" s="49" t="s">
        <v>5</v>
      </c>
      <c r="F125" s="375"/>
      <c r="G125" s="375"/>
      <c r="H125" s="124"/>
      <c r="I125" s="72"/>
    </row>
    <row r="126" spans="1:9" ht="26.25" customHeight="1" thickBot="1" x14ac:dyDescent="0.25">
      <c r="A126" s="79" t="s">
        <v>237</v>
      </c>
      <c r="B126" s="19" t="s">
        <v>43</v>
      </c>
      <c r="C126" s="90" t="s">
        <v>79</v>
      </c>
      <c r="D126" s="91">
        <v>8</v>
      </c>
      <c r="E126" s="54">
        <v>8</v>
      </c>
      <c r="F126" s="6" t="s">
        <v>295</v>
      </c>
      <c r="G126" s="6" t="s">
        <v>295</v>
      </c>
      <c r="H126" s="141"/>
      <c r="I126" s="39"/>
    </row>
    <row r="127" spans="1:9" ht="13.5" customHeight="1" x14ac:dyDescent="0.2">
      <c r="A127" s="82" t="s">
        <v>238</v>
      </c>
      <c r="B127" s="345"/>
      <c r="C127" s="49" t="s">
        <v>131</v>
      </c>
      <c r="D127" s="49" t="s">
        <v>288</v>
      </c>
      <c r="E127" s="49" t="s">
        <v>288</v>
      </c>
      <c r="F127" s="373" t="s">
        <v>312</v>
      </c>
      <c r="G127" s="373" t="s">
        <v>312</v>
      </c>
      <c r="H127" s="70"/>
      <c r="I127" s="106"/>
    </row>
    <row r="128" spans="1:9" ht="12.75" customHeight="1" x14ac:dyDescent="0.2">
      <c r="A128" s="61" t="s">
        <v>239</v>
      </c>
      <c r="B128" s="366"/>
      <c r="C128" s="45" t="s">
        <v>132</v>
      </c>
      <c r="D128" s="49" t="s">
        <v>64</v>
      </c>
      <c r="E128" s="49" t="s">
        <v>64</v>
      </c>
      <c r="F128" s="374"/>
      <c r="G128" s="374"/>
      <c r="H128" s="37"/>
      <c r="I128" s="37"/>
    </row>
    <row r="129" spans="1:9" ht="13.5" customHeight="1" x14ac:dyDescent="0.2">
      <c r="A129" s="61" t="s">
        <v>240</v>
      </c>
      <c r="B129" s="366"/>
      <c r="C129" s="45" t="s">
        <v>133</v>
      </c>
      <c r="D129" s="49" t="s">
        <v>288</v>
      </c>
      <c r="E129" s="49" t="s">
        <v>288</v>
      </c>
      <c r="F129" s="374"/>
      <c r="G129" s="374"/>
      <c r="H129" s="94"/>
      <c r="I129" s="94"/>
    </row>
    <row r="130" spans="1:9" ht="13.5" customHeight="1" x14ac:dyDescent="0.2">
      <c r="A130" s="85" t="s">
        <v>241</v>
      </c>
      <c r="B130" s="366"/>
      <c r="C130" s="45" t="s">
        <v>35</v>
      </c>
      <c r="D130" s="49" t="s">
        <v>288</v>
      </c>
      <c r="E130" s="49" t="s">
        <v>288</v>
      </c>
      <c r="F130" s="374"/>
      <c r="G130" s="374"/>
      <c r="H130" s="37"/>
      <c r="I130" s="37"/>
    </row>
    <row r="131" spans="1:9" ht="26.25" customHeight="1" thickBot="1" x14ac:dyDescent="0.25">
      <c r="A131" s="59" t="s">
        <v>242</v>
      </c>
      <c r="B131" s="372"/>
      <c r="C131" s="50" t="s">
        <v>36</v>
      </c>
      <c r="D131" s="49" t="s">
        <v>288</v>
      </c>
      <c r="E131" s="49" t="s">
        <v>288</v>
      </c>
      <c r="F131" s="375"/>
      <c r="G131" s="375"/>
      <c r="H131" s="40"/>
      <c r="I131" s="40"/>
    </row>
    <row r="132" spans="1:9" ht="26.25" thickBot="1" x14ac:dyDescent="0.25">
      <c r="A132" s="79" t="s">
        <v>243</v>
      </c>
      <c r="B132" s="19" t="s">
        <v>43</v>
      </c>
      <c r="C132" s="90" t="s">
        <v>80</v>
      </c>
      <c r="D132" s="92">
        <v>8</v>
      </c>
      <c r="E132" s="42">
        <v>8</v>
      </c>
      <c r="F132" s="136" t="s">
        <v>54</v>
      </c>
      <c r="G132" s="6" t="s">
        <v>54</v>
      </c>
      <c r="H132" s="123"/>
      <c r="I132" s="52"/>
    </row>
    <row r="133" spans="1:9" x14ac:dyDescent="0.2">
      <c r="A133" s="82" t="s">
        <v>244</v>
      </c>
      <c r="B133" s="367"/>
      <c r="C133" s="49" t="s">
        <v>134</v>
      </c>
      <c r="D133" s="49" t="s">
        <v>5</v>
      </c>
      <c r="E133" s="49" t="s">
        <v>5</v>
      </c>
      <c r="F133" s="373" t="s">
        <v>261</v>
      </c>
      <c r="G133" s="401" t="s">
        <v>261</v>
      </c>
      <c r="H133" s="160"/>
      <c r="I133" s="44"/>
    </row>
    <row r="134" spans="1:9" x14ac:dyDescent="0.2">
      <c r="A134" s="61" t="s">
        <v>245</v>
      </c>
      <c r="B134" s="368"/>
      <c r="C134" s="45" t="s">
        <v>135</v>
      </c>
      <c r="D134" s="49" t="s">
        <v>5</v>
      </c>
      <c r="E134" s="49" t="s">
        <v>5</v>
      </c>
      <c r="F134" s="374"/>
      <c r="G134" s="402"/>
      <c r="H134" s="161"/>
      <c r="I134" s="5"/>
    </row>
    <row r="135" spans="1:9" x14ac:dyDescent="0.2">
      <c r="A135" s="61" t="s">
        <v>246</v>
      </c>
      <c r="B135" s="368"/>
      <c r="C135" s="45" t="s">
        <v>35</v>
      </c>
      <c r="D135" s="49" t="s">
        <v>5</v>
      </c>
      <c r="E135" s="49" t="s">
        <v>5</v>
      </c>
      <c r="F135" s="374"/>
      <c r="G135" s="402"/>
      <c r="H135" s="161"/>
      <c r="I135" s="5"/>
    </row>
    <row r="136" spans="1:9" x14ac:dyDescent="0.2">
      <c r="A136" s="61" t="s">
        <v>247</v>
      </c>
      <c r="B136" s="368"/>
      <c r="C136" s="45" t="s">
        <v>136</v>
      </c>
      <c r="D136" s="49" t="s">
        <v>5</v>
      </c>
      <c r="E136" s="49" t="s">
        <v>5</v>
      </c>
      <c r="F136" s="374"/>
      <c r="G136" s="402"/>
      <c r="H136" s="161"/>
      <c r="I136" s="5"/>
    </row>
    <row r="137" spans="1:9" ht="26.25" thickBot="1" x14ac:dyDescent="0.25">
      <c r="A137" s="59" t="s">
        <v>248</v>
      </c>
      <c r="B137" s="369"/>
      <c r="C137" s="50" t="s">
        <v>81</v>
      </c>
      <c r="D137" s="49" t="s">
        <v>5</v>
      </c>
      <c r="E137" s="49" t="s">
        <v>5</v>
      </c>
      <c r="F137" s="375"/>
      <c r="G137" s="403"/>
      <c r="H137" s="162"/>
      <c r="I137" s="105"/>
    </row>
    <row r="138" spans="1:9" ht="26.25" customHeight="1" thickBot="1" x14ac:dyDescent="0.25">
      <c r="A138" s="79" t="s">
        <v>249</v>
      </c>
      <c r="B138" s="19" t="s">
        <v>43</v>
      </c>
      <c r="C138" s="60" t="s">
        <v>82</v>
      </c>
      <c r="D138" s="92">
        <v>456</v>
      </c>
      <c r="E138" s="62">
        <v>744</v>
      </c>
      <c r="F138" s="6" t="s">
        <v>262</v>
      </c>
      <c r="G138" s="6" t="s">
        <v>262</v>
      </c>
      <c r="H138" s="141" t="s">
        <v>330</v>
      </c>
      <c r="I138" s="52"/>
    </row>
    <row r="139" spans="1:9" ht="13.5" hidden="1" customHeight="1" x14ac:dyDescent="0.2">
      <c r="A139" s="82" t="s">
        <v>250</v>
      </c>
      <c r="B139" s="367"/>
      <c r="C139" s="49" t="s">
        <v>39</v>
      </c>
      <c r="D139" s="49" t="s">
        <v>263</v>
      </c>
      <c r="E139" s="49" t="s">
        <v>263</v>
      </c>
      <c r="F139" s="82" t="s">
        <v>300</v>
      </c>
      <c r="G139" s="82" t="s">
        <v>300</v>
      </c>
      <c r="H139" s="129"/>
      <c r="I139" s="75"/>
    </row>
    <row r="140" spans="1:9" ht="13.5" customHeight="1" thickBot="1" x14ac:dyDescent="0.25">
      <c r="A140" s="61" t="s">
        <v>251</v>
      </c>
      <c r="B140" s="368"/>
      <c r="C140" s="45" t="s">
        <v>40</v>
      </c>
      <c r="D140" s="49" t="s">
        <v>263</v>
      </c>
      <c r="E140" s="49" t="s">
        <v>263</v>
      </c>
      <c r="F140" s="61" t="s">
        <v>260</v>
      </c>
      <c r="G140" s="61" t="s">
        <v>260</v>
      </c>
      <c r="H140" s="130"/>
      <c r="I140" s="131"/>
    </row>
    <row r="141" spans="1:9" ht="13.5" hidden="1" customHeight="1" x14ac:dyDescent="0.2">
      <c r="A141" s="61" t="s">
        <v>252</v>
      </c>
      <c r="B141" s="368"/>
      <c r="C141" s="45" t="s">
        <v>87</v>
      </c>
      <c r="D141" s="49" t="s">
        <v>263</v>
      </c>
      <c r="E141" s="49" t="s">
        <v>263</v>
      </c>
      <c r="F141" s="61" t="s">
        <v>301</v>
      </c>
      <c r="G141" s="61" t="s">
        <v>301</v>
      </c>
      <c r="H141" s="130"/>
      <c r="I141" s="76"/>
    </row>
    <row r="142" spans="1:9" ht="13.5" hidden="1" customHeight="1" thickBot="1" x14ac:dyDescent="0.25">
      <c r="A142" s="59" t="s">
        <v>253</v>
      </c>
      <c r="B142" s="368"/>
      <c r="C142" s="50" t="s">
        <v>86</v>
      </c>
      <c r="D142" s="50" t="s">
        <v>5</v>
      </c>
      <c r="E142" s="50" t="s">
        <v>5</v>
      </c>
      <c r="F142" s="59" t="s">
        <v>302</v>
      </c>
      <c r="G142" s="59" t="s">
        <v>302</v>
      </c>
      <c r="H142" s="134"/>
      <c r="I142" s="103"/>
    </row>
    <row r="143" spans="1:9" ht="26.25" thickBot="1" x14ac:dyDescent="0.25">
      <c r="A143" s="79" t="s">
        <v>254</v>
      </c>
      <c r="B143" s="19" t="s">
        <v>43</v>
      </c>
      <c r="C143" s="60" t="s">
        <v>83</v>
      </c>
      <c r="D143" s="62">
        <v>24</v>
      </c>
      <c r="E143" s="62">
        <v>24</v>
      </c>
      <c r="F143" s="6" t="s">
        <v>54</v>
      </c>
      <c r="G143" s="159" t="s">
        <v>54</v>
      </c>
      <c r="H143" s="21"/>
      <c r="I143" s="52"/>
    </row>
    <row r="144" spans="1:9" x14ac:dyDescent="0.2">
      <c r="A144" s="163" t="s">
        <v>255</v>
      </c>
      <c r="B144" s="399"/>
      <c r="C144" s="164" t="s">
        <v>88</v>
      </c>
      <c r="D144" s="164" t="s">
        <v>5</v>
      </c>
      <c r="E144" s="164" t="s">
        <v>5</v>
      </c>
      <c r="F144" s="163" t="s">
        <v>313</v>
      </c>
      <c r="G144" s="165" t="s">
        <v>313</v>
      </c>
      <c r="H144" s="133"/>
      <c r="I144" s="75"/>
    </row>
    <row r="145" spans="1:9" ht="13.5" thickBot="1" x14ac:dyDescent="0.25">
      <c r="A145" s="139" t="s">
        <v>256</v>
      </c>
      <c r="B145" s="400"/>
      <c r="C145" s="148" t="s">
        <v>40</v>
      </c>
      <c r="D145" s="148" t="s">
        <v>5</v>
      </c>
      <c r="E145" s="148" t="s">
        <v>5</v>
      </c>
      <c r="F145" s="139" t="s">
        <v>260</v>
      </c>
      <c r="G145" s="166" t="s">
        <v>260</v>
      </c>
      <c r="H145" s="134"/>
      <c r="I145" s="103"/>
    </row>
    <row r="146" spans="1:9" x14ac:dyDescent="0.2">
      <c r="C146" s="14"/>
      <c r="D146" s="15"/>
      <c r="E146" s="15"/>
      <c r="F146" s="15"/>
      <c r="G146" s="15"/>
      <c r="H146" s="29"/>
    </row>
    <row r="147" spans="1:9" x14ac:dyDescent="0.2">
      <c r="C147" s="14"/>
      <c r="D147" s="15"/>
      <c r="E147" s="15"/>
      <c r="F147" s="15"/>
      <c r="G147" s="15"/>
      <c r="H147" s="29"/>
    </row>
    <row r="148" spans="1:9" x14ac:dyDescent="0.2">
      <c r="C148" s="14"/>
      <c r="D148" s="15"/>
      <c r="E148" s="15"/>
      <c r="F148" s="15"/>
      <c r="G148" s="15"/>
      <c r="H148" s="29"/>
    </row>
    <row r="149" spans="1:9" x14ac:dyDescent="0.2">
      <c r="C149" s="14"/>
      <c r="D149" s="15"/>
      <c r="E149" s="15"/>
      <c r="F149" s="15"/>
      <c r="G149" s="15"/>
      <c r="H149" s="29"/>
    </row>
    <row r="150" spans="1:9" x14ac:dyDescent="0.2">
      <c r="C150" s="14"/>
      <c r="D150" s="15"/>
      <c r="E150" s="15"/>
      <c r="F150" s="15"/>
      <c r="G150" s="15"/>
      <c r="H150" s="29"/>
    </row>
    <row r="151" spans="1:9" x14ac:dyDescent="0.2">
      <c r="C151" s="17" t="s">
        <v>298</v>
      </c>
      <c r="D151" s="16"/>
      <c r="E151" s="16"/>
      <c r="F151" s="16"/>
      <c r="G151" s="15"/>
      <c r="H151" s="29"/>
    </row>
    <row r="152" spans="1:9" x14ac:dyDescent="0.2">
      <c r="C152" s="17"/>
      <c r="D152" s="16"/>
      <c r="E152" s="16"/>
      <c r="F152" s="16"/>
      <c r="G152" s="15"/>
      <c r="H152" s="29"/>
    </row>
    <row r="153" spans="1:9" x14ac:dyDescent="0.2">
      <c r="C153" s="13" t="s">
        <v>317</v>
      </c>
      <c r="D153" s="16" t="s">
        <v>85</v>
      </c>
      <c r="E153" s="18" t="s">
        <v>84</v>
      </c>
      <c r="F153" s="16"/>
      <c r="G153" s="15"/>
      <c r="H153" s="29"/>
    </row>
    <row r="154" spans="1:9" x14ac:dyDescent="0.2">
      <c r="C154" s="17"/>
      <c r="D154" s="16"/>
      <c r="E154" s="16"/>
      <c r="F154" s="16"/>
      <c r="G154" s="15"/>
      <c r="H154" s="29"/>
    </row>
    <row r="155" spans="1:9" x14ac:dyDescent="0.2">
      <c r="C155" s="17" t="s">
        <v>0</v>
      </c>
      <c r="D155" s="18"/>
      <c r="E155" s="18"/>
      <c r="F155" s="16"/>
      <c r="G155" s="15"/>
      <c r="H155" s="29"/>
    </row>
    <row r="156" spans="1:9" x14ac:dyDescent="0.2">
      <c r="C156" s="13"/>
      <c r="D156" s="18"/>
      <c r="E156" s="18"/>
      <c r="F156" s="16"/>
      <c r="G156" s="15"/>
      <c r="H156" s="29"/>
    </row>
    <row r="157" spans="1:9" x14ac:dyDescent="0.2">
      <c r="C157" s="13" t="s">
        <v>331</v>
      </c>
      <c r="D157" s="16" t="s">
        <v>85</v>
      </c>
      <c r="E157" s="18" t="s">
        <v>332</v>
      </c>
      <c r="F157" s="16"/>
      <c r="G157" s="15"/>
      <c r="H157" s="29"/>
    </row>
    <row r="158" spans="1:9" x14ac:dyDescent="0.2">
      <c r="C158" s="13"/>
      <c r="D158" s="18"/>
      <c r="E158" s="18"/>
      <c r="F158" s="16"/>
      <c r="G158" s="15"/>
      <c r="H158" s="29"/>
    </row>
    <row r="159" spans="1:9" x14ac:dyDescent="0.2">
      <c r="C159" s="13"/>
      <c r="D159" s="18"/>
      <c r="E159" s="18"/>
      <c r="F159" s="16"/>
      <c r="G159" s="15"/>
      <c r="H159" s="29"/>
    </row>
    <row r="160" spans="1:9" x14ac:dyDescent="0.2">
      <c r="C160" s="14"/>
      <c r="D160" s="15"/>
      <c r="E160" s="15"/>
      <c r="F160" s="15"/>
      <c r="G160" s="15"/>
      <c r="H160" s="29"/>
    </row>
    <row r="161" spans="3:8" x14ac:dyDescent="0.2">
      <c r="C161" s="14"/>
      <c r="D161" s="15"/>
      <c r="E161" s="15"/>
      <c r="F161" s="15"/>
      <c r="G161" s="15"/>
      <c r="H161" s="29"/>
    </row>
    <row r="162" spans="3:8" x14ac:dyDescent="0.2">
      <c r="C162" s="14"/>
      <c r="D162" s="15"/>
      <c r="E162" s="15"/>
      <c r="F162" s="15"/>
      <c r="G162" s="15"/>
      <c r="H162" s="29"/>
    </row>
    <row r="163" spans="3:8" x14ac:dyDescent="0.2">
      <c r="C163" s="14"/>
      <c r="D163" s="15"/>
      <c r="E163" s="15"/>
      <c r="F163" s="15"/>
      <c r="G163" s="15"/>
      <c r="H163" s="29"/>
    </row>
    <row r="164" spans="3:8" x14ac:dyDescent="0.2">
      <c r="C164" s="14"/>
      <c r="D164" s="15"/>
      <c r="E164" s="15"/>
      <c r="F164" s="15"/>
      <c r="G164" s="15"/>
      <c r="H164" s="29"/>
    </row>
    <row r="165" spans="3:8" x14ac:dyDescent="0.2">
      <c r="C165" s="14"/>
      <c r="D165" s="15"/>
      <c r="E165" s="15"/>
      <c r="F165" s="15"/>
      <c r="G165" s="15"/>
      <c r="H165" s="29"/>
    </row>
    <row r="166" spans="3:8" x14ac:dyDescent="0.2">
      <c r="C166" s="14"/>
      <c r="D166" s="15"/>
      <c r="E166" s="15"/>
      <c r="F166" s="15"/>
      <c r="G166" s="15"/>
      <c r="H166" s="29"/>
    </row>
    <row r="167" spans="3:8" x14ac:dyDescent="0.2">
      <c r="C167" s="14"/>
      <c r="D167" s="15"/>
      <c r="E167" s="15"/>
      <c r="F167" s="15"/>
      <c r="G167" s="15"/>
      <c r="H167" s="29"/>
    </row>
    <row r="168" spans="3:8" x14ac:dyDescent="0.2">
      <c r="C168" s="14"/>
      <c r="D168" s="15"/>
      <c r="E168" s="15"/>
      <c r="F168" s="15"/>
      <c r="G168" s="15"/>
      <c r="H168" s="29"/>
    </row>
    <row r="169" spans="3:8" x14ac:dyDescent="0.2">
      <c r="C169" s="14"/>
      <c r="D169" s="15"/>
      <c r="E169" s="15"/>
      <c r="F169" s="15"/>
      <c r="G169" s="15"/>
      <c r="H169" s="29"/>
    </row>
  </sheetData>
  <mergeCells count="47">
    <mergeCell ref="B1:C1"/>
    <mergeCell ref="B2:C2"/>
    <mergeCell ref="B3:C3"/>
    <mergeCell ref="G3:H3"/>
    <mergeCell ref="B4:C4"/>
    <mergeCell ref="G4:H4"/>
    <mergeCell ref="B70:B72"/>
    <mergeCell ref="B5:C5"/>
    <mergeCell ref="A12:H12"/>
    <mergeCell ref="A14:A19"/>
    <mergeCell ref="B14:B19"/>
    <mergeCell ref="C14:C19"/>
    <mergeCell ref="D14:E18"/>
    <mergeCell ref="F14:G18"/>
    <mergeCell ref="H14:H19"/>
    <mergeCell ref="I14:I19"/>
    <mergeCell ref="B21:B38"/>
    <mergeCell ref="B40:B59"/>
    <mergeCell ref="B61:B64"/>
    <mergeCell ref="B66:B68"/>
    <mergeCell ref="B74:B80"/>
    <mergeCell ref="B82:B88"/>
    <mergeCell ref="B90:B96"/>
    <mergeCell ref="B98:B101"/>
    <mergeCell ref="B103:B106"/>
    <mergeCell ref="G103:G106"/>
    <mergeCell ref="B108:B110"/>
    <mergeCell ref="F108:F110"/>
    <mergeCell ref="G108:G110"/>
    <mergeCell ref="B112:B115"/>
    <mergeCell ref="F112:F115"/>
    <mergeCell ref="G112:G115"/>
    <mergeCell ref="F103:F106"/>
    <mergeCell ref="B117:B120"/>
    <mergeCell ref="F117:F120"/>
    <mergeCell ref="G117:G120"/>
    <mergeCell ref="B122:B125"/>
    <mergeCell ref="F122:F125"/>
    <mergeCell ref="G122:G125"/>
    <mergeCell ref="B139:B142"/>
    <mergeCell ref="B144:B145"/>
    <mergeCell ref="B127:B131"/>
    <mergeCell ref="F127:F131"/>
    <mergeCell ref="G127:G131"/>
    <mergeCell ref="B133:B137"/>
    <mergeCell ref="F133:F137"/>
    <mergeCell ref="G133:G137"/>
  </mergeCells>
  <pageMargins left="0.31496062992125984" right="0.31496062992125984" top="0.74803149606299213" bottom="0.74803149606299213" header="0.31496062992125984" footer="0.31496062992125984"/>
  <pageSetup paperSize="9" scale="5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План</vt:lpstr>
      <vt:lpstr>Отчет (Без формул пример)</vt:lpstr>
      <vt:lpstr>Отчет</vt:lpstr>
      <vt:lpstr>Данные</vt:lpstr>
      <vt:lpstr>октябрь</vt:lpstr>
      <vt:lpstr>ноябрь</vt:lpstr>
      <vt:lpstr>декабрь</vt:lpstr>
      <vt:lpstr>Данные!Область_печати</vt:lpstr>
      <vt:lpstr>Отчет!Область_печати</vt:lpstr>
      <vt:lpstr>'Отчет (Без формул пример)'!Область_печати</vt:lpstr>
      <vt:lpstr>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 Алексей</dc:creator>
  <cp:lastModifiedBy>Chief engineer</cp:lastModifiedBy>
  <cp:lastPrinted>2021-07-05T12:25:01Z</cp:lastPrinted>
  <dcterms:created xsi:type="dcterms:W3CDTF">2016-08-10T14:26:32Z</dcterms:created>
  <dcterms:modified xsi:type="dcterms:W3CDTF">2021-07-10T08:56:41Z</dcterms:modified>
</cp:coreProperties>
</file>