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Users\nikit\Desktop\TEST-091 Удаление строк во временном диапазоне 02-07-2021\"/>
    </mc:Choice>
  </mc:AlternateContent>
  <xr:revisionPtr revIDLastSave="0" documentId="13_ncr:1_{FCA18449-21A0-473C-AFAF-83F2A0DE0A65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Лист1" sheetId="1" r:id="rId1"/>
    <sheet name="Границы" sheetId="2" r:id="rId2"/>
  </sheets>
  <definedNames>
    <definedName name="_xlnm._FilterDatabase" localSheetId="0" hidden="1">Лист1!$B$3:$N$36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" i="2" l="1"/>
  <c r="D4" i="2"/>
  <c r="D3" i="2"/>
  <c r="D2" i="2"/>
  <c r="L15" i="1"/>
  <c r="M15" i="1"/>
  <c r="L16" i="1"/>
  <c r="M16" i="1"/>
  <c r="L17" i="1"/>
  <c r="M17" i="1"/>
  <c r="L18" i="1"/>
  <c r="M18" i="1"/>
  <c r="L19" i="1"/>
  <c r="M19" i="1"/>
  <c r="L20" i="1"/>
  <c r="M20" i="1"/>
  <c r="L21" i="1"/>
  <c r="M21" i="1"/>
  <c r="L22" i="1"/>
  <c r="M22" i="1"/>
  <c r="L23" i="1"/>
  <c r="M23" i="1"/>
  <c r="L24" i="1"/>
  <c r="M24" i="1"/>
  <c r="L25" i="1"/>
  <c r="M25" i="1"/>
  <c r="L26" i="1"/>
  <c r="M26" i="1"/>
  <c r="L27" i="1"/>
  <c r="M27" i="1"/>
  <c r="L28" i="1"/>
  <c r="M28" i="1"/>
  <c r="L29" i="1"/>
  <c r="M29" i="1"/>
  <c r="L30" i="1"/>
  <c r="M30" i="1"/>
  <c r="L31" i="1"/>
  <c r="M31" i="1"/>
  <c r="L32" i="1"/>
  <c r="M32" i="1"/>
  <c r="L33" i="1"/>
  <c r="M33" i="1"/>
  <c r="L34" i="1"/>
  <c r="M34" i="1"/>
  <c r="L35" i="1"/>
  <c r="M35" i="1"/>
  <c r="L36" i="1"/>
  <c r="M36" i="1"/>
  <c r="L5" i="1"/>
  <c r="M5" i="1"/>
  <c r="L6" i="1"/>
  <c r="M6" i="1"/>
  <c r="L7" i="1"/>
  <c r="M7" i="1"/>
  <c r="L8" i="1"/>
  <c r="M8" i="1"/>
  <c r="L9" i="1"/>
  <c r="M9" i="1"/>
  <c r="L10" i="1"/>
  <c r="M10" i="1"/>
  <c r="L11" i="1"/>
  <c r="M11" i="1"/>
  <c r="L12" i="1"/>
  <c r="M12" i="1"/>
  <c r="L13" i="1"/>
  <c r="M13" i="1"/>
  <c r="L14" i="1"/>
  <c r="M14" i="1"/>
  <c r="M4" i="1"/>
  <c r="L4" i="1"/>
  <c r="N4" i="1" s="1"/>
  <c r="N12" i="1" l="1"/>
  <c r="N8" i="1"/>
  <c r="N36" i="1"/>
  <c r="N34" i="1"/>
  <c r="N32" i="1"/>
  <c r="N30" i="1"/>
  <c r="N28" i="1"/>
  <c r="N26" i="1"/>
  <c r="N24" i="1"/>
  <c r="N22" i="1"/>
  <c r="N20" i="1"/>
  <c r="N18" i="1"/>
  <c r="N16" i="1"/>
  <c r="N10" i="1"/>
  <c r="N6" i="1"/>
  <c r="N14" i="1"/>
  <c r="N13" i="1"/>
  <c r="N11" i="1"/>
  <c r="N9" i="1"/>
  <c r="N7" i="1"/>
  <c r="N5" i="1"/>
  <c r="N35" i="1"/>
  <c r="N33" i="1"/>
  <c r="N31" i="1"/>
  <c r="N29" i="1"/>
  <c r="N27" i="1"/>
  <c r="N25" i="1"/>
  <c r="N23" i="1"/>
  <c r="N21" i="1"/>
  <c r="N19" i="1"/>
  <c r="N17" i="1"/>
  <c r="N15" i="1"/>
  <c r="K36" i="1"/>
  <c r="K35" i="1"/>
  <c r="K34" i="1"/>
  <c r="K33" i="1"/>
  <c r="K32" i="1"/>
  <c r="K31" i="1"/>
  <c r="K30" i="1"/>
  <c r="K29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  <c r="K8" i="1"/>
  <c r="K7" i="1"/>
  <c r="K6" i="1"/>
  <c r="K5" i="1"/>
  <c r="K4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Nikita Dvorets</author>
  </authors>
  <commentList>
    <comment ref="N4" authorId="0" shapeId="0" xr:uid="{15AB49D1-B62F-4148-9081-317C950403A7}">
      <text>
        <r>
          <rPr>
            <sz val="9"/>
            <color indexed="81"/>
            <rFont val="Tahoma"/>
            <charset val="1"/>
          </rPr>
          <t xml:space="preserve">
=ЕСЛИОШИБКА(ЕСЛИ(И(L4&gt;=Границы!$D$2;M4&lt;=Границы!$D$3);"+";
ЕСЛИ(И(L4&gt;=Границы!$D$4;M4&lt;=Границы!$D$5);"+";"-"));"")</t>
        </r>
      </text>
    </comment>
  </commentList>
</comments>
</file>

<file path=xl/sharedStrings.xml><?xml version="1.0" encoding="utf-8"?>
<sst xmlns="http://schemas.openxmlformats.org/spreadsheetml/2006/main" count="88" uniqueCount="44">
  <si>
    <t>Вр. интервал</t>
  </si>
  <si>
    <t>Закр.</t>
  </si>
  <si>
    <t>ЧстИзм</t>
  </si>
  <si>
    <t>Откр.</t>
  </si>
  <si>
    <t>Макс.</t>
  </si>
  <si>
    <t>Мин.</t>
  </si>
  <si>
    <t xml:space="preserve">Среднее значение </t>
  </si>
  <si>
    <t>11JAN2021_00:00:00.000000</t>
  </si>
  <si>
    <t>00:00 - 01:00</t>
  </si>
  <si>
    <t>01:00 - 02:00</t>
  </si>
  <si>
    <t>02:00 - 03:00</t>
  </si>
  <si>
    <t>03:00 - 04:00</t>
  </si>
  <si>
    <t>04:00 - 05:00</t>
  </si>
  <si>
    <t>05:00 - 06:00</t>
  </si>
  <si>
    <t>06:00 - 07:00</t>
  </si>
  <si>
    <t>07:00 - 08:00</t>
  </si>
  <si>
    <t>08:00 - 09:00</t>
  </si>
  <si>
    <t>09:00 - 10:00</t>
  </si>
  <si>
    <t>10:00 - 11:00</t>
  </si>
  <si>
    <t>11:00 - 12:00</t>
  </si>
  <si>
    <t>12:00 - 13:00</t>
  </si>
  <si>
    <t>13:00 - 14:00</t>
  </si>
  <si>
    <t>14:00 - 15:00</t>
  </si>
  <si>
    <t>15:00 - 16:00</t>
  </si>
  <si>
    <t>16:00 - 17:00</t>
  </si>
  <si>
    <t>17:00 - 18:00</t>
  </si>
  <si>
    <t>18:00 - 19:00</t>
  </si>
  <si>
    <t>19:00 - 20:00</t>
  </si>
  <si>
    <t>20:00 - 21:00</t>
  </si>
  <si>
    <t>21:00 - 22:00</t>
  </si>
  <si>
    <t>22:00 - 23:00</t>
  </si>
  <si>
    <t>23:00 - 00:00</t>
  </si>
  <si>
    <t>12JAN2021_00:00:00.000000</t>
  </si>
  <si>
    <t>Вр.</t>
  </si>
  <si>
    <t>интервал</t>
  </si>
  <si>
    <t>-</t>
  </si>
  <si>
    <t>левая_1</t>
  </si>
  <si>
    <t>левая_2</t>
  </si>
  <si>
    <t>правая_1</t>
  </si>
  <si>
    <t>правая_2</t>
  </si>
  <si>
    <t>23:59 - 00:00</t>
  </si>
  <si>
    <t xml:space="preserve"> =--ЛЕВСИМВ(B4;5)</t>
  </si>
  <si>
    <t xml:space="preserve"> =--ПРАВСИМВ(B4;5)</t>
  </si>
  <si>
    <t>Условие принадлежности к диапазонам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</si>
</sst>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1"/>
      <color indexed="9"/>
      <name val="Calibri"/>
      <family val="2"/>
    </font>
    <font>
      <b/>
      <sz val="11"/>
      <name val="Calibri"/>
      <family val="2"/>
    </font>
    <font>
      <sz val="8"/>
      <name val="Calibri"/>
      <family val="2"/>
      <charset val="204"/>
      <scheme val="minor"/>
    </font>
    <font>
      <sz val="9"/>
      <color indexed="81"/>
      <name val="Tahoma"/>
      <charset val="1"/>
    </font>
  </fonts>
  <fills count="5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0"/>
  </cellStyleXfs>
  <cellXfs count="11">
    <xf numFmtId="0" fontId="0" fillId="0" borderId="0" xfId="0"/>
    <xf numFmtId="0" fontId="1" fillId="2" borderId="0" xfId="1" applyNumberFormat="1" applyFont="1" applyFill="1" applyBorder="1" applyAlignment="1" applyProtection="1"/>
    <xf numFmtId="0" fontId="2" fillId="0" borderId="0" xfId="1" applyNumberFormat="1" applyFont="1" applyFill="1" applyBorder="1" applyAlignment="1" applyProtection="1"/>
    <xf numFmtId="0" fontId="0" fillId="3" borderId="0" xfId="0" applyFill="1"/>
    <xf numFmtId="14" fontId="0" fillId="0" borderId="1" xfId="0" applyNumberFormat="1" applyBorder="1"/>
    <xf numFmtId="20" fontId="0" fillId="0" borderId="1" xfId="0" applyNumberFormat="1" applyBorder="1"/>
    <xf numFmtId="0" fontId="0" fillId="0" borderId="1" xfId="0" applyBorder="1"/>
    <xf numFmtId="0" fontId="0" fillId="0" borderId="1" xfId="0" applyBorder="1" applyAlignment="1">
      <alignment vertical="top" wrapText="1"/>
    </xf>
    <xf numFmtId="0" fontId="0" fillId="3" borderId="1" xfId="0" applyFill="1" applyBorder="1"/>
    <xf numFmtId="20" fontId="0" fillId="3" borderId="1" xfId="0" applyNumberFormat="1" applyFill="1" applyBorder="1"/>
    <xf numFmtId="0" fontId="0" fillId="4" borderId="1" xfId="0" applyFill="1" applyBorder="1" applyAlignment="1">
      <alignment horizontal="center"/>
    </xf>
  </cellXfs>
  <cellStyles count="2">
    <cellStyle name="blp_column_header" xfId="1" xr:uid="{00000000-0005-0000-0000-000000000000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571500</xdr:colOff>
      <xdr:row>7</xdr:row>
      <xdr:rowOff>19051</xdr:rowOff>
    </xdr:from>
    <xdr:to>
      <xdr:col>24</xdr:col>
      <xdr:colOff>314325</xdr:colOff>
      <xdr:row>20</xdr:row>
      <xdr:rowOff>57150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1610975" y="1724026"/>
          <a:ext cx="5838825" cy="25145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Добрый день!</a:t>
          </a:r>
          <a:br>
            <a:rPr lang="ru-RU"/>
          </a:br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Во вложенном файле курсы иностранной валюты по датам и времени. Необходимо удалить данные по курсу с 00:00 по 10:00 и с 19:00 по 00:00 (выделено желтым цветом). Подскажите, возможно ли это сделать как-нибудь? </a:t>
          </a:r>
          <a:endParaRPr lang="en-US" sz="1100" b="0" i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i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Нет, выделять другим цветом ничего не нужно.</a:t>
          </a:r>
        </a:p>
        <a:p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Можно ввести два столбца  </a:t>
          </a:r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 </a:t>
          </a:r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и М с временными границами и применить  </a:t>
          </a:r>
        </a:p>
        <a:p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проверку на принадлежность к диапазонам времени в третьем столбце </a:t>
          </a:r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N. </a:t>
          </a:r>
        </a:p>
        <a:p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Далее автофильтром отсортировать "+" (принадлежность к нежелательным диапазонам времени)  и удалить ненужные строки.</a:t>
          </a:r>
        </a:p>
        <a:p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Решение на приведенном примере прилагается.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36"/>
  <sheetViews>
    <sheetView tabSelected="1" workbookViewId="0">
      <selection activeCell="F8" sqref="F8"/>
    </sheetView>
  </sheetViews>
  <sheetFormatPr defaultRowHeight="15" x14ac:dyDescent="0.25"/>
  <cols>
    <col min="1" max="1" width="3.5703125" customWidth="1"/>
    <col min="2" max="2" width="15.42578125" customWidth="1"/>
    <col min="3" max="3" width="8.42578125" customWidth="1"/>
    <col min="4" max="4" width="5.85546875" customWidth="1"/>
    <col min="5" max="5" width="8.28515625" customWidth="1"/>
    <col min="11" max="11" width="18.85546875" bestFit="1" customWidth="1"/>
    <col min="12" max="12" width="18.42578125" customWidth="1"/>
    <col min="13" max="13" width="19.5703125" customWidth="1"/>
    <col min="14" max="14" width="21.42578125" customWidth="1"/>
  </cols>
  <sheetData>
    <row r="1" spans="2:14" x14ac:dyDescent="0.25">
      <c r="C1" t="s">
        <v>33</v>
      </c>
      <c r="D1" t="s">
        <v>34</v>
      </c>
    </row>
    <row r="2" spans="2:14" x14ac:dyDescent="0.25">
      <c r="B2" s="1" t="s">
        <v>0</v>
      </c>
      <c r="C2" s="1" t="s">
        <v>7</v>
      </c>
      <c r="D2" s="1"/>
      <c r="E2" s="1"/>
      <c r="F2" s="1" t="s">
        <v>1</v>
      </c>
      <c r="G2" s="1" t="s">
        <v>2</v>
      </c>
      <c r="H2" s="1" t="s">
        <v>3</v>
      </c>
      <c r="I2" s="1" t="s">
        <v>4</v>
      </c>
      <c r="J2" s="1" t="s">
        <v>5</v>
      </c>
      <c r="K2" s="2" t="s">
        <v>6</v>
      </c>
    </row>
    <row r="3" spans="2:14" ht="44.25" customHeight="1" x14ac:dyDescent="0.25">
      <c r="B3" s="4" t="s">
        <v>7</v>
      </c>
      <c r="C3" s="5">
        <v>0</v>
      </c>
      <c r="D3" s="4" t="s">
        <v>35</v>
      </c>
      <c r="E3" s="5">
        <v>4.1666666666666664E-2</v>
      </c>
      <c r="F3" s="6"/>
      <c r="G3" s="6"/>
      <c r="H3" s="6"/>
      <c r="I3" s="6"/>
      <c r="J3" s="6"/>
      <c r="K3" s="6"/>
      <c r="L3" s="6" t="s">
        <v>41</v>
      </c>
      <c r="M3" s="6" t="s">
        <v>42</v>
      </c>
      <c r="N3" s="7" t="s">
        <v>43</v>
      </c>
    </row>
    <row r="4" spans="2:14" x14ac:dyDescent="0.25">
      <c r="B4" s="8" t="s">
        <v>8</v>
      </c>
      <c r="C4" s="9">
        <v>4.1666666666666664E-2</v>
      </c>
      <c r="D4" s="8" t="s">
        <v>35</v>
      </c>
      <c r="E4" s="9">
        <v>8.3333333333333329E-2</v>
      </c>
      <c r="F4" s="8">
        <v>74.040000000000006</v>
      </c>
      <c r="G4" s="8">
        <v>-2.4400000000000002E-2</v>
      </c>
      <c r="H4" s="8">
        <v>74.107500000000002</v>
      </c>
      <c r="I4" s="8">
        <v>74.127499999999998</v>
      </c>
      <c r="J4" s="8">
        <v>74.011899999999997</v>
      </c>
      <c r="K4" s="8">
        <f>AVERAGE(I4,J4)</f>
        <v>74.069699999999997</v>
      </c>
      <c r="L4" s="6">
        <f>--LEFT(B4,5)</f>
        <v>0</v>
      </c>
      <c r="M4" s="6">
        <f>--RIGHT(B4,5)</f>
        <v>4.1666666666666664E-2</v>
      </c>
      <c r="N4" s="10" t="str">
        <f>IFERROR(IF(AND(L4&gt;=Границы!$D$2,M4&lt;=Границы!$D$3),"+",IF(AND(L4&gt;=Границы!$D$4,M4&lt;=Границы!$D$5),"+","-")),"")</f>
        <v>+</v>
      </c>
    </row>
    <row r="5" spans="2:14" x14ac:dyDescent="0.25">
      <c r="B5" s="8" t="s">
        <v>9</v>
      </c>
      <c r="C5" s="9">
        <v>8.3333333333333329E-2</v>
      </c>
      <c r="D5" s="8" t="s">
        <v>35</v>
      </c>
      <c r="E5" s="9">
        <v>0.125</v>
      </c>
      <c r="F5" s="8">
        <v>74.027600000000007</v>
      </c>
      <c r="G5" s="8">
        <v>-1.24E-2</v>
      </c>
      <c r="H5" s="8">
        <v>74.031499999999994</v>
      </c>
      <c r="I5" s="8">
        <v>74.120599999999996</v>
      </c>
      <c r="J5" s="8">
        <v>73.939400000000006</v>
      </c>
      <c r="K5" s="8">
        <f>AVERAGE(I5,J5)</f>
        <v>74.03</v>
      </c>
      <c r="L5" s="6">
        <f t="shared" ref="L5:L14" si="0">--LEFT(B5,5)</f>
        <v>4.1666666666666664E-2</v>
      </c>
      <c r="M5" s="6">
        <f t="shared" ref="M5:M14" si="1">--RIGHT(B5,5)</f>
        <v>8.3333333333333329E-2</v>
      </c>
      <c r="N5" s="10" t="str">
        <f>IFERROR(IF(AND(L5&gt;=Границы!$D$2,M5&lt;=Границы!$D$3),"+",IF(AND(L5&gt;=Границы!$D$4,M5&lt;=Границы!$D$5),"+","-")),"")</f>
        <v>+</v>
      </c>
    </row>
    <row r="6" spans="2:14" x14ac:dyDescent="0.25">
      <c r="B6" s="8" t="s">
        <v>10</v>
      </c>
      <c r="C6" s="9">
        <v>0.125</v>
      </c>
      <c r="D6" s="8" t="s">
        <v>35</v>
      </c>
      <c r="E6" s="9">
        <v>0.16666666666666666</v>
      </c>
      <c r="F6" s="8">
        <v>74.150199999999998</v>
      </c>
      <c r="G6" s="8">
        <v>0.1226</v>
      </c>
      <c r="H6" s="8">
        <v>74.027600000000007</v>
      </c>
      <c r="I6" s="8">
        <v>74.245099999999994</v>
      </c>
      <c r="J6" s="8">
        <v>73.972399999999993</v>
      </c>
      <c r="K6" s="8">
        <f>AVERAGE(I6,J6)</f>
        <v>74.108749999999986</v>
      </c>
      <c r="L6" s="6">
        <f t="shared" si="0"/>
        <v>8.3333333333333329E-2</v>
      </c>
      <c r="M6" s="6">
        <f t="shared" si="1"/>
        <v>0.125</v>
      </c>
      <c r="N6" s="10" t="str">
        <f>IFERROR(IF(AND(L6&gt;=Границы!$D$2,M6&lt;=Границы!$D$3),"+",IF(AND(L6&gt;=Границы!$D$4,M6&lt;=Границы!$D$5),"+","-")),"")</f>
        <v>+</v>
      </c>
    </row>
    <row r="7" spans="2:14" x14ac:dyDescent="0.25">
      <c r="B7" s="8" t="s">
        <v>11</v>
      </c>
      <c r="C7" s="9">
        <v>0.16666666666666666</v>
      </c>
      <c r="D7" s="8" t="s">
        <v>35</v>
      </c>
      <c r="E7" s="9">
        <v>0.20833333333333334</v>
      </c>
      <c r="F7" s="8">
        <v>74.393900000000002</v>
      </c>
      <c r="G7" s="8">
        <v>0.2437</v>
      </c>
      <c r="H7" s="8">
        <v>74.140799999999999</v>
      </c>
      <c r="I7" s="8">
        <v>74.506</v>
      </c>
      <c r="J7" s="8">
        <v>74.084800000000001</v>
      </c>
      <c r="K7" s="8">
        <f t="shared" ref="K7:K36" si="2">AVERAGE(I7,J7)</f>
        <v>74.295400000000001</v>
      </c>
      <c r="L7" s="6">
        <f t="shared" si="0"/>
        <v>0.125</v>
      </c>
      <c r="M7" s="6">
        <f t="shared" si="1"/>
        <v>0.16666666666666666</v>
      </c>
      <c r="N7" s="10" t="str">
        <f>IFERROR(IF(AND(L7&gt;=Границы!$D$2,M7&lt;=Границы!$D$3),"+",IF(AND(L7&gt;=Границы!$D$4,M7&lt;=Границы!$D$5),"+","-")),"")</f>
        <v>+</v>
      </c>
    </row>
    <row r="8" spans="2:14" x14ac:dyDescent="0.25">
      <c r="B8" s="8" t="s">
        <v>12</v>
      </c>
      <c r="C8" s="9">
        <v>0.20833333333333334</v>
      </c>
      <c r="D8" s="8" t="s">
        <v>35</v>
      </c>
      <c r="E8" s="9">
        <v>0.25</v>
      </c>
      <c r="F8" s="8">
        <v>74.428200000000004</v>
      </c>
      <c r="G8" s="8">
        <v>3.4299999999999997E-2</v>
      </c>
      <c r="H8" s="8">
        <v>74.393900000000002</v>
      </c>
      <c r="I8" s="8">
        <v>74.543599999999998</v>
      </c>
      <c r="J8" s="8">
        <v>74.312200000000004</v>
      </c>
      <c r="K8" s="8">
        <f t="shared" si="2"/>
        <v>74.427899999999994</v>
      </c>
      <c r="L8" s="6">
        <f t="shared" si="0"/>
        <v>0.16666666666666666</v>
      </c>
      <c r="M8" s="6">
        <f t="shared" si="1"/>
        <v>0.20833333333333334</v>
      </c>
      <c r="N8" s="10" t="str">
        <f>IFERROR(IF(AND(L8&gt;=Границы!$D$2,M8&lt;=Границы!$D$3),"+",IF(AND(L8&gt;=Границы!$D$4,M8&lt;=Границы!$D$5),"+","-")),"")</f>
        <v>+</v>
      </c>
    </row>
    <row r="9" spans="2:14" x14ac:dyDescent="0.25">
      <c r="B9" s="8" t="s">
        <v>13</v>
      </c>
      <c r="C9" s="9">
        <v>0.25</v>
      </c>
      <c r="D9" s="8" t="s">
        <v>35</v>
      </c>
      <c r="E9" s="9">
        <v>0.29166666666666669</v>
      </c>
      <c r="F9" s="8">
        <v>74.533100000000005</v>
      </c>
      <c r="G9" s="8">
        <v>0.10489999999999999</v>
      </c>
      <c r="H9" s="8">
        <v>74.428200000000004</v>
      </c>
      <c r="I9" s="8">
        <v>74.558300000000003</v>
      </c>
      <c r="J9" s="8">
        <v>74.387100000000004</v>
      </c>
      <c r="K9" s="8">
        <f t="shared" si="2"/>
        <v>74.472700000000003</v>
      </c>
      <c r="L9" s="6">
        <f t="shared" si="0"/>
        <v>0.20833333333333334</v>
      </c>
      <c r="M9" s="6">
        <f t="shared" si="1"/>
        <v>0.25</v>
      </c>
      <c r="N9" s="10" t="str">
        <f>IFERROR(IF(AND(L9&gt;=Границы!$D$2,M9&lt;=Границы!$D$3),"+",IF(AND(L9&gt;=Границы!$D$4,M9&lt;=Границы!$D$5),"+","-")),"")</f>
        <v>+</v>
      </c>
    </row>
    <row r="10" spans="2:14" x14ac:dyDescent="0.25">
      <c r="B10" s="8" t="s">
        <v>14</v>
      </c>
      <c r="C10" s="9">
        <v>0.29166666666666669</v>
      </c>
      <c r="D10" s="8" t="s">
        <v>35</v>
      </c>
      <c r="E10" s="9">
        <v>0.33333333333333331</v>
      </c>
      <c r="F10" s="8">
        <v>74.533000000000001</v>
      </c>
      <c r="G10" s="8">
        <v>-1E-4</v>
      </c>
      <c r="H10" s="8">
        <v>74.533100000000005</v>
      </c>
      <c r="I10" s="8">
        <v>74.557900000000004</v>
      </c>
      <c r="J10" s="8">
        <v>74.513000000000005</v>
      </c>
      <c r="K10" s="8">
        <f t="shared" si="2"/>
        <v>74.535449999999997</v>
      </c>
      <c r="L10" s="6">
        <f t="shared" si="0"/>
        <v>0.25</v>
      </c>
      <c r="M10" s="6">
        <f t="shared" si="1"/>
        <v>0.29166666666666669</v>
      </c>
      <c r="N10" s="10" t="str">
        <f>IFERROR(IF(AND(L10&gt;=Границы!$D$2,M10&lt;=Границы!$D$3),"+",IF(AND(L10&gt;=Границы!$D$4,M10&lt;=Границы!$D$5),"+","-")),"")</f>
        <v>+</v>
      </c>
    </row>
    <row r="11" spans="2:14" x14ac:dyDescent="0.25">
      <c r="B11" s="8" t="s">
        <v>15</v>
      </c>
      <c r="C11" s="9">
        <v>0.33333333333333331</v>
      </c>
      <c r="D11" s="8" t="s">
        <v>35</v>
      </c>
      <c r="E11" s="9">
        <v>0.375</v>
      </c>
      <c r="F11" s="8">
        <v>74.553200000000004</v>
      </c>
      <c r="G11" s="8">
        <v>2.0199999999999999E-2</v>
      </c>
      <c r="H11" s="8">
        <v>74.533000000000001</v>
      </c>
      <c r="I11" s="8">
        <v>74.604600000000005</v>
      </c>
      <c r="J11" s="8">
        <v>74.489199999999997</v>
      </c>
      <c r="K11" s="8">
        <f t="shared" si="2"/>
        <v>74.546899999999994</v>
      </c>
      <c r="L11" s="6">
        <f t="shared" si="0"/>
        <v>0.29166666666666669</v>
      </c>
      <c r="M11" s="6">
        <f t="shared" si="1"/>
        <v>0.33333333333333331</v>
      </c>
      <c r="N11" s="10" t="str">
        <f>IFERROR(IF(AND(L11&gt;=Границы!$D$2,M11&lt;=Границы!$D$3),"+",IF(AND(L11&gt;=Границы!$D$4,M11&lt;=Границы!$D$5),"+","-")),"")</f>
        <v>+</v>
      </c>
    </row>
    <row r="12" spans="2:14" x14ac:dyDescent="0.25">
      <c r="B12" s="8" t="s">
        <v>16</v>
      </c>
      <c r="C12" s="9">
        <v>0.375</v>
      </c>
      <c r="D12" s="8" t="s">
        <v>35</v>
      </c>
      <c r="E12" s="9">
        <v>0.41666666666666669</v>
      </c>
      <c r="F12" s="8">
        <v>74.557000000000002</v>
      </c>
      <c r="G12" s="8">
        <v>3.8E-3</v>
      </c>
      <c r="H12" s="8">
        <v>74.553200000000004</v>
      </c>
      <c r="I12" s="8">
        <v>74.590800000000002</v>
      </c>
      <c r="J12" s="8">
        <v>74.522800000000004</v>
      </c>
      <c r="K12" s="8">
        <f t="shared" si="2"/>
        <v>74.55680000000001</v>
      </c>
      <c r="L12" s="6">
        <f t="shared" si="0"/>
        <v>0.33333333333333331</v>
      </c>
      <c r="M12" s="6">
        <f t="shared" si="1"/>
        <v>0.375</v>
      </c>
      <c r="N12" s="10" t="str">
        <f>IFERROR(IF(AND(L12&gt;=Границы!$D$2,M12&lt;=Границы!$D$3),"+",IF(AND(L12&gt;=Границы!$D$4,M12&lt;=Границы!$D$5),"+","-")),"")</f>
        <v>+</v>
      </c>
    </row>
    <row r="13" spans="2:14" x14ac:dyDescent="0.25">
      <c r="B13" s="8" t="s">
        <v>17</v>
      </c>
      <c r="C13" s="9">
        <v>0.41666666666666669</v>
      </c>
      <c r="D13" s="8" t="s">
        <v>35</v>
      </c>
      <c r="E13" s="9">
        <v>0.45833333333333331</v>
      </c>
      <c r="F13" s="8">
        <v>74.432500000000005</v>
      </c>
      <c r="G13" s="8">
        <v>-0.1245</v>
      </c>
      <c r="H13" s="8">
        <v>74.557000000000002</v>
      </c>
      <c r="I13" s="8">
        <v>74.573499999999996</v>
      </c>
      <c r="J13" s="8">
        <v>74.352099999999993</v>
      </c>
      <c r="K13" s="8">
        <f t="shared" si="2"/>
        <v>74.462799999999987</v>
      </c>
      <c r="L13" s="6">
        <f t="shared" si="0"/>
        <v>0.375</v>
      </c>
      <c r="M13" s="6">
        <f t="shared" si="1"/>
        <v>0.41666666666666669</v>
      </c>
      <c r="N13" s="10" t="str">
        <f>IFERROR(IF(AND(L13&gt;=Границы!$D$2,M13&lt;=Границы!$D$3),"+",IF(AND(L13&gt;=Границы!$D$4,M13&lt;=Границы!$D$5),"+","-")),"")</f>
        <v>+</v>
      </c>
    </row>
    <row r="14" spans="2:14" x14ac:dyDescent="0.25">
      <c r="B14" s="6" t="s">
        <v>18</v>
      </c>
      <c r="C14" s="5">
        <v>0.45833333333333331</v>
      </c>
      <c r="D14" s="6" t="s">
        <v>35</v>
      </c>
      <c r="E14" s="5">
        <v>0.5</v>
      </c>
      <c r="F14" s="6">
        <v>74.751099999999994</v>
      </c>
      <c r="G14" s="6">
        <v>0.31859999999999999</v>
      </c>
      <c r="H14" s="6">
        <v>74.438800000000001</v>
      </c>
      <c r="I14" s="6">
        <v>74.789500000000004</v>
      </c>
      <c r="J14" s="6">
        <v>74.274500000000003</v>
      </c>
      <c r="K14" s="6">
        <f t="shared" si="2"/>
        <v>74.532000000000011</v>
      </c>
      <c r="L14" s="6">
        <f t="shared" si="0"/>
        <v>0.41666666666666669</v>
      </c>
      <c r="M14" s="6">
        <f t="shared" si="1"/>
        <v>0.45833333333333331</v>
      </c>
      <c r="N14" s="10" t="str">
        <f>IFERROR(IF(AND(L14&gt;=Границы!$D$2,M14&lt;=Границы!$D$3),"+",IF(AND(L14&gt;=Границы!$D$4,M14&lt;=Границы!$D$5),"+","-")),"")</f>
        <v>-</v>
      </c>
    </row>
    <row r="15" spans="2:14" x14ac:dyDescent="0.25">
      <c r="B15" s="6" t="s">
        <v>19</v>
      </c>
      <c r="C15" s="5">
        <v>0.5</v>
      </c>
      <c r="D15" s="6" t="s">
        <v>35</v>
      </c>
      <c r="E15" s="5">
        <v>0.54166666666666663</v>
      </c>
      <c r="F15" s="6">
        <v>74.488500000000002</v>
      </c>
      <c r="G15" s="6">
        <v>-0.2626</v>
      </c>
      <c r="H15" s="6">
        <v>74.751099999999994</v>
      </c>
      <c r="I15" s="6">
        <v>74.753100000000003</v>
      </c>
      <c r="J15" s="6">
        <v>74.267899999999997</v>
      </c>
      <c r="K15" s="6">
        <f t="shared" si="2"/>
        <v>74.510500000000008</v>
      </c>
      <c r="L15" s="6">
        <f t="shared" ref="L15:L36" si="3">--LEFT(B15,5)</f>
        <v>0.45833333333333331</v>
      </c>
      <c r="M15" s="6">
        <f t="shared" ref="M15:M36" si="4">--RIGHT(B15,5)</f>
        <v>0.5</v>
      </c>
      <c r="N15" s="10" t="str">
        <f>IFERROR(IF(AND(L15&gt;=Границы!$D$2,M15&lt;=Границы!$D$3),"+",IF(AND(L15&gt;=Границы!$D$4,M15&lt;=Границы!$D$5),"+","-")),"")</f>
        <v>-</v>
      </c>
    </row>
    <row r="16" spans="2:14" x14ac:dyDescent="0.25">
      <c r="B16" s="6" t="s">
        <v>20</v>
      </c>
      <c r="C16" s="5">
        <v>0.54166666666666663</v>
      </c>
      <c r="D16" s="6" t="s">
        <v>35</v>
      </c>
      <c r="E16" s="5">
        <v>0.58333333333333337</v>
      </c>
      <c r="F16" s="6">
        <v>74.486500000000007</v>
      </c>
      <c r="G16" s="6">
        <v>-2E-3</v>
      </c>
      <c r="H16" s="6">
        <v>74.488299999999995</v>
      </c>
      <c r="I16" s="6">
        <v>74.517300000000006</v>
      </c>
      <c r="J16" s="6">
        <v>74.280600000000007</v>
      </c>
      <c r="K16" s="6">
        <f t="shared" si="2"/>
        <v>74.398950000000013</v>
      </c>
      <c r="L16" s="6">
        <f t="shared" si="3"/>
        <v>0.5</v>
      </c>
      <c r="M16" s="6">
        <f t="shared" si="4"/>
        <v>0.54166666666666663</v>
      </c>
      <c r="N16" s="10" t="str">
        <f>IFERROR(IF(AND(L16&gt;=Границы!$D$2,M16&lt;=Границы!$D$3),"+",IF(AND(L16&gt;=Границы!$D$4,M16&lt;=Границы!$D$5),"+","-")),"")</f>
        <v>-</v>
      </c>
    </row>
    <row r="17" spans="2:14" x14ac:dyDescent="0.25">
      <c r="B17" s="6" t="s">
        <v>21</v>
      </c>
      <c r="C17" s="5">
        <v>0.58333333333333337</v>
      </c>
      <c r="D17" s="6" t="s">
        <v>35</v>
      </c>
      <c r="E17" s="5">
        <v>0.625</v>
      </c>
      <c r="F17" s="6">
        <v>74.597999999999999</v>
      </c>
      <c r="G17" s="6">
        <v>0.1115</v>
      </c>
      <c r="H17" s="6">
        <v>74.486599999999996</v>
      </c>
      <c r="I17" s="6">
        <v>74.6477</v>
      </c>
      <c r="J17" s="6">
        <v>74.483999999999995</v>
      </c>
      <c r="K17" s="6">
        <f t="shared" si="2"/>
        <v>74.565849999999998</v>
      </c>
      <c r="L17" s="6">
        <f t="shared" si="3"/>
        <v>0.54166666666666663</v>
      </c>
      <c r="M17" s="6">
        <f t="shared" si="4"/>
        <v>0.58333333333333337</v>
      </c>
      <c r="N17" s="10" t="str">
        <f>IFERROR(IF(AND(L17&gt;=Границы!$D$2,M17&lt;=Границы!$D$3),"+",IF(AND(L17&gt;=Границы!$D$4,M17&lt;=Границы!$D$5),"+","-")),"")</f>
        <v>-</v>
      </c>
    </row>
    <row r="18" spans="2:14" x14ac:dyDescent="0.25">
      <c r="B18" s="6" t="s">
        <v>22</v>
      </c>
      <c r="C18" s="5">
        <v>0.625</v>
      </c>
      <c r="D18" s="6" t="s">
        <v>35</v>
      </c>
      <c r="E18" s="5">
        <v>0.66666666666666663</v>
      </c>
      <c r="F18" s="6">
        <v>74.620400000000004</v>
      </c>
      <c r="G18" s="6">
        <v>2.24E-2</v>
      </c>
      <c r="H18" s="6">
        <v>74.598299999999995</v>
      </c>
      <c r="I18" s="6">
        <v>74.659899999999993</v>
      </c>
      <c r="J18" s="6">
        <v>74.507099999999994</v>
      </c>
      <c r="K18" s="6">
        <f t="shared" si="2"/>
        <v>74.583499999999987</v>
      </c>
      <c r="L18" s="6">
        <f t="shared" si="3"/>
        <v>0.58333333333333337</v>
      </c>
      <c r="M18" s="6">
        <f t="shared" si="4"/>
        <v>0.625</v>
      </c>
      <c r="N18" s="10" t="str">
        <f>IFERROR(IF(AND(L18&gt;=Границы!$D$2,M18&lt;=Границы!$D$3),"+",IF(AND(L18&gt;=Границы!$D$4,M18&lt;=Границы!$D$5),"+","-")),"")</f>
        <v>-</v>
      </c>
    </row>
    <row r="19" spans="2:14" x14ac:dyDescent="0.25">
      <c r="B19" s="6" t="s">
        <v>23</v>
      </c>
      <c r="C19" s="5">
        <v>0.66666666666666663</v>
      </c>
      <c r="D19" s="6" t="s">
        <v>35</v>
      </c>
      <c r="E19" s="5">
        <v>0.70833333333333337</v>
      </c>
      <c r="F19" s="6">
        <v>74.609200000000001</v>
      </c>
      <c r="G19" s="6">
        <v>-1.12E-2</v>
      </c>
      <c r="H19" s="6">
        <v>74.620400000000004</v>
      </c>
      <c r="I19" s="6">
        <v>74.710599999999999</v>
      </c>
      <c r="J19" s="6">
        <v>74.557100000000005</v>
      </c>
      <c r="K19" s="6">
        <f t="shared" si="2"/>
        <v>74.633849999999995</v>
      </c>
      <c r="L19" s="6">
        <f t="shared" si="3"/>
        <v>0.625</v>
      </c>
      <c r="M19" s="6">
        <f t="shared" si="4"/>
        <v>0.66666666666666663</v>
      </c>
      <c r="N19" s="10" t="str">
        <f>IFERROR(IF(AND(L19&gt;=Границы!$D$2,M19&lt;=Границы!$D$3),"+",IF(AND(L19&gt;=Границы!$D$4,M19&lt;=Границы!$D$5),"+","-")),"")</f>
        <v>-</v>
      </c>
    </row>
    <row r="20" spans="2:14" x14ac:dyDescent="0.25">
      <c r="B20" s="6" t="s">
        <v>24</v>
      </c>
      <c r="C20" s="5">
        <v>0.70833333333333337</v>
      </c>
      <c r="D20" s="6" t="s">
        <v>35</v>
      </c>
      <c r="E20" s="5">
        <v>0.75</v>
      </c>
      <c r="F20" s="6">
        <v>74.995699999999999</v>
      </c>
      <c r="G20" s="6">
        <v>0.38650000000000001</v>
      </c>
      <c r="H20" s="6">
        <v>74.609300000000005</v>
      </c>
      <c r="I20" s="6">
        <v>74.996099999999998</v>
      </c>
      <c r="J20" s="6">
        <v>74.603099999999998</v>
      </c>
      <c r="K20" s="6">
        <f t="shared" si="2"/>
        <v>74.799599999999998</v>
      </c>
      <c r="L20" s="6">
        <f t="shared" si="3"/>
        <v>0.66666666666666663</v>
      </c>
      <c r="M20" s="6">
        <f t="shared" si="4"/>
        <v>0.70833333333333337</v>
      </c>
      <c r="N20" s="10" t="str">
        <f>IFERROR(IF(AND(L20&gt;=Границы!$D$2,M20&lt;=Границы!$D$3),"+",IF(AND(L20&gt;=Границы!$D$4,M20&lt;=Границы!$D$5),"+","-")),"")</f>
        <v>-</v>
      </c>
    </row>
    <row r="21" spans="2:14" x14ac:dyDescent="0.25">
      <c r="B21" s="6" t="s">
        <v>25</v>
      </c>
      <c r="C21" s="5">
        <v>0.75</v>
      </c>
      <c r="D21" s="6" t="s">
        <v>35</v>
      </c>
      <c r="E21" s="5">
        <v>0.79166666666666663</v>
      </c>
      <c r="F21" s="6">
        <v>74.828800000000001</v>
      </c>
      <c r="G21" s="6">
        <v>-0.16689999999999999</v>
      </c>
      <c r="H21" s="6">
        <v>74.995599999999996</v>
      </c>
      <c r="I21" s="6">
        <v>74.997900000000001</v>
      </c>
      <c r="J21" s="6">
        <v>74.7697</v>
      </c>
      <c r="K21" s="6">
        <f t="shared" si="2"/>
        <v>74.883800000000008</v>
      </c>
      <c r="L21" s="6">
        <f t="shared" si="3"/>
        <v>0.70833333333333337</v>
      </c>
      <c r="M21" s="6">
        <f t="shared" si="4"/>
        <v>0.75</v>
      </c>
      <c r="N21" s="10" t="str">
        <f>IFERROR(IF(AND(L21&gt;=Границы!$D$2,M21&lt;=Границы!$D$3),"+",IF(AND(L21&gt;=Границы!$D$4,M21&lt;=Границы!$D$5),"+","-")),"")</f>
        <v>-</v>
      </c>
    </row>
    <row r="22" spans="2:14" x14ac:dyDescent="0.25">
      <c r="B22" s="6" t="s">
        <v>26</v>
      </c>
      <c r="C22" s="5">
        <v>0.79166666666666663</v>
      </c>
      <c r="D22" s="6" t="s">
        <v>35</v>
      </c>
      <c r="E22" s="5">
        <v>0.83333333333333337</v>
      </c>
      <c r="F22" s="6">
        <v>74.642899999999997</v>
      </c>
      <c r="G22" s="6">
        <v>-0.18590000000000001</v>
      </c>
      <c r="H22" s="6">
        <v>74.828900000000004</v>
      </c>
      <c r="I22" s="6">
        <v>74.865399999999994</v>
      </c>
      <c r="J22" s="6">
        <v>74.604799999999997</v>
      </c>
      <c r="K22" s="6">
        <f t="shared" si="2"/>
        <v>74.735099999999989</v>
      </c>
      <c r="L22" s="6">
        <f t="shared" si="3"/>
        <v>0.75</v>
      </c>
      <c r="M22" s="6">
        <f t="shared" si="4"/>
        <v>0.79166666666666663</v>
      </c>
      <c r="N22" s="10" t="str">
        <f>IFERROR(IF(AND(L22&gt;=Границы!$D$2,M22&lt;=Границы!$D$3),"+",IF(AND(L22&gt;=Границы!$D$4,M22&lt;=Границы!$D$5),"+","-")),"")</f>
        <v>-</v>
      </c>
    </row>
    <row r="23" spans="2:14" x14ac:dyDescent="0.25">
      <c r="B23" s="8" t="s">
        <v>27</v>
      </c>
      <c r="C23" s="9">
        <v>0.83333333333333337</v>
      </c>
      <c r="D23" s="8" t="s">
        <v>35</v>
      </c>
      <c r="E23" s="9">
        <v>0.875</v>
      </c>
      <c r="F23" s="8">
        <v>74.589100000000002</v>
      </c>
      <c r="G23" s="8">
        <v>-5.3800000000000001E-2</v>
      </c>
      <c r="H23" s="8">
        <v>74.642300000000006</v>
      </c>
      <c r="I23" s="8">
        <v>74.752499999999998</v>
      </c>
      <c r="J23" s="8">
        <v>74.568200000000004</v>
      </c>
      <c r="K23" s="8">
        <f t="shared" si="2"/>
        <v>74.660349999999994</v>
      </c>
      <c r="L23" s="6">
        <f t="shared" si="3"/>
        <v>0.79166666666666663</v>
      </c>
      <c r="M23" s="6">
        <f t="shared" si="4"/>
        <v>0.83333333333333337</v>
      </c>
      <c r="N23" s="10" t="str">
        <f>IFERROR(IF(AND(L23&gt;=Границы!$D$2,M23&lt;=Границы!$D$3),"+",IF(AND(L23&gt;=Границы!$D$4,M23&lt;=Границы!$D$5),"+","-")),"")</f>
        <v>+</v>
      </c>
    </row>
    <row r="24" spans="2:14" x14ac:dyDescent="0.25">
      <c r="B24" s="8" t="s">
        <v>28</v>
      </c>
      <c r="C24" s="9">
        <v>0.875</v>
      </c>
      <c r="D24" s="8" t="s">
        <v>35</v>
      </c>
      <c r="E24" s="9">
        <v>0.91666666666666663</v>
      </c>
      <c r="F24" s="8">
        <v>74.507900000000006</v>
      </c>
      <c r="G24" s="8">
        <v>-8.1199999999999994E-2</v>
      </c>
      <c r="H24" s="8">
        <v>74.588700000000003</v>
      </c>
      <c r="I24" s="8">
        <v>74.611400000000003</v>
      </c>
      <c r="J24" s="8">
        <v>74.478499999999997</v>
      </c>
      <c r="K24" s="8">
        <f t="shared" si="2"/>
        <v>74.54495</v>
      </c>
      <c r="L24" s="6">
        <f t="shared" si="3"/>
        <v>0.83333333333333337</v>
      </c>
      <c r="M24" s="6">
        <f t="shared" si="4"/>
        <v>0.875</v>
      </c>
      <c r="N24" s="10" t="str">
        <f>IFERROR(IF(AND(L24&gt;=Границы!$D$2,M24&lt;=Границы!$D$3),"+",IF(AND(L24&gt;=Границы!$D$4,M24&lt;=Границы!$D$5),"+","-")),"")</f>
        <v>+</v>
      </c>
    </row>
    <row r="25" spans="2:14" x14ac:dyDescent="0.25">
      <c r="B25" s="8" t="s">
        <v>29</v>
      </c>
      <c r="C25" s="9">
        <v>0.91666666666666663</v>
      </c>
      <c r="D25" s="8" t="s">
        <v>35</v>
      </c>
      <c r="E25" s="9">
        <v>0.95833333333333337</v>
      </c>
      <c r="F25" s="8">
        <v>74.546999999999997</v>
      </c>
      <c r="G25" s="8">
        <v>3.9100000000000003E-2</v>
      </c>
      <c r="H25" s="8">
        <v>74.507900000000006</v>
      </c>
      <c r="I25" s="8">
        <v>74.672799999999995</v>
      </c>
      <c r="J25" s="8">
        <v>74.461699999999993</v>
      </c>
      <c r="K25" s="8">
        <f t="shared" si="2"/>
        <v>74.567250000000001</v>
      </c>
      <c r="L25" s="6">
        <f t="shared" si="3"/>
        <v>0.875</v>
      </c>
      <c r="M25" s="6">
        <f t="shared" si="4"/>
        <v>0.91666666666666663</v>
      </c>
      <c r="N25" s="10" t="str">
        <f>IFERROR(IF(AND(L25&gt;=Границы!$D$2,M25&lt;=Границы!$D$3),"+",IF(AND(L25&gt;=Границы!$D$4,M25&lt;=Границы!$D$5),"+","-")),"")</f>
        <v>+</v>
      </c>
    </row>
    <row r="26" spans="2:14" x14ac:dyDescent="0.25">
      <c r="B26" s="8" t="s">
        <v>30</v>
      </c>
      <c r="C26" s="9">
        <v>0.95833333333333337</v>
      </c>
      <c r="D26" s="8" t="s">
        <v>35</v>
      </c>
      <c r="E26" s="9">
        <v>0</v>
      </c>
      <c r="F26" s="8">
        <v>74.574299999999994</v>
      </c>
      <c r="G26" s="8">
        <v>2.7300000000000001E-2</v>
      </c>
      <c r="H26" s="8">
        <v>74.546999999999997</v>
      </c>
      <c r="I26" s="8">
        <v>74.655299999999997</v>
      </c>
      <c r="J26" s="8">
        <v>74.529399999999995</v>
      </c>
      <c r="K26" s="8">
        <f t="shared" si="2"/>
        <v>74.592349999999996</v>
      </c>
      <c r="L26" s="6">
        <f t="shared" si="3"/>
        <v>0.91666666666666663</v>
      </c>
      <c r="M26" s="6">
        <f t="shared" si="4"/>
        <v>0.95833333333333337</v>
      </c>
      <c r="N26" s="10" t="str">
        <f>IFERROR(IF(AND(L26&gt;=Границы!$D$2,M26&lt;=Границы!$D$3),"+",IF(AND(L26&gt;=Границы!$D$4,M26&lt;=Границы!$D$5),"+","-")),"")</f>
        <v>+</v>
      </c>
    </row>
    <row r="27" spans="2:14" x14ac:dyDescent="0.25">
      <c r="B27" s="8" t="s">
        <v>31</v>
      </c>
      <c r="C27" s="8" t="s">
        <v>32</v>
      </c>
      <c r="D27" s="8"/>
      <c r="E27" s="8"/>
      <c r="F27" s="8">
        <v>74.640500000000003</v>
      </c>
      <c r="G27" s="8">
        <v>6.6199999999999995E-2</v>
      </c>
      <c r="H27" s="8">
        <v>74.573300000000003</v>
      </c>
      <c r="I27" s="8">
        <v>74.692899999999995</v>
      </c>
      <c r="J27" s="8">
        <v>74.533299999999997</v>
      </c>
      <c r="K27" s="8">
        <f t="shared" si="2"/>
        <v>74.613100000000003</v>
      </c>
      <c r="L27" s="6">
        <f t="shared" si="3"/>
        <v>0.95833333333333337</v>
      </c>
      <c r="M27" s="6">
        <f t="shared" si="4"/>
        <v>0</v>
      </c>
      <c r="N27" s="10" t="str">
        <f>IFERROR(IF(AND(L27&gt;=Границы!$D$2,M27&lt;=Границы!$D$3),"+",IF(AND(L27&gt;=Границы!$D$4,M27&lt;=Границы!$D$5),"+","-")),"")</f>
        <v>+</v>
      </c>
    </row>
    <row r="28" spans="2:14" x14ac:dyDescent="0.25">
      <c r="B28" s="6" t="s">
        <v>32</v>
      </c>
      <c r="C28" s="5">
        <v>0</v>
      </c>
      <c r="D28" s="6" t="s">
        <v>35</v>
      </c>
      <c r="E28" s="5">
        <v>4.1666666666666664E-2</v>
      </c>
      <c r="F28" s="6"/>
      <c r="G28" s="6"/>
      <c r="H28" s="6"/>
      <c r="I28" s="6"/>
      <c r="J28" s="6"/>
      <c r="K28" s="6" t="e">
        <f t="shared" si="2"/>
        <v>#DIV/0!</v>
      </c>
      <c r="L28" s="6" t="e">
        <f t="shared" si="3"/>
        <v>#VALUE!</v>
      </c>
      <c r="M28" s="6">
        <f t="shared" si="4"/>
        <v>0</v>
      </c>
      <c r="N28" s="10" t="str">
        <f>IFERROR(IF(AND(L28&gt;=Границы!$D$2,M28&lt;=Границы!$D$3),"+",IF(AND(L28&gt;=Границы!$D$4,M28&lt;=Границы!$D$5),"+","-")),"")</f>
        <v/>
      </c>
    </row>
    <row r="29" spans="2:14" x14ac:dyDescent="0.25">
      <c r="B29" s="6" t="s">
        <v>8</v>
      </c>
      <c r="C29" s="5">
        <v>4.1666666666666664E-2</v>
      </c>
      <c r="D29" s="6" t="s">
        <v>35</v>
      </c>
      <c r="E29" s="5">
        <v>8.3333333333333329E-2</v>
      </c>
      <c r="F29" s="6">
        <v>74.607100000000003</v>
      </c>
      <c r="G29" s="6">
        <v>-3.3399999999999999E-2</v>
      </c>
      <c r="H29" s="6">
        <v>74.640500000000003</v>
      </c>
      <c r="I29" s="6">
        <v>74.677300000000002</v>
      </c>
      <c r="J29" s="6">
        <v>74.555800000000005</v>
      </c>
      <c r="K29" s="6">
        <f t="shared" si="2"/>
        <v>74.616550000000004</v>
      </c>
      <c r="L29" s="6">
        <f t="shared" si="3"/>
        <v>0</v>
      </c>
      <c r="M29" s="6">
        <f t="shared" si="4"/>
        <v>4.1666666666666664E-2</v>
      </c>
      <c r="N29" s="10" t="str">
        <f>IFERROR(IF(AND(L29&gt;=Границы!$D$2,M29&lt;=Границы!$D$3),"+",IF(AND(L29&gt;=Границы!$D$4,M29&lt;=Границы!$D$5),"+","-")),"")</f>
        <v>+</v>
      </c>
    </row>
    <row r="30" spans="2:14" x14ac:dyDescent="0.25">
      <c r="B30" s="6" t="s">
        <v>9</v>
      </c>
      <c r="C30" s="5">
        <v>8.3333333333333329E-2</v>
      </c>
      <c r="D30" s="6" t="s">
        <v>35</v>
      </c>
      <c r="E30" s="5">
        <v>0.125</v>
      </c>
      <c r="F30" s="6">
        <v>74.548199999999994</v>
      </c>
      <c r="G30" s="6">
        <v>-5.8900000000000001E-2</v>
      </c>
      <c r="H30" s="6">
        <v>74.711100000000002</v>
      </c>
      <c r="I30" s="6">
        <v>74.778000000000006</v>
      </c>
      <c r="J30" s="6">
        <v>74.528899999999993</v>
      </c>
      <c r="K30" s="6">
        <f t="shared" si="2"/>
        <v>74.653449999999992</v>
      </c>
      <c r="L30" s="6">
        <f t="shared" si="3"/>
        <v>4.1666666666666664E-2</v>
      </c>
      <c r="M30" s="6">
        <f t="shared" si="4"/>
        <v>8.3333333333333329E-2</v>
      </c>
      <c r="N30" s="10" t="str">
        <f>IFERROR(IF(AND(L30&gt;=Границы!$D$2,M30&lt;=Границы!$D$3),"+",IF(AND(L30&gt;=Границы!$D$4,M30&lt;=Границы!$D$5),"+","-")),"")</f>
        <v>+</v>
      </c>
    </row>
    <row r="31" spans="2:14" x14ac:dyDescent="0.25">
      <c r="B31" s="6" t="s">
        <v>10</v>
      </c>
      <c r="C31" s="5">
        <v>0.125</v>
      </c>
      <c r="D31" s="6" t="s">
        <v>35</v>
      </c>
      <c r="E31" s="5">
        <v>0.16666666666666666</v>
      </c>
      <c r="F31" s="6">
        <v>74.66</v>
      </c>
      <c r="G31" s="6">
        <v>0.1118</v>
      </c>
      <c r="H31" s="6">
        <v>74.548199999999994</v>
      </c>
      <c r="I31" s="6">
        <v>74.7346</v>
      </c>
      <c r="J31" s="6">
        <v>74.529899999999998</v>
      </c>
      <c r="K31" s="6">
        <f t="shared" si="2"/>
        <v>74.632249999999999</v>
      </c>
      <c r="L31" s="6">
        <f t="shared" si="3"/>
        <v>8.3333333333333329E-2</v>
      </c>
      <c r="M31" s="6">
        <f t="shared" si="4"/>
        <v>0.125</v>
      </c>
      <c r="N31" s="10" t="str">
        <f>IFERROR(IF(AND(L31&gt;=Границы!$D$2,M31&lt;=Границы!$D$3),"+",IF(AND(L31&gt;=Границы!$D$4,M31&lt;=Границы!$D$5),"+","-")),"")</f>
        <v>+</v>
      </c>
    </row>
    <row r="32" spans="2:14" x14ac:dyDescent="0.25">
      <c r="B32" s="6" t="s">
        <v>11</v>
      </c>
      <c r="C32" s="5">
        <v>0.16666666666666666</v>
      </c>
      <c r="D32" s="6" t="s">
        <v>35</v>
      </c>
      <c r="E32" s="5">
        <v>0.20833333333333334</v>
      </c>
      <c r="F32" s="6">
        <v>74.649000000000001</v>
      </c>
      <c r="G32" s="6">
        <v>-1.0999999999999999E-2</v>
      </c>
      <c r="H32" s="6">
        <v>74.656400000000005</v>
      </c>
      <c r="I32" s="6">
        <v>74.690899999999999</v>
      </c>
      <c r="J32" s="6">
        <v>74.598299999999995</v>
      </c>
      <c r="K32" s="6">
        <f t="shared" si="2"/>
        <v>74.644599999999997</v>
      </c>
      <c r="L32" s="6">
        <f t="shared" si="3"/>
        <v>0.125</v>
      </c>
      <c r="M32" s="6">
        <f t="shared" si="4"/>
        <v>0.16666666666666666</v>
      </c>
      <c r="N32" s="10" t="str">
        <f>IFERROR(IF(AND(L32&gt;=Границы!$D$2,M32&lt;=Границы!$D$3),"+",IF(AND(L32&gt;=Границы!$D$4,M32&lt;=Границы!$D$5),"+","-")),"")</f>
        <v>+</v>
      </c>
    </row>
    <row r="33" spans="2:14" x14ac:dyDescent="0.25">
      <c r="B33" s="6" t="s">
        <v>12</v>
      </c>
      <c r="C33" s="5">
        <v>0.20833333333333334</v>
      </c>
      <c r="D33" s="6" t="s">
        <v>35</v>
      </c>
      <c r="E33" s="5">
        <v>0.25</v>
      </c>
      <c r="F33" s="6">
        <v>74.674899999999994</v>
      </c>
      <c r="G33" s="6">
        <v>2.5899999999999999E-2</v>
      </c>
      <c r="H33" s="6">
        <v>74.649000000000001</v>
      </c>
      <c r="I33" s="6">
        <v>74.718299999999999</v>
      </c>
      <c r="J33" s="6">
        <v>74.608900000000006</v>
      </c>
      <c r="K33" s="6">
        <f t="shared" si="2"/>
        <v>74.663600000000002</v>
      </c>
      <c r="L33" s="6">
        <f t="shared" si="3"/>
        <v>0.16666666666666666</v>
      </c>
      <c r="M33" s="6">
        <f t="shared" si="4"/>
        <v>0.20833333333333334</v>
      </c>
      <c r="N33" s="10" t="str">
        <f>IFERROR(IF(AND(L33&gt;=Границы!$D$2,M33&lt;=Границы!$D$3),"+",IF(AND(L33&gt;=Границы!$D$4,M33&lt;=Границы!$D$5),"+","-")),"")</f>
        <v>+</v>
      </c>
    </row>
    <row r="34" spans="2:14" x14ac:dyDescent="0.25">
      <c r="B34" s="6" t="s">
        <v>13</v>
      </c>
      <c r="C34" s="5">
        <v>0.25</v>
      </c>
      <c r="D34" s="6" t="s">
        <v>35</v>
      </c>
      <c r="E34" s="5">
        <v>0.29166666666666669</v>
      </c>
      <c r="F34" s="6">
        <v>74.6648</v>
      </c>
      <c r="G34" s="6">
        <v>-1.01E-2</v>
      </c>
      <c r="H34" s="6">
        <v>74.673199999999994</v>
      </c>
      <c r="I34" s="6">
        <v>74.780900000000003</v>
      </c>
      <c r="J34" s="6">
        <v>74.615600000000001</v>
      </c>
      <c r="K34" s="6">
        <f t="shared" si="2"/>
        <v>74.698250000000002</v>
      </c>
      <c r="L34" s="6">
        <f t="shared" si="3"/>
        <v>0.20833333333333334</v>
      </c>
      <c r="M34" s="6">
        <f t="shared" si="4"/>
        <v>0.25</v>
      </c>
      <c r="N34" s="10" t="str">
        <f>IFERROR(IF(AND(L34&gt;=Границы!$D$2,M34&lt;=Границы!$D$3),"+",IF(AND(L34&gt;=Границы!$D$4,M34&lt;=Границы!$D$5),"+","-")),"")</f>
        <v>+</v>
      </c>
    </row>
    <row r="35" spans="2:14" x14ac:dyDescent="0.25">
      <c r="B35" s="6" t="s">
        <v>14</v>
      </c>
      <c r="C35" s="5">
        <v>0.29166666666666669</v>
      </c>
      <c r="D35" s="6" t="s">
        <v>35</v>
      </c>
      <c r="E35" s="5">
        <v>0.33333333333333331</v>
      </c>
      <c r="F35" s="6">
        <v>74.656700000000001</v>
      </c>
      <c r="G35" s="6">
        <v>-8.0999999999999996E-3</v>
      </c>
      <c r="H35" s="6">
        <v>74.6648</v>
      </c>
      <c r="I35" s="6">
        <v>74.708699999999993</v>
      </c>
      <c r="J35" s="6">
        <v>74.590299999999999</v>
      </c>
      <c r="K35" s="6">
        <f t="shared" si="2"/>
        <v>74.649499999999989</v>
      </c>
      <c r="L35" s="6">
        <f t="shared" si="3"/>
        <v>0.25</v>
      </c>
      <c r="M35" s="6">
        <f t="shared" si="4"/>
        <v>0.29166666666666669</v>
      </c>
      <c r="N35" s="10" t="str">
        <f>IFERROR(IF(AND(L35&gt;=Границы!$D$2,M35&lt;=Границы!$D$3),"+",IF(AND(L35&gt;=Границы!$D$4,M35&lt;=Границы!$D$5),"+","-")),"")</f>
        <v>+</v>
      </c>
    </row>
    <row r="36" spans="2:14" x14ac:dyDescent="0.25">
      <c r="B36" s="6" t="s">
        <v>15</v>
      </c>
      <c r="C36" s="6"/>
      <c r="D36" s="6"/>
      <c r="E36" s="6"/>
      <c r="F36" s="6">
        <v>74.6541</v>
      </c>
      <c r="G36" s="6">
        <v>-2.5999999999999999E-3</v>
      </c>
      <c r="H36" s="6">
        <v>74.656700000000001</v>
      </c>
      <c r="I36" s="6">
        <v>74.753900000000002</v>
      </c>
      <c r="J36" s="6">
        <v>74.604900000000001</v>
      </c>
      <c r="K36" s="6">
        <f t="shared" si="2"/>
        <v>74.679400000000001</v>
      </c>
      <c r="L36" s="6">
        <f t="shared" si="3"/>
        <v>0.29166666666666669</v>
      </c>
      <c r="M36" s="6">
        <f t="shared" si="4"/>
        <v>0.33333333333333331</v>
      </c>
      <c r="N36" s="10" t="str">
        <f>IFERROR(IF(AND(L36&gt;=Границы!$D$2,M36&lt;=Границы!$D$3),"+",IF(AND(L36&gt;=Границы!$D$4,M36&lt;=Границы!$D$5),"+","-")),"")</f>
        <v>+</v>
      </c>
    </row>
  </sheetData>
  <autoFilter ref="B3:N36" xr:uid="{00000000-0001-0000-0000-000000000000}"/>
  <pageMargins left="0.7" right="0.7" top="0.75" bottom="0.75" header="0.3" footer="0.3"/>
  <pageSetup paperSize="9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0D6FDE-8D9F-42E1-9550-EFC2F1E1C90B}">
  <dimension ref="C2:E5"/>
  <sheetViews>
    <sheetView workbookViewId="0">
      <selection activeCell="D5" sqref="D5"/>
    </sheetView>
  </sheetViews>
  <sheetFormatPr defaultRowHeight="15" x14ac:dyDescent="0.25"/>
  <cols>
    <col min="3" max="3" width="17.5703125" customWidth="1"/>
    <col min="4" max="4" width="12.140625" customWidth="1"/>
    <col min="5" max="5" width="22" customWidth="1"/>
  </cols>
  <sheetData>
    <row r="2" spans="3:5" x14ac:dyDescent="0.25">
      <c r="C2" s="3" t="s">
        <v>8</v>
      </c>
      <c r="D2">
        <f>--LEFT(C2,5)</f>
        <v>0</v>
      </c>
      <c r="E2" t="s">
        <v>36</v>
      </c>
    </row>
    <row r="3" spans="3:5" x14ac:dyDescent="0.25">
      <c r="C3" s="3" t="s">
        <v>17</v>
      </c>
      <c r="D3">
        <f>--RIGHT(C3,5)</f>
        <v>0.41666666666666669</v>
      </c>
      <c r="E3" t="s">
        <v>38</v>
      </c>
    </row>
    <row r="4" spans="3:5" x14ac:dyDescent="0.25">
      <c r="C4" s="3" t="s">
        <v>27</v>
      </c>
      <c r="D4">
        <f>--LEFT(C4,5)</f>
        <v>0.79166666666666663</v>
      </c>
      <c r="E4" t="s">
        <v>37</v>
      </c>
    </row>
    <row r="5" spans="3:5" x14ac:dyDescent="0.25">
      <c r="C5" s="3" t="s">
        <v>40</v>
      </c>
      <c r="D5">
        <f>--LEFT(C5,5)</f>
        <v>0.99930555555555556</v>
      </c>
      <c r="E5" t="s">
        <v>39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Границы</vt:lpstr>
    </vt:vector>
  </TitlesOfParts>
  <Company>Finam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Киселев Илья Дмитриевич</dc:creator>
  <cp:lastModifiedBy>Nikita Dvorets</cp:lastModifiedBy>
  <dcterms:created xsi:type="dcterms:W3CDTF">2021-07-02T07:50:48Z</dcterms:created>
  <dcterms:modified xsi:type="dcterms:W3CDTF">2021-07-04T18:05:39Z</dcterms:modified>
</cp:coreProperties>
</file>