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70D06A3-23A3-46C1-BD48-04089E5B7A82}" xr6:coauthVersionLast="47" xr6:coauthVersionMax="47" xr10:uidLastSave="{00000000-0000-0000-0000-000000000000}"/>
  <bookViews>
    <workbookView xWindow="-120" yWindow="-120" windowWidth="38640" windowHeight="15840" tabRatio="681" xr2:uid="{00000000-000D-0000-FFFF-FFFF00000000}"/>
  </bookViews>
  <sheets>
    <sheet name="Лист1" sheetId="1" r:id="rId1"/>
  </sheets>
  <definedNames>
    <definedName name="_xlcn.WorksheetConnection_9729302.xlsxТаблица11" hidden="1">Таблица1[]</definedName>
  </definedNames>
  <calcPr calcId="191029"/>
  <pivotCaches>
    <pivotCache cacheId="468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9729302.xlsx!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I2" i="1" l="1"/>
  <c r="I3" i="1" s="1" a="1"/>
  <c r="I3" i="1" s="1"/>
  <c r="J2" i="1" l="1"/>
  <c r="J4" i="1" s="1" a="1"/>
  <c r="J4" i="1" s="1"/>
  <c r="J3" i="1" l="1" a="1"/>
  <c r="J3" i="1" s="1"/>
  <c r="K2" i="1"/>
  <c r="K4" i="1" s="1" a="1"/>
  <c r="K4" i="1" s="1"/>
  <c r="K3" i="1" l="1" a="1"/>
  <c r="K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33B773-B5DC-434B-82F7-96F05ECD14BF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5B1EE1B-2DD8-454F-AE81-2CFC52E8F7F9}" name="WorksheetConnection_9729302.xlsx!Таблица1" type="102" refreshedVersion="7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9729302.xlsxТаблица1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<sst xmlns="http://schemas.openxmlformats.org/spreadsheetml/2006/main" count="118" uniqueCount="38">
  <si>
    <t>Курск</t>
  </si>
  <si>
    <t>Пятигорск</t>
  </si>
  <si>
    <t>Орск</t>
  </si>
  <si>
    <t>Южно-Сахалинск</t>
  </si>
  <si>
    <t>Хасавюрт</t>
  </si>
  <si>
    <t>Новый Уренгой</t>
  </si>
  <si>
    <t>Новосибирск</t>
  </si>
  <si>
    <t>Симферополь</t>
  </si>
  <si>
    <t>Обнинск</t>
  </si>
  <si>
    <t>Краснодар</t>
  </si>
  <si>
    <t>Пермь</t>
  </si>
  <si>
    <t>Энгельс</t>
  </si>
  <si>
    <t>Москва</t>
  </si>
  <si>
    <t>Жуковский</t>
  </si>
  <si>
    <t>Киров</t>
  </si>
  <si>
    <t>фио</t>
  </si>
  <si>
    <t>город</t>
  </si>
  <si>
    <t>дата</t>
  </si>
  <si>
    <t>Дата</t>
  </si>
  <si>
    <t>Клиентов Всего</t>
  </si>
  <si>
    <t>Новых клиентов</t>
  </si>
  <si>
    <t>Ярослав</t>
  </si>
  <si>
    <t>Елизавета</t>
  </si>
  <si>
    <t>Лев</t>
  </si>
  <si>
    <t>Вадим</t>
  </si>
  <si>
    <t>Олеся</t>
  </si>
  <si>
    <t>Евгения</t>
  </si>
  <si>
    <t>Дмитрий</t>
  </si>
  <si>
    <t>Елисей</t>
  </si>
  <si>
    <t>Юрий</t>
  </si>
  <si>
    <t>Алиса</t>
  </si>
  <si>
    <t>Названия строк</t>
  </si>
  <si>
    <t>Общий итог</t>
  </si>
  <si>
    <t>окт</t>
  </si>
  <si>
    <t>ноя</t>
  </si>
  <si>
    <t>дек</t>
  </si>
  <si>
    <t>2019</t>
  </si>
  <si>
    <t>Всего 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</si>
</sst>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13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2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Border="1"/>
    <xf numFmtId="0" fontId="2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6" borderId="0" xfId="0" applyFont="1" applyFill="1"/>
    <xf numFmtId="0" fontId="3" fillId="7" borderId="0" xfId="0" applyFont="1" applyFill="1"/>
    <xf numFmtId="0" fontId="2" fillId="8" borderId="0" xfId="0" applyFont="1" applyFill="1"/>
    <xf numFmtId="0" fontId="5" fillId="5" borderId="0" xfId="0" applyFont="1" applyFill="1"/>
    <xf numFmtId="0" fontId="2" fillId="9" borderId="0" xfId="0" applyFont="1" applyFill="1"/>
    <xf numFmtId="0" fontId="3" fillId="10" borderId="0" xfId="0" applyFont="1" applyFill="1"/>
    <xf numFmtId="0" fontId="2" fillId="11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2">
    <dxf>
      <numFmt numFmtId="19" formatCode="dd/mm/yy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theme" Target="theme/theme1.xml"/><Relationship Id="rId21" Type="http://schemas.openxmlformats.org/officeDocument/2006/relationships/customXml" Target="../customXml/item12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styles" Target="style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connections" Target="connections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398.841216203706" backgroundQuery="1" createdVersion="7" refreshedVersion="7" minRefreshableVersion="3" recordCount="0" supportSubquery="1" supportAdvancedDrill="1" xr:uid="{5CED37D5-DEFD-40C5-9B13-C6D709BF2880}">
  <cacheSource type="external" connectionId="1"/>
  <cacheFields count="4">
    <cacheField name="[Measures].[Всего уникальных]" caption="Всего уникальных" numFmtId="0" hierarchy="7" level="32767"/>
    <cacheField name="[Measures].[Новых клиентов]" caption="Новых клиентов" numFmtId="0" hierarchy="8" level="32767"/>
    <cacheField name="[Таблица1].[дата (Месяц)].[дата (Месяц)]" caption="дата (Месяц)" numFmtId="0" hierarchy="3" level="1">
      <sharedItems count="3">
        <s v="окт"/>
        <s v="ноя"/>
        <s v="дек"/>
      </sharedItems>
    </cacheField>
    <cacheField name="[Таблица1].[дата (Год)].[дата (Год)]" caption="дата (Год)" numFmtId="0" hierarchy="4" level="1">
      <sharedItems count="1">
        <s v="2019"/>
      </sharedItems>
    </cacheField>
  </cacheFields>
  <cacheHierarchies count="11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0" memberValueDatatype="13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2" memberValueDatatype="130" unbalanced="0">
      <fieldsUsage count="2">
        <fieldUsage x="-1"/>
        <fieldUsage x="3"/>
      </fieldsUsage>
    </cacheHierarchy>
    <cacheHierarchy uniqueName="[Таблица1].[Previos]" caption="Previos" attribute="1" defaultMemberUniqueName="[Таблица1].[Previos].[All]" allUniqueName="[Таблица1].[Previos].[All]" dimensionUniqueName="[Таблица1]" displayFolder="" count="0" memberValueDatatype="2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Всего уникальных]" caption="Всего уникальных" measure="1" displayFolder="" measureGroup="Таблица1" count="0" oneField="1">
      <fieldsUsage count="1">
        <fieldUsage x="0"/>
      </fieldsUsage>
    </cacheHierarchy>
    <cacheHierarchy uniqueName="[Measures].[Новых клиентов]" caption="Новых клиентов" measure="1" displayFolder="" measureGroup="Таблица1" count="0" oneField="1">
      <fieldsUsage count="1">
        <fieldUsage x="1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372EB-CC25-495B-BBAC-46C80E92089F}" name="Сводная таблица1" cacheId="468" applyNumberFormats="0" applyBorderFormats="0" applyFontFormats="0" applyPatternFormats="0" applyAlignmentFormats="0" applyWidthHeightFormats="1" dataCaption="Значения" tag="81e531f0-7541-46a0-a119-b6b2e7833187" updatedVersion="7" minRefreshableVersion="3" useAutoFormatting="1" subtotalHiddenItems="1" itemPrintTitles="1" createdVersion="7" indent="0" outline="1" outlineData="1" multipleFieldFilters="0">
  <location ref="I10:K15" firstHeaderRow="0" firstDataRow="1" firstDataCol="1"/>
  <pivotFields count="4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1">
        <item x="0"/>
      </items>
    </pivotField>
  </pivotFields>
  <rowFields count="2">
    <field x="3"/>
    <field x="2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fld="0" subtotal="count" baseField="0" baseItem="0"/>
    <dataField fld="1" subtotal="count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4" totalsRowShown="0">
  <autoFilter ref="B2:D54" xr:uid="{00000000-0009-0000-0100-000001000000}"/>
  <sortState xmlns:xlrd2="http://schemas.microsoft.com/office/spreadsheetml/2017/richdata2" ref="B3:D54">
    <sortCondition ref="D2:D54"/>
  </sortState>
  <tableColumns count="3">
    <tableColumn id="1" xr3:uid="{00000000-0010-0000-0000-000001000000}" name="фио" dataDxfId="1"/>
    <tableColumn id="2" xr3:uid="{00000000-0010-0000-0000-000002000000}" name="город"/>
    <tableColumn id="3" xr3:uid="{00000000-0010-0000-0000-000003000000}" name="дат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4"/>
  <sheetViews>
    <sheetView tabSelected="1" zoomScale="85" zoomScaleNormal="85" workbookViewId="0">
      <selection activeCell="I13" sqref="I13"/>
    </sheetView>
  </sheetViews>
  <sheetFormatPr defaultRowHeight="15" x14ac:dyDescent="0.25"/>
  <cols>
    <col min="2" max="2" width="24.28515625" bestFit="1" customWidth="1"/>
    <col min="3" max="3" width="16.85546875" bestFit="1" customWidth="1"/>
    <col min="4" max="4" width="11.85546875" customWidth="1"/>
    <col min="9" max="10" width="17.85546875" bestFit="1" customWidth="1"/>
    <col min="11" max="11" width="16.140625" bestFit="1" customWidth="1"/>
    <col min="12" max="12" width="13.7109375" bestFit="1" customWidth="1"/>
    <col min="13" max="13" width="18.140625" bestFit="1" customWidth="1"/>
    <col min="14" max="15" width="13.7109375" bestFit="1" customWidth="1"/>
    <col min="16" max="17" width="7.5703125" bestFit="1" customWidth="1"/>
    <col min="18" max="18" width="35.140625" bestFit="1" customWidth="1"/>
  </cols>
  <sheetData>
    <row r="2" spans="2:11" x14ac:dyDescent="0.25">
      <c r="B2" t="s">
        <v>15</v>
      </c>
      <c r="C2" t="s">
        <v>16</v>
      </c>
      <c r="D2" s="1" t="s">
        <v>17</v>
      </c>
      <c r="H2" s="2" t="s">
        <v>18</v>
      </c>
      <c r="I2" s="3">
        <f>MAX(Таблица1[дата])</f>
        <v>43800</v>
      </c>
      <c r="J2" s="4">
        <f>EDATE(I2,-1)</f>
        <v>43770</v>
      </c>
      <c r="K2" s="4">
        <f t="shared" ref="K2" si="0">EDATE(J2,-1)</f>
        <v>43739</v>
      </c>
    </row>
    <row r="3" spans="2:11" x14ac:dyDescent="0.25">
      <c r="B3" s="8" t="s">
        <v>22</v>
      </c>
      <c r="C3" t="s">
        <v>8</v>
      </c>
      <c r="D3" s="1">
        <v>43739</v>
      </c>
      <c r="H3" s="5" t="s">
        <v>19</v>
      </c>
      <c r="I3" s="6">
        <f t="array" ref="I3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)</f>
        <v>10</v>
      </c>
      <c r="J3" s="6">
        <f t="array" ref="J3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)</f>
        <v>6</v>
      </c>
      <c r="K3" s="6">
        <f t="array" ref="K3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)</f>
        <v>9</v>
      </c>
    </row>
    <row r="4" spans="2:11" x14ac:dyDescent="0.25">
      <c r="B4" s="11" t="s">
        <v>25</v>
      </c>
      <c r="C4" t="s">
        <v>1</v>
      </c>
      <c r="D4" s="1">
        <v>43739</v>
      </c>
      <c r="H4" s="5" t="s">
        <v>20</v>
      </c>
      <c r="I4" s="7" cm="1">
        <f t="array" ref="I4">COUNT(1/(COUNTIFS(Таблица1[дата],I2,Таблица1[фио],Таблица1[фио])&gt;0)/(MATCH(Таблица1[фио],Таблица1[фио],)=ROW(Таблица1[фио])-2)/(COUNTIFS(Таблица1[дата],"&lt;"&amp;I$2,Таблица1[фио],Таблица1[фио])=0))</f>
        <v>1</v>
      </c>
      <c r="J4" s="7">
        <f t="array" ref="J4">COUNT(1/(COUNTIFS(Таблица1[дата],J2,Таблица1[фио],Таблица1[фио])&gt;0)/(MATCH(Таблица1[фио],Таблица1[фио],)=ROW(Таблица1[фио])-2)/(COUNTIFS(Таблица1[дата],"&lt;"&amp;J$2,Таблица1[фио],Таблица1[фио])=0))</f>
        <v>0</v>
      </c>
      <c r="K4" s="7">
        <f t="array" ref="K4">COUNT(1/(COUNTIFS(Таблица1[дата],K2,Таблица1[фио],Таблица1[фио])&gt;0)/(MATCH(Таблица1[фио],Таблица1[фио],)=ROW(Таблица1[фио])-2)/(COUNTIFS(Таблица1[дата],"&lt;"&amp;K$2,Таблица1[фио],Таблица1[фио])=0))</f>
        <v>9</v>
      </c>
    </row>
    <row r="5" spans="2:11" x14ac:dyDescent="0.25">
      <c r="B5" s="12" t="s">
        <v>26</v>
      </c>
      <c r="C5" t="s">
        <v>13</v>
      </c>
      <c r="D5" s="1">
        <v>43739</v>
      </c>
    </row>
    <row r="6" spans="2:11" x14ac:dyDescent="0.25">
      <c r="B6" s="13" t="s">
        <v>21</v>
      </c>
      <c r="C6" t="s">
        <v>4</v>
      </c>
      <c r="D6" s="1">
        <v>43739</v>
      </c>
    </row>
    <row r="7" spans="2:11" x14ac:dyDescent="0.25">
      <c r="B7" s="12" t="s">
        <v>26</v>
      </c>
      <c r="C7" t="s">
        <v>8</v>
      </c>
      <c r="D7" s="1">
        <v>43739</v>
      </c>
    </row>
    <row r="8" spans="2:11" x14ac:dyDescent="0.25">
      <c r="B8" s="10" t="s">
        <v>24</v>
      </c>
      <c r="C8" t="s">
        <v>3</v>
      </c>
      <c r="D8" s="1">
        <v>43739</v>
      </c>
    </row>
    <row r="9" spans="2:11" x14ac:dyDescent="0.25">
      <c r="B9" s="11" t="s">
        <v>25</v>
      </c>
      <c r="C9" t="s">
        <v>10</v>
      </c>
      <c r="D9" s="1">
        <v>43739</v>
      </c>
    </row>
    <row r="10" spans="2:11" x14ac:dyDescent="0.25">
      <c r="B10" s="8" t="s">
        <v>22</v>
      </c>
      <c r="C10" t="s">
        <v>9</v>
      </c>
      <c r="D10" s="1">
        <v>43739</v>
      </c>
      <c r="I10" s="18" t="s">
        <v>31</v>
      </c>
      <c r="J10" t="s">
        <v>37</v>
      </c>
      <c r="K10" t="s">
        <v>20</v>
      </c>
    </row>
    <row r="11" spans="2:11" x14ac:dyDescent="0.25">
      <c r="B11" s="11" t="s">
        <v>25</v>
      </c>
      <c r="C11" t="s">
        <v>5</v>
      </c>
      <c r="D11" s="1">
        <v>43739</v>
      </c>
      <c r="I11" s="19" t="s">
        <v>36</v>
      </c>
      <c r="J11" s="21"/>
      <c r="K11" s="21"/>
    </row>
    <row r="12" spans="2:11" x14ac:dyDescent="0.25">
      <c r="B12" s="12" t="s">
        <v>26</v>
      </c>
      <c r="C12" t="s">
        <v>13</v>
      </c>
      <c r="D12" s="1">
        <v>43739</v>
      </c>
      <c r="I12" s="20" t="s">
        <v>33</v>
      </c>
      <c r="J12" s="21">
        <v>9</v>
      </c>
      <c r="K12" s="21">
        <v>9</v>
      </c>
    </row>
    <row r="13" spans="2:11" x14ac:dyDescent="0.25">
      <c r="B13" s="9" t="s">
        <v>23</v>
      </c>
      <c r="C13" t="s">
        <v>2</v>
      </c>
      <c r="D13" s="1">
        <v>43739</v>
      </c>
      <c r="I13" s="20" t="s">
        <v>34</v>
      </c>
      <c r="J13" s="21">
        <v>6</v>
      </c>
      <c r="K13" s="21"/>
    </row>
    <row r="14" spans="2:11" x14ac:dyDescent="0.25">
      <c r="B14" s="14" t="s">
        <v>27</v>
      </c>
      <c r="C14" t="s">
        <v>5</v>
      </c>
      <c r="D14" s="1">
        <v>43739</v>
      </c>
      <c r="I14" s="20" t="s">
        <v>35</v>
      </c>
      <c r="J14" s="21">
        <v>10</v>
      </c>
      <c r="K14" s="21">
        <v>1</v>
      </c>
    </row>
    <row r="15" spans="2:11" x14ac:dyDescent="0.25">
      <c r="B15" s="15" t="s">
        <v>28</v>
      </c>
      <c r="C15" t="s">
        <v>13</v>
      </c>
      <c r="D15" s="1">
        <v>43739</v>
      </c>
      <c r="I15" s="19" t="s">
        <v>32</v>
      </c>
      <c r="J15" s="21">
        <v>10</v>
      </c>
      <c r="K15" s="21">
        <v>10</v>
      </c>
    </row>
    <row r="16" spans="2:11" x14ac:dyDescent="0.25">
      <c r="B16" s="16" t="s">
        <v>29</v>
      </c>
      <c r="C16" t="s">
        <v>9</v>
      </c>
      <c r="D16" s="1">
        <v>43739</v>
      </c>
    </row>
    <row r="17" spans="2:4" x14ac:dyDescent="0.25">
      <c r="B17" s="14" t="s">
        <v>27</v>
      </c>
      <c r="C17" t="s">
        <v>5</v>
      </c>
      <c r="D17" s="1">
        <v>43739</v>
      </c>
    </row>
    <row r="18" spans="2:4" x14ac:dyDescent="0.25">
      <c r="B18" s="14" t="s">
        <v>27</v>
      </c>
      <c r="C18" t="s">
        <v>0</v>
      </c>
      <c r="D18" s="1">
        <v>43739</v>
      </c>
    </row>
    <row r="19" spans="2:4" x14ac:dyDescent="0.25">
      <c r="B19" s="12" t="s">
        <v>26</v>
      </c>
      <c r="C19" t="s">
        <v>9</v>
      </c>
      <c r="D19" s="1">
        <v>43770</v>
      </c>
    </row>
    <row r="20" spans="2:4" x14ac:dyDescent="0.25">
      <c r="B20" s="13" t="s">
        <v>21</v>
      </c>
      <c r="C20" t="s">
        <v>4</v>
      </c>
      <c r="D20" s="1">
        <v>43770</v>
      </c>
    </row>
    <row r="21" spans="2:4" x14ac:dyDescent="0.25">
      <c r="B21" s="13" t="s">
        <v>21</v>
      </c>
      <c r="C21" t="s">
        <v>8</v>
      </c>
      <c r="D21" s="1">
        <v>43770</v>
      </c>
    </row>
    <row r="22" spans="2:4" x14ac:dyDescent="0.25">
      <c r="B22" s="14" t="s">
        <v>27</v>
      </c>
      <c r="C22" t="s">
        <v>6</v>
      </c>
      <c r="D22" s="1">
        <v>43770</v>
      </c>
    </row>
    <row r="23" spans="2:4" x14ac:dyDescent="0.25">
      <c r="B23" s="15" t="s">
        <v>28</v>
      </c>
      <c r="C23" t="s">
        <v>12</v>
      </c>
      <c r="D23" s="1">
        <v>43770</v>
      </c>
    </row>
    <row r="24" spans="2:4" x14ac:dyDescent="0.25">
      <c r="B24" s="12" t="s">
        <v>26</v>
      </c>
      <c r="C24" t="s">
        <v>4</v>
      </c>
      <c r="D24" s="1">
        <v>43770</v>
      </c>
    </row>
    <row r="25" spans="2:4" x14ac:dyDescent="0.25">
      <c r="B25" s="13" t="s">
        <v>21</v>
      </c>
      <c r="C25" t="s">
        <v>4</v>
      </c>
      <c r="D25" s="1">
        <v>43770</v>
      </c>
    </row>
    <row r="26" spans="2:4" x14ac:dyDescent="0.25">
      <c r="B26" s="9" t="s">
        <v>23</v>
      </c>
      <c r="C26" t="s">
        <v>5</v>
      </c>
      <c r="D26" s="1">
        <v>43770</v>
      </c>
    </row>
    <row r="27" spans="2:4" x14ac:dyDescent="0.25">
      <c r="B27" s="13" t="s">
        <v>21</v>
      </c>
      <c r="C27" t="s">
        <v>9</v>
      </c>
      <c r="D27" s="1">
        <v>43770</v>
      </c>
    </row>
    <row r="28" spans="2:4" x14ac:dyDescent="0.25">
      <c r="B28" s="9" t="s">
        <v>23</v>
      </c>
      <c r="C28" t="s">
        <v>14</v>
      </c>
      <c r="D28" s="1">
        <v>43770</v>
      </c>
    </row>
    <row r="29" spans="2:4" x14ac:dyDescent="0.25">
      <c r="B29" s="8" t="s">
        <v>22</v>
      </c>
      <c r="C29" t="s">
        <v>8</v>
      </c>
      <c r="D29" s="1">
        <v>43770</v>
      </c>
    </row>
    <row r="30" spans="2:4" x14ac:dyDescent="0.25">
      <c r="B30" s="9" t="s">
        <v>23</v>
      </c>
      <c r="C30" t="s">
        <v>7</v>
      </c>
      <c r="D30" s="1">
        <v>43770</v>
      </c>
    </row>
    <row r="31" spans="2:4" x14ac:dyDescent="0.25">
      <c r="B31" s="9" t="s">
        <v>23</v>
      </c>
      <c r="C31" t="s">
        <v>8</v>
      </c>
      <c r="D31" s="1">
        <v>43800</v>
      </c>
    </row>
    <row r="32" spans="2:4" x14ac:dyDescent="0.25">
      <c r="B32" s="10" t="s">
        <v>24</v>
      </c>
      <c r="C32" t="s">
        <v>5</v>
      </c>
      <c r="D32" s="1">
        <v>43800</v>
      </c>
    </row>
    <row r="33" spans="2:4" x14ac:dyDescent="0.25">
      <c r="B33" s="11" t="s">
        <v>25</v>
      </c>
      <c r="C33" t="s">
        <v>2</v>
      </c>
      <c r="D33" s="1">
        <v>43800</v>
      </c>
    </row>
    <row r="34" spans="2:4" x14ac:dyDescent="0.25">
      <c r="B34" s="11" t="s">
        <v>25</v>
      </c>
      <c r="C34" t="s">
        <v>8</v>
      </c>
      <c r="D34" s="1">
        <v>43800</v>
      </c>
    </row>
    <row r="35" spans="2:4" x14ac:dyDescent="0.25">
      <c r="B35" s="14" t="s">
        <v>27</v>
      </c>
      <c r="C35" t="s">
        <v>10</v>
      </c>
      <c r="D35" s="1">
        <v>43800</v>
      </c>
    </row>
    <row r="36" spans="2:4" x14ac:dyDescent="0.25">
      <c r="B36" s="9" t="s">
        <v>23</v>
      </c>
      <c r="C36" t="s">
        <v>0</v>
      </c>
      <c r="D36" s="1">
        <v>43800</v>
      </c>
    </row>
    <row r="37" spans="2:4" x14ac:dyDescent="0.25">
      <c r="B37" s="16" t="s">
        <v>29</v>
      </c>
      <c r="C37" t="s">
        <v>1</v>
      </c>
      <c r="D37" s="1">
        <v>43800</v>
      </c>
    </row>
    <row r="38" spans="2:4" x14ac:dyDescent="0.25">
      <c r="B38" s="14" t="s">
        <v>27</v>
      </c>
      <c r="C38" t="s">
        <v>8</v>
      </c>
      <c r="D38" s="1">
        <v>43800</v>
      </c>
    </row>
    <row r="39" spans="2:4" x14ac:dyDescent="0.25">
      <c r="B39" s="15" t="s">
        <v>28</v>
      </c>
      <c r="C39" t="s">
        <v>12</v>
      </c>
      <c r="D39" s="1">
        <v>43800</v>
      </c>
    </row>
    <row r="40" spans="2:4" x14ac:dyDescent="0.25">
      <c r="B40" s="12" t="s">
        <v>26</v>
      </c>
      <c r="C40" t="s">
        <v>9</v>
      </c>
      <c r="D40" s="1">
        <v>43800</v>
      </c>
    </row>
    <row r="41" spans="2:4" x14ac:dyDescent="0.25">
      <c r="B41" s="8" t="s">
        <v>22</v>
      </c>
      <c r="C41" t="s">
        <v>2</v>
      </c>
      <c r="D41" s="1">
        <v>43800</v>
      </c>
    </row>
    <row r="42" spans="2:4" x14ac:dyDescent="0.25">
      <c r="B42" s="17" t="s">
        <v>30</v>
      </c>
      <c r="C42" t="s">
        <v>1</v>
      </c>
      <c r="D42" s="1">
        <v>43800</v>
      </c>
    </row>
    <row r="43" spans="2:4" x14ac:dyDescent="0.25">
      <c r="B43" s="16" t="s">
        <v>29</v>
      </c>
      <c r="C43" t="s">
        <v>10</v>
      </c>
      <c r="D43" s="1">
        <v>43800</v>
      </c>
    </row>
    <row r="44" spans="2:4" x14ac:dyDescent="0.25">
      <c r="B44" s="15" t="s">
        <v>28</v>
      </c>
      <c r="C44" t="s">
        <v>4</v>
      </c>
      <c r="D44" s="1">
        <v>43800</v>
      </c>
    </row>
    <row r="45" spans="2:4" x14ac:dyDescent="0.25">
      <c r="B45" s="16" t="s">
        <v>29</v>
      </c>
      <c r="C45" t="s">
        <v>10</v>
      </c>
      <c r="D45" s="1">
        <v>43800</v>
      </c>
    </row>
    <row r="46" spans="2:4" x14ac:dyDescent="0.25">
      <c r="B46" s="9" t="s">
        <v>23</v>
      </c>
      <c r="C46" t="s">
        <v>2</v>
      </c>
      <c r="D46" s="1">
        <v>43800</v>
      </c>
    </row>
    <row r="47" spans="2:4" x14ac:dyDescent="0.25">
      <c r="B47" s="12" t="s">
        <v>26</v>
      </c>
      <c r="C47" t="s">
        <v>3</v>
      </c>
      <c r="D47" s="1">
        <v>43800</v>
      </c>
    </row>
    <row r="48" spans="2:4" x14ac:dyDescent="0.25">
      <c r="B48" s="8" t="s">
        <v>22</v>
      </c>
      <c r="C48" t="s">
        <v>5</v>
      </c>
      <c r="D48" s="1">
        <v>43800</v>
      </c>
    </row>
    <row r="49" spans="2:4" x14ac:dyDescent="0.25">
      <c r="B49" s="13" t="s">
        <v>21</v>
      </c>
      <c r="C49" t="s">
        <v>10</v>
      </c>
      <c r="D49" s="1">
        <v>43800</v>
      </c>
    </row>
    <row r="50" spans="2:4" x14ac:dyDescent="0.25">
      <c r="B50" s="14" t="s">
        <v>27</v>
      </c>
      <c r="C50" t="s">
        <v>11</v>
      </c>
      <c r="D50" s="1">
        <v>43800</v>
      </c>
    </row>
    <row r="51" spans="2:4" x14ac:dyDescent="0.25">
      <c r="B51" s="8" t="s">
        <v>22</v>
      </c>
      <c r="C51" t="s">
        <v>5</v>
      </c>
      <c r="D51" s="1">
        <v>43800</v>
      </c>
    </row>
    <row r="52" spans="2:4" x14ac:dyDescent="0.25">
      <c r="B52" s="9" t="s">
        <v>23</v>
      </c>
      <c r="C52" t="s">
        <v>2</v>
      </c>
      <c r="D52" s="1">
        <v>43800</v>
      </c>
    </row>
    <row r="53" spans="2:4" x14ac:dyDescent="0.25">
      <c r="B53" s="17" t="s">
        <v>30</v>
      </c>
      <c r="C53" t="s">
        <v>3</v>
      </c>
      <c r="D53" s="1">
        <v>43800</v>
      </c>
    </row>
    <row r="54" spans="2:4" x14ac:dyDescent="0.25">
      <c r="B54" s="17" t="s">
        <v>30</v>
      </c>
      <c r="C54" t="s">
        <v>4</v>
      </c>
      <c r="D54" s="1">
        <v>43800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"01;8F0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"01;8F0 D8> 3>@>4 40B0 40B0  ( =45:A  <5AOF0 40B0  ( 5AOF 40B0  ( >4 D8> 3>@>4 40B0 40B0  ( =45:A  <5AOF0 40B0  ( 5AOF 40B0  ( >4 
</file>

<file path=customXml/item9.xml>�� "01;8F0 
</file>

<file path=customXml/item10.xml>�� "01;8F0 "01;8F0 A53>  C=8:0;L=KE A53>  C=8:0;L=KE $>@<C;0 A53>  C=8:0;L=KE =0G5=85 >2KE  :;85=B>2 >2KE  :;85=B>2 $>@<C;0 >2KE  :;85=B>2 =0G5=85 D8> 3>@>4 40B0 40B0  ( =45:A  <5AOF0 40B0  ( 5AOF 40B0  ( >4 A53>  C=8:0;L=KE A53>  C=8:0;L=KE $>@<C;0 A53>  C=8:0;L=KE =0G5=85 >2KE  :;85=B>2 >2KE  :;85=B>2 $>@<C;0 >2KE  :;85=B>2 =0G5=85 D8> 3>@>4 40B0 40B0  ( =45:A  <5AOF0 40B0  ( 5AOF 40B0  ( >4 "01;8F0 "01;8F0 "01;8F0 D8> "01;8F0 3>@>4 "01;8F0 40B0 "01;8F0 40B0  ( =45:A  <5AOF0 "01;8F0 40B0  ( 5AOF "01;8F0 40B0  ( >4 "01;8F0 "01;8F0 A53>  C=8:0;L=KE "01;8F0 >2KE  :;85=B>2 "01;8F0 "01;8F0 "01;8F0 D8> "01;8F0 3>@>4 "01;8F0 40B0 "01;8F0 40B0  ( =45:A  <5AOF0 "01;8F0 40B0  ( 5AOF "01;8F0 40B0  ( >4 "01;8F0 "01;8F0 A53>  C=8:0;L=KE "01;8F0 >2KE  :;85=B>2 
</file>

<file path=customXml/item11.xml>�� "01;8F0 "01;8F0 D8> 3>@>4 40B0 40B0  ( =45:A  <5AOF0 40B0  ( 5AOF 40B0  ( >4 
</file>

<file path=customXml/item12.xml>�� "01;8F0 
</file>

<file path=customXml/item13.xml>�� A53>  C=8:0;L=KE A53>  C=8:0;L=KE >2KE  :;85=B>2 >2KE  :;85=B>2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10087969-BA0E-4909-BD56-34833E9D12E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CFBD23B-F935-4E21-9950-6053FDADA61B}">
  <ds:schemaRefs/>
</ds:datastoreItem>
</file>

<file path=customXml/itemProps3.xml><?xml version="1.0" encoding="utf-8"?>
<ds:datastoreItem xmlns:ds="http://schemas.openxmlformats.org/officeDocument/2006/customXml" ds:itemID="{1B41F066-1AAB-490E-A824-FE9A90135B08}">
  <ds:schemaRefs/>
</ds:datastoreItem>
</file>

<file path=customXml/itemProps4.xml><?xml version="1.0" encoding="utf-8"?>
<ds:datastoreItem xmlns:ds="http://schemas.openxmlformats.org/officeDocument/2006/customXml" ds:itemID="{B0D26EF5-E12E-4DD4-8C52-B0709E69BE0D}">
  <ds:schemaRefs/>
</ds:datastoreItem>
</file>

<file path=customXml/itemProps5.xml><?xml version="1.0" encoding="utf-8"?>
<ds:datastoreItem xmlns:ds="http://schemas.openxmlformats.org/officeDocument/2006/customXml" ds:itemID="{70E35A61-1D51-4DCB-8DF9-27BAB3C6CE90}">
  <ds:schemaRefs/>
</ds:datastoreItem>
</file>

<file path=customXml/itemProps6.xml><?xml version="1.0" encoding="utf-8"?>
<ds:datastoreItem xmlns:ds="http://schemas.openxmlformats.org/officeDocument/2006/customXml" ds:itemID="{1EEADD9E-6F66-4551-AE41-F46F5994D414}">
  <ds:schemaRefs/>
</ds:datastoreItem>
</file>

<file path=customXml/itemProps7.xml><?xml version="1.0" encoding="utf-8"?>
<ds:datastoreItem xmlns:ds="http://schemas.openxmlformats.org/officeDocument/2006/customXml" ds:itemID="{3DFB791B-ED24-4DE3-B7E4-DCE5C6FC7ED9}">
  <ds:schemaRefs/>
</ds:datastoreItem>
</file>

<file path=customXml/itemProps8.xml><?xml version="1.0" encoding="utf-8"?>
<ds:datastoreItem xmlns:ds="http://schemas.openxmlformats.org/officeDocument/2006/customXml" ds:itemID="{0CBAC272-8D7C-471F-9D6C-7CDB1904FDE5}">
  <ds:schemaRefs/>
</ds:datastoreItem>
</file>

<file path=customXml/itemProps9.xml><?xml version="1.0" encoding="utf-8"?>
<ds:datastoreItem xmlns:ds="http://schemas.openxmlformats.org/officeDocument/2006/customXml" ds:itemID="{318B5A55-7434-4464-8B4C-EAF6481FC82C}">
  <ds:schemaRefs/>
</ds:datastoreItem>
</file>

<file path=customXml/itemProps10.xml><?xml version="1.0" encoding="utf-8"?>
<ds:datastoreItem xmlns:ds="http://schemas.openxmlformats.org/officeDocument/2006/customXml" ds:itemID="{072BBF14-AC1E-4E7A-873D-3E728049F66A}">
  <ds:schemaRefs/>
</ds:datastoreItem>
</file>

<file path=customXml/itemProps11.xml><?xml version="1.0" encoding="utf-8"?>
<ds:datastoreItem xmlns:ds="http://schemas.openxmlformats.org/officeDocument/2006/customXml" ds:itemID="{D18527B4-B3CD-4877-BFE8-015C03555502}">
  <ds:schemaRefs/>
</ds:datastoreItem>
</file>

<file path=customXml/itemProps12.xml><?xml version="1.0" encoding="utf-8"?>
<ds:datastoreItem xmlns:ds="http://schemas.openxmlformats.org/officeDocument/2006/customXml" ds:itemID="{64C0DF75-C4CE-47F3-B5A8-DD63F34CCA8D}">
  <ds:schemaRefs/>
</ds:datastoreItem>
</file>

<file path=customXml/itemProps13.xml><?xml version="1.0" encoding="utf-8"?>
<ds:datastoreItem xmlns:ds="http://schemas.openxmlformats.org/officeDocument/2006/customXml" ds:itemID="{B323F333-ABDF-4C73-8048-83A5F230C5F6}">
  <ds:schemaRefs/>
</ds:datastoreItem>
</file>

<file path=customXml/itemProps14.xml><?xml version="1.0" encoding="utf-8"?>
<ds:datastoreItem xmlns:ds="http://schemas.openxmlformats.org/officeDocument/2006/customXml" ds:itemID="{3784D87F-DEA6-47F1-82CA-72BB0D652A2D}">
  <ds:schemaRefs/>
</ds:datastoreItem>
</file>

<file path=customXml/itemProps15.xml><?xml version="1.0" encoding="utf-8"?>
<ds:datastoreItem xmlns:ds="http://schemas.openxmlformats.org/officeDocument/2006/customXml" ds:itemID="{11B57429-3477-4A64-B6D9-52A1FBBCD4DA}">
  <ds:schemaRefs/>
</ds:datastoreItem>
</file>

<file path=customXml/itemProps16.xml><?xml version="1.0" encoding="utf-8"?>
<ds:datastoreItem xmlns:ds="http://schemas.openxmlformats.org/officeDocument/2006/customXml" ds:itemID="{0B38E93D-7219-4181-98BE-3AA6A1E997AD}">
  <ds:schemaRefs/>
</ds:datastoreItem>
</file>

<file path=customXml/itemProps17.xml><?xml version="1.0" encoding="utf-8"?>
<ds:datastoreItem xmlns:ds="http://schemas.openxmlformats.org/officeDocument/2006/customXml" ds:itemID="{A96B0460-9C2E-4C41-AB29-46900885F0C0}">
  <ds:schemaRefs/>
</ds:datastoreItem>
</file>

<file path=customXml/itemProps18.xml><?xml version="1.0" encoding="utf-8"?>
<ds:datastoreItem xmlns:ds="http://schemas.openxmlformats.org/officeDocument/2006/customXml" ds:itemID="{BCFF9D6D-E6A5-4780-9CA7-163E2E3864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свинолупов</dc:creator>
  <cp:lastModifiedBy>Elena</cp:lastModifiedBy>
  <dcterms:created xsi:type="dcterms:W3CDTF">2021-07-20T15:26:40Z</dcterms:created>
  <dcterms:modified xsi:type="dcterms:W3CDTF">2021-07-21T17:11:38Z</dcterms:modified>
</cp:coreProperties>
</file>