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2767" windowWidth="32767" windowHeight="12045" activeTab="0"/>
  </bookViews>
  <sheets>
    <sheet name="Лист1" sheetId="1" r:id="rId1"/>
  </sheets>
  <definedNames>
    <definedName name="_xlfn.NORM.DIST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<sst xmlns="http://schemas.openxmlformats.org/spreadsheetml/2006/main" count="19" uniqueCount="19">
  <si>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Частота</t>
  </si>
  <si>
    <t>Еще</t>
  </si>
  <si>
    <t>Статистический показатель</t>
  </si>
  <si>
    <t>0322_0403</t>
  </si>
  <si>
    <t>Среднее</t>
  </si>
  <si>
    <t>Стандартная ошибка</t>
  </si>
  <si>
    <t>Медиана</t>
  </si>
  <si>
    <t>Стандартное отклонение</t>
  </si>
  <si>
    <t>Дисперсия выборки</t>
  </si>
  <si>
    <t>Эксцесс</t>
  </si>
  <si>
    <t>Асимметричность</t>
  </si>
  <si>
    <t>Интервал</t>
  </si>
  <si>
    <t>Минимум</t>
  </si>
  <si>
    <t>Максимум</t>
  </si>
  <si>
    <t>Сумма</t>
  </si>
  <si>
    <t>Счет</t>
  </si>
  <si>
    <t>Размах</t>
  </si>
  <si>
    <t>норм</t>
  </si>
  <si>
    <t>или так  - по карманам не вполне понятно их позиционирование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</si>
</sst>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0" fillId="0" borderId="13" xfId="0" applyFont="1" applyBorder="1" applyAlignment="1">
      <alignment vertical="center"/>
    </xf>
    <xf numFmtId="0" fontId="30" fillId="0" borderId="14" xfId="0" applyFont="1" applyBorder="1" applyAlignment="1">
      <alignment/>
    </xf>
    <xf numFmtId="0" fontId="0" fillId="0" borderId="15" xfId="0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-0.00475"/>
          <c:w val="0.9452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Лист1!$D$9</c:f>
              <c:strCache>
                <c:ptCount val="1"/>
                <c:pt idx="0">
                  <c:v>Частота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Лист1!$C$10:$C$34</c:f>
              <c:numCache/>
            </c:numRef>
          </c:cat>
          <c:val>
            <c:numRef>
              <c:f>Лист1!$D$10:$D$34</c:f>
              <c:numCache/>
            </c:numRef>
          </c:val>
        </c:ser>
        <c:overlap val="-27"/>
        <c:gapWidth val="49"/>
        <c:axId val="38996239"/>
        <c:axId val="15421832"/>
      </c:barChart>
      <c:lineChart>
        <c:grouping val="standard"/>
        <c:varyColors val="0"/>
        <c:ser>
          <c:idx val="1"/>
          <c:order val="1"/>
          <c:tx>
            <c:strRef>
              <c:f>Лист1!$E$9</c:f>
              <c:strCache>
                <c:ptCount val="1"/>
                <c:pt idx="0">
                  <c:v>норм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Лист1!$C$10:$C$34</c:f>
              <c:numCache/>
            </c:numRef>
          </c:cat>
          <c:val>
            <c:numRef>
              <c:f>Лист1!$E$10:$E$34</c:f>
              <c:numCache/>
            </c:numRef>
          </c:val>
          <c:smooth val="0"/>
        </c:ser>
        <c:ser>
          <c:idx val="2"/>
          <c:order val="2"/>
          <c:tx>
            <c:strRef>
              <c:f>Лист1!$F$9</c:f>
              <c:strCache>
                <c:ptCount val="1"/>
                <c:pt idx="0">
                  <c:v>или так  - по карманам не вполне понятно их позиционирование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Лист1!$C$10:$C$34</c:f>
              <c:numCache/>
            </c:numRef>
          </c:cat>
          <c:val>
            <c:numRef>
              <c:f>Лист1!$F$10:$F$34</c:f>
              <c:numCache/>
            </c:numRef>
          </c:val>
          <c:smooth val="0"/>
        </c:ser>
        <c:axId val="38996239"/>
        <c:axId val="15421832"/>
      </c:lineChart>
      <c:catAx>
        <c:axId val="3899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Карман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421832"/>
        <c:crosses val="autoZero"/>
        <c:auto val="1"/>
        <c:lblOffset val="100"/>
        <c:tickLblSkip val="1"/>
        <c:noMultiLvlLbl val="0"/>
      </c:catAx>
      <c:valAx>
        <c:axId val="15421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Частота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996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9</xdr:row>
      <xdr:rowOff>114300</xdr:rowOff>
    </xdr:from>
    <xdr:to>
      <xdr:col>18</xdr:col>
      <xdr:colOff>371475</xdr:colOff>
      <xdr:row>35</xdr:row>
      <xdr:rowOff>76200</xdr:rowOff>
    </xdr:to>
    <xdr:graphicFrame>
      <xdr:nvGraphicFramePr>
        <xdr:cNvPr id="1" name="Диаграмма 1"/>
        <xdr:cNvGraphicFramePr/>
      </xdr:nvGraphicFramePr>
      <xdr:xfrm>
        <a:off x="4552950" y="1857375"/>
        <a:ext cx="74866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76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2.00390625" style="0" bestFit="1" customWidth="1"/>
    <col min="2" max="2" width="11.00390625" style="0" bestFit="1" customWidth="1"/>
    <col min="5" max="6" width="12.00390625" style="0" bestFit="1" customWidth="1"/>
    <col min="20" max="20" width="30.28125" style="0" customWidth="1"/>
    <col min="21" max="21" width="14.421875" style="0" customWidth="1"/>
  </cols>
  <sheetData>
    <row r="5" ht="15.75" thickBot="1"/>
    <row r="6" spans="20:21" ht="15.75" thickBot="1">
      <c r="T6" t="s">
        <v>2</v>
      </c>
      <c r="U6" s="4" t="s">
        <v>3</v>
      </c>
    </row>
    <row r="7" spans="20:21" ht="15">
      <c r="T7" s="5" t="s">
        <v>4</v>
      </c>
      <c r="U7" s="6">
        <v>-9.797223144398266E-17</v>
      </c>
    </row>
    <row r="8" spans="20:21" ht="15.75" thickBot="1">
      <c r="T8" s="7" t="s">
        <v>5</v>
      </c>
      <c r="U8" s="1">
        <v>2.4155435002071217E-05</v>
      </c>
    </row>
    <row r="9" spans="3:21" ht="15">
      <c r="C9">
        <v>-0.065</v>
      </c>
      <c r="D9" s="2" t="s">
        <v>0</v>
      </c>
      <c r="E9" t="s">
        <v>17</v>
      </c>
      <c r="F9" t="s">
        <v>18</v>
      </c>
      <c r="T9" s="7" t="s">
        <v>6</v>
      </c>
      <c r="U9" s="1">
        <v>-4.610970014129814E-05</v>
      </c>
    </row>
    <row r="10" spans="3:21" ht="15">
      <c r="C10">
        <v>-0.06</v>
      </c>
      <c r="D10">
        <v>0</v>
      </c>
      <c r="E10">
        <f>_xlfn.NORM.DIST(C10,$U$7,$U$10,)*$U$18*0.005</f>
        <v>2.695057416349672E-06</v>
      </c>
      <c r="F10">
        <f>NORMDIST(AVERAGE(C9:C10),$U$7,$U$10,)*$U$18*(C10-C9)</f>
        <v>3.764662516535305E-07</v>
      </c>
      <c r="T10" s="7" t="s">
        <v>7</v>
      </c>
      <c r="U10" s="1">
        <v>0.008820075195915884</v>
      </c>
    </row>
    <row r="11" spans="3:21" ht="15">
      <c r="C11">
        <v>-0.055</v>
      </c>
      <c r="D11">
        <v>1</v>
      </c>
      <c r="E11">
        <f aca="true" t="shared" si="0" ref="E11:E34">_xlfn.NORM.DIST(C11,$U$7,$U$10,)*$U$18*0.005</f>
        <v>0.00010853690641011297</v>
      </c>
      <c r="F11">
        <f aca="true" t="shared" si="1" ref="F11:F34">NORMDIST(AVERAGE(C10:C11),$U$7,$U$10,)*$U$18*(C11-C10)</f>
        <v>1.780403686876826E-05</v>
      </c>
      <c r="T11" s="7" t="s">
        <v>8</v>
      </c>
      <c r="U11" s="1">
        <v>7.779372646161064E-05</v>
      </c>
    </row>
    <row r="12" spans="3:21" ht="15">
      <c r="C12">
        <v>-0.05</v>
      </c>
      <c r="D12">
        <v>10</v>
      </c>
      <c r="E12">
        <f t="shared" si="0"/>
        <v>0.003169719411746121</v>
      </c>
      <c r="F12">
        <f t="shared" si="1"/>
        <v>0.000610583246506417</v>
      </c>
      <c r="T12" s="7" t="s">
        <v>9</v>
      </c>
      <c r="U12" s="1">
        <v>2.749644436015206</v>
      </c>
    </row>
    <row r="13" spans="3:21" ht="15">
      <c r="C13">
        <v>-0.045</v>
      </c>
      <c r="D13">
        <v>29</v>
      </c>
      <c r="E13">
        <f t="shared" si="0"/>
        <v>0.06712714305725424</v>
      </c>
      <c r="F13">
        <f t="shared" si="1"/>
        <v>0.015184666090508715</v>
      </c>
      <c r="T13" s="7" t="s">
        <v>10</v>
      </c>
      <c r="U13" s="1">
        <v>-0.4158189741224983</v>
      </c>
    </row>
    <row r="14" spans="3:21" ht="15">
      <c r="C14">
        <v>-0.04</v>
      </c>
      <c r="D14">
        <v>73</v>
      </c>
      <c r="E14">
        <f t="shared" si="0"/>
        <v>1.0308832236572452</v>
      </c>
      <c r="F14">
        <f t="shared" si="1"/>
        <v>0.2738416938918016</v>
      </c>
      <c r="T14" s="7" t="s">
        <v>11</v>
      </c>
      <c r="U14" s="1">
        <v>0.10992824378659546</v>
      </c>
    </row>
    <row r="15" spans="3:21" ht="15">
      <c r="C15">
        <v>-0.035</v>
      </c>
      <c r="D15">
        <v>220</v>
      </c>
      <c r="E15">
        <f t="shared" si="0"/>
        <v>11.480339834086148</v>
      </c>
      <c r="F15">
        <f t="shared" si="1"/>
        <v>3.581194118433151</v>
      </c>
      <c r="T15" s="7" t="s">
        <v>12</v>
      </c>
      <c r="U15" s="1">
        <v>-0.05662478363792546</v>
      </c>
    </row>
    <row r="16" spans="3:21" ht="15">
      <c r="C16">
        <v>-0.03</v>
      </c>
      <c r="D16">
        <v>520</v>
      </c>
      <c r="E16">
        <f t="shared" si="0"/>
        <v>92.71157939991372</v>
      </c>
      <c r="F16">
        <f t="shared" si="1"/>
        <v>33.96175434881238</v>
      </c>
      <c r="T16" s="7" t="s">
        <v>13</v>
      </c>
      <c r="U16" s="1">
        <v>0.053303460148670004</v>
      </c>
    </row>
    <row r="17" spans="3:21" ht="15">
      <c r="C17">
        <v>-0.025</v>
      </c>
      <c r="D17">
        <v>1022</v>
      </c>
      <c r="E17">
        <f t="shared" si="0"/>
        <v>542.9341747747601</v>
      </c>
      <c r="F17">
        <f t="shared" si="1"/>
        <v>233.55347520654516</v>
      </c>
      <c r="T17" s="7" t="s">
        <v>14</v>
      </c>
      <c r="U17" s="1">
        <v>-1.3062245729500432E-11</v>
      </c>
    </row>
    <row r="18" spans="3:21" ht="15">
      <c r="C18">
        <v>-0.02</v>
      </c>
      <c r="D18">
        <v>1940</v>
      </c>
      <c r="E18">
        <f t="shared" si="0"/>
        <v>2305.6550993928463</v>
      </c>
      <c r="F18">
        <f t="shared" si="1"/>
        <v>1164.706542690164</v>
      </c>
      <c r="T18" s="7" t="s">
        <v>15</v>
      </c>
      <c r="U18" s="1">
        <v>133326</v>
      </c>
    </row>
    <row r="19" spans="3:21" ht="15.75" thickBot="1">
      <c r="C19">
        <v>-0.015</v>
      </c>
      <c r="D19">
        <v>3226</v>
      </c>
      <c r="E19">
        <f t="shared" si="0"/>
        <v>7100.279894441363</v>
      </c>
      <c r="F19">
        <f t="shared" si="1"/>
        <v>4211.925299091932</v>
      </c>
      <c r="T19" s="8" t="s">
        <v>16</v>
      </c>
      <c r="U19" s="9">
        <f>U16-U15</f>
        <v>0.10992824378659546</v>
      </c>
    </row>
    <row r="20" spans="3:6" ht="15">
      <c r="C20">
        <v>-0.01</v>
      </c>
      <c r="D20">
        <v>5875</v>
      </c>
      <c r="E20">
        <f t="shared" si="0"/>
        <v>15855.887642321386</v>
      </c>
      <c r="F20">
        <f t="shared" si="1"/>
        <v>11045.331859475913</v>
      </c>
    </row>
    <row r="21" spans="3:6" ht="15">
      <c r="C21">
        <v>-0.005</v>
      </c>
      <c r="D21">
        <v>13923</v>
      </c>
      <c r="E21">
        <f t="shared" si="0"/>
        <v>25676.724069014504</v>
      </c>
      <c r="F21">
        <f t="shared" si="1"/>
        <v>21004.42713959276</v>
      </c>
    </row>
    <row r="22" spans="3:6" ht="15">
      <c r="C22">
        <v>0</v>
      </c>
      <c r="D22">
        <v>40250</v>
      </c>
      <c r="E22">
        <f t="shared" si="0"/>
        <v>30152.451818908892</v>
      </c>
      <c r="F22">
        <f t="shared" si="1"/>
        <v>28965.223080346474</v>
      </c>
    </row>
    <row r="23" spans="3:6" ht="15">
      <c r="C23">
        <v>0.005</v>
      </c>
      <c r="D23">
        <v>35504</v>
      </c>
      <c r="E23">
        <f t="shared" si="0"/>
        <v>25676.724069014184</v>
      </c>
      <c r="F23">
        <f t="shared" si="1"/>
        <v>28965.22308034629</v>
      </c>
    </row>
    <row r="24" spans="3:6" ht="15">
      <c r="C24">
        <v>0.01</v>
      </c>
      <c r="D24">
        <v>17501</v>
      </c>
      <c r="E24">
        <f t="shared" si="0"/>
        <v>15855.887642320995</v>
      </c>
      <c r="F24">
        <f t="shared" si="1"/>
        <v>21004.42713959236</v>
      </c>
    </row>
    <row r="25" spans="3:6" ht="15">
      <c r="C25">
        <v>0.015</v>
      </c>
      <c r="D25">
        <v>7784</v>
      </c>
      <c r="E25">
        <f t="shared" si="0"/>
        <v>7100.279894441099</v>
      </c>
      <c r="F25">
        <f t="shared" si="1"/>
        <v>11045.331859475564</v>
      </c>
    </row>
    <row r="26" spans="3:6" ht="15">
      <c r="C26">
        <v>0.02</v>
      </c>
      <c r="D26">
        <v>3305</v>
      </c>
      <c r="E26">
        <f t="shared" si="0"/>
        <v>2305.655099392731</v>
      </c>
      <c r="F26">
        <f t="shared" si="1"/>
        <v>4211.925299091748</v>
      </c>
    </row>
    <row r="27" spans="3:6" ht="15">
      <c r="C27">
        <v>0.025</v>
      </c>
      <c r="D27">
        <v>1311</v>
      </c>
      <c r="E27">
        <f t="shared" si="0"/>
        <v>542.9341747747267</v>
      </c>
      <c r="F27">
        <f t="shared" si="1"/>
        <v>1164.7065426900979</v>
      </c>
    </row>
    <row r="28" spans="3:6" ht="15">
      <c r="C28">
        <v>0.03</v>
      </c>
      <c r="D28">
        <v>509</v>
      </c>
      <c r="E28">
        <f t="shared" si="0"/>
        <v>92.71157939990671</v>
      </c>
      <c r="F28">
        <f t="shared" si="1"/>
        <v>233.55347520652936</v>
      </c>
    </row>
    <row r="29" spans="3:6" ht="15">
      <c r="C29">
        <v>0.035</v>
      </c>
      <c r="D29">
        <v>212</v>
      </c>
      <c r="E29">
        <f t="shared" si="0"/>
        <v>11.480339834085163</v>
      </c>
      <c r="F29">
        <f t="shared" si="1"/>
        <v>33.961754348809606</v>
      </c>
    </row>
    <row r="30" spans="3:6" ht="15">
      <c r="C30">
        <v>0.04</v>
      </c>
      <c r="D30">
        <v>79</v>
      </c>
      <c r="E30">
        <f t="shared" si="0"/>
        <v>1.0308832236571408</v>
      </c>
      <c r="F30">
        <f t="shared" si="1"/>
        <v>3.5811941184328138</v>
      </c>
    </row>
    <row r="31" spans="3:6" ht="15">
      <c r="C31">
        <v>0.045</v>
      </c>
      <c r="D31">
        <v>26</v>
      </c>
      <c r="E31">
        <f t="shared" si="0"/>
        <v>0.06712714305724685</v>
      </c>
      <c r="F31">
        <f t="shared" si="1"/>
        <v>0.2738416938917733</v>
      </c>
    </row>
    <row r="32" spans="3:6" ht="15">
      <c r="C32">
        <v>0.05</v>
      </c>
      <c r="D32">
        <v>5</v>
      </c>
      <c r="E32">
        <f t="shared" si="0"/>
        <v>0.0031697194117457275</v>
      </c>
      <c r="F32">
        <f t="shared" si="1"/>
        <v>0.015184666090506909</v>
      </c>
    </row>
    <row r="33" spans="3:6" ht="15">
      <c r="C33">
        <v>0.055</v>
      </c>
      <c r="D33">
        <v>1</v>
      </c>
      <c r="E33">
        <f t="shared" si="0"/>
        <v>0.00010853690641009792</v>
      </c>
      <c r="F33">
        <f t="shared" si="1"/>
        <v>0.0006105832465063347</v>
      </c>
    </row>
    <row r="34" spans="3:6" ht="15">
      <c r="C34">
        <v>0.06</v>
      </c>
      <c r="D34">
        <v>0</v>
      </c>
      <c r="E34">
        <f t="shared" si="0"/>
        <v>2.6950574163492706E-06</v>
      </c>
      <c r="F34">
        <f t="shared" si="1"/>
        <v>1.7804036868765664E-05</v>
      </c>
    </row>
    <row r="35" spans="3:4" ht="15.75" thickBot="1">
      <c r="C35" s="3" t="s">
        <v>1</v>
      </c>
      <c r="D35" s="3">
        <v>0</v>
      </c>
    </row>
    <row r="376" spans="1:2" ht="15.75" thickBot="1">
      <c r="A376" s="3"/>
      <c r="B376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МДГиГИС209</dc:creator>
  <cp:keywords/>
  <dc:description/>
  <cp:lastModifiedBy>Пользователь Windows</cp:lastModifiedBy>
  <dcterms:created xsi:type="dcterms:W3CDTF">2021-07-28T11:31:21Z</dcterms:created>
  <dcterms:modified xsi:type="dcterms:W3CDTF">2021-07-29T04:20:17Z</dcterms:modified>
  <cp:category/>
  <cp:version/>
  <cp:contentType/>
  <cp:contentStatus/>
</cp:coreProperties>
</file>