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 codeName="{4D1C537B-E38A-612A-F078-A93A15B4B7F4}"/>
  <workbookPr filterPrivacy="1" codeName="ЭтаКнига"/>
  <xr:revisionPtr revIDLastSave="0" documentId="13_ncr:1_{D8A61DCB-5C20-4829-8335-6C5C0EF5A90A}" xr6:coauthVersionLast="47" xr6:coauthVersionMax="47" xr10:uidLastSave="{00000000-0000-0000-0000-000000000000}"/>
  <bookViews>
    <workbookView xWindow="975" yWindow="-120" windowWidth="37545" windowHeight="16440" activeTab="5" xr2:uid="{00000000-000D-0000-FFFF-FFFF00000000}"/>
  </bookViews>
  <sheets>
    <sheet name="Сухофрукты" sheetId="1" r:id="rId1"/>
    <sheet name="Изюм" sheetId="2" r:id="rId2"/>
    <sheet name="Шиповник" sheetId="3" r:id="rId3"/>
    <sheet name="Курага" sheetId="4" r:id="rId4"/>
    <sheet name="Бананы" sheetId="5" r:id="rId5"/>
    <sheet name="Яблоки" sheetId="6" r:id="rId6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2" i="6" l="1"/>
  <c r="F52" i="6"/>
  <c r="K51" i="6"/>
  <c r="F51" i="6"/>
  <c r="K50" i="6"/>
  <c r="F50" i="6"/>
  <c r="K49" i="6"/>
  <c r="F49" i="6"/>
  <c r="K48" i="6"/>
  <c r="F48" i="6"/>
  <c r="K47" i="6"/>
  <c r="F47" i="6"/>
  <c r="K46" i="6"/>
  <c r="F46" i="6"/>
  <c r="K45" i="6"/>
  <c r="F45" i="6"/>
  <c r="K44" i="6"/>
  <c r="F44" i="6"/>
  <c r="K43" i="6"/>
  <c r="F43" i="6"/>
  <c r="K42" i="6"/>
  <c r="F42" i="6"/>
  <c r="K41" i="6"/>
  <c r="F41" i="6"/>
  <c r="K40" i="6"/>
  <c r="F40" i="6"/>
  <c r="K39" i="6"/>
  <c r="F39" i="6"/>
  <c r="K38" i="6"/>
  <c r="F38" i="6"/>
  <c r="K37" i="6"/>
  <c r="F37" i="6"/>
  <c r="K36" i="6"/>
  <c r="F36" i="6"/>
  <c r="K35" i="6"/>
  <c r="F35" i="6"/>
  <c r="K34" i="6"/>
  <c r="F34" i="6"/>
  <c r="K33" i="6"/>
  <c r="F33" i="6"/>
  <c r="K32" i="6"/>
  <c r="F32" i="6"/>
  <c r="K31" i="6"/>
  <c r="F31" i="6"/>
  <c r="K30" i="6"/>
  <c r="F30" i="6"/>
  <c r="K29" i="6"/>
  <c r="F29" i="6"/>
  <c r="K28" i="6"/>
  <c r="F28" i="6"/>
  <c r="K27" i="6"/>
  <c r="F27" i="6"/>
  <c r="K26" i="6"/>
  <c r="F26" i="6"/>
  <c r="K25" i="6"/>
  <c r="F25" i="6"/>
  <c r="K24" i="6"/>
  <c r="F24" i="6"/>
  <c r="K23" i="6"/>
  <c r="F23" i="6"/>
  <c r="K22" i="6"/>
  <c r="F22" i="6"/>
  <c r="K21" i="6"/>
  <c r="F21" i="6"/>
  <c r="K20" i="6"/>
  <c r="F20" i="6"/>
  <c r="K19" i="6"/>
  <c r="F19" i="6"/>
  <c r="K18" i="6"/>
  <c r="F18" i="6"/>
  <c r="K17" i="6"/>
  <c r="F17" i="6"/>
  <c r="K16" i="6"/>
  <c r="F16" i="6"/>
  <c r="K15" i="6"/>
  <c r="F15" i="6"/>
  <c r="K14" i="6"/>
  <c r="F14" i="6"/>
  <c r="K13" i="6"/>
  <c r="F13" i="6"/>
  <c r="K12" i="6"/>
  <c r="F12" i="6"/>
  <c r="K11" i="6"/>
  <c r="F11" i="6"/>
  <c r="F10" i="6"/>
  <c r="K9" i="6"/>
  <c r="K10" i="6" s="1"/>
  <c r="F9" i="6"/>
  <c r="D9" i="6"/>
  <c r="D10" i="6" s="1"/>
  <c r="D11" i="6" l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K52" i="5"/>
  <c r="F52" i="5"/>
  <c r="K51" i="5"/>
  <c r="F51" i="5"/>
  <c r="K50" i="5"/>
  <c r="F50" i="5"/>
  <c r="K49" i="5"/>
  <c r="F49" i="5"/>
  <c r="K48" i="5"/>
  <c r="F48" i="5"/>
  <c r="K47" i="5"/>
  <c r="F47" i="5"/>
  <c r="K46" i="5"/>
  <c r="F46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D10" i="5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K52" i="4"/>
  <c r="F52" i="4"/>
  <c r="K51" i="4"/>
  <c r="F51" i="4"/>
  <c r="K50" i="4"/>
  <c r="F50" i="4"/>
  <c r="K49" i="4"/>
  <c r="F49" i="4"/>
  <c r="K48" i="4"/>
  <c r="F48" i="4"/>
  <c r="K47" i="4"/>
  <c r="F47" i="4"/>
  <c r="K46" i="4"/>
  <c r="F46" i="4"/>
  <c r="K45" i="4"/>
  <c r="F45" i="4"/>
  <c r="K44" i="4"/>
  <c r="F44" i="4"/>
  <c r="K43" i="4"/>
  <c r="F43" i="4"/>
  <c r="K42" i="4"/>
  <c r="F42" i="4"/>
  <c r="K41" i="4"/>
  <c r="F41" i="4"/>
  <c r="K40" i="4"/>
  <c r="F40" i="4"/>
  <c r="K39" i="4"/>
  <c r="F39" i="4"/>
  <c r="K38" i="4"/>
  <c r="F38" i="4"/>
  <c r="K37" i="4"/>
  <c r="F37" i="4"/>
  <c r="K36" i="4"/>
  <c r="F36" i="4"/>
  <c r="K35" i="4"/>
  <c r="F35" i="4"/>
  <c r="K34" i="4"/>
  <c r="F34" i="4"/>
  <c r="K33" i="4"/>
  <c r="F33" i="4"/>
  <c r="K32" i="4"/>
  <c r="F32" i="4"/>
  <c r="K31" i="4"/>
  <c r="F31" i="4"/>
  <c r="K30" i="4"/>
  <c r="F30" i="4"/>
  <c r="K29" i="4"/>
  <c r="F29" i="4"/>
  <c r="K28" i="4"/>
  <c r="F28" i="4"/>
  <c r="K27" i="4"/>
  <c r="F27" i="4"/>
  <c r="K26" i="4"/>
  <c r="F26" i="4"/>
  <c r="K25" i="4"/>
  <c r="F25" i="4"/>
  <c r="K24" i="4"/>
  <c r="F24" i="4"/>
  <c r="K23" i="4"/>
  <c r="F23" i="4"/>
  <c r="K22" i="4"/>
  <c r="F22" i="4"/>
  <c r="K21" i="4"/>
  <c r="F21" i="4"/>
  <c r="K20" i="4"/>
  <c r="F20" i="4"/>
  <c r="K19" i="4"/>
  <c r="F19" i="4"/>
  <c r="K18" i="4"/>
  <c r="F18" i="4"/>
  <c r="K17" i="4"/>
  <c r="F17" i="4"/>
  <c r="K16" i="4"/>
  <c r="F16" i="4"/>
  <c r="K15" i="4"/>
  <c r="F15" i="4"/>
  <c r="K14" i="4"/>
  <c r="F14" i="4"/>
  <c r="K13" i="4"/>
  <c r="F13" i="4"/>
  <c r="K12" i="4"/>
  <c r="F12" i="4"/>
  <c r="K11" i="4"/>
  <c r="F11" i="4"/>
  <c r="K10" i="4"/>
  <c r="F10" i="4"/>
  <c r="K9" i="4"/>
  <c r="F9" i="4"/>
  <c r="D9" i="4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K52" i="3"/>
  <c r="F52" i="3"/>
  <c r="K51" i="3"/>
  <c r="F51" i="3"/>
  <c r="K50" i="3"/>
  <c r="F50" i="3"/>
  <c r="K49" i="3"/>
  <c r="F49" i="3"/>
  <c r="K48" i="3"/>
  <c r="F48" i="3"/>
  <c r="K47" i="3"/>
  <c r="F47" i="3"/>
  <c r="K46" i="3"/>
  <c r="F46" i="3"/>
  <c r="K45" i="3"/>
  <c r="F45" i="3"/>
  <c r="K44" i="3"/>
  <c r="F44" i="3"/>
  <c r="K43" i="3"/>
  <c r="F43" i="3"/>
  <c r="K42" i="3"/>
  <c r="F42" i="3"/>
  <c r="K41" i="3"/>
  <c r="F41" i="3"/>
  <c r="K40" i="3"/>
  <c r="F40" i="3"/>
  <c r="K39" i="3"/>
  <c r="F39" i="3"/>
  <c r="K38" i="3"/>
  <c r="F38" i="3"/>
  <c r="K37" i="3"/>
  <c r="F37" i="3"/>
  <c r="K36" i="3"/>
  <c r="F36" i="3"/>
  <c r="K35" i="3"/>
  <c r="F35" i="3"/>
  <c r="K34" i="3"/>
  <c r="F34" i="3"/>
  <c r="K33" i="3"/>
  <c r="F33" i="3"/>
  <c r="K32" i="3"/>
  <c r="F32" i="3"/>
  <c r="K31" i="3"/>
  <c r="F31" i="3"/>
  <c r="K30" i="3"/>
  <c r="F30" i="3"/>
  <c r="K29" i="3"/>
  <c r="F29" i="3"/>
  <c r="K28" i="3"/>
  <c r="F28" i="3"/>
  <c r="K27" i="3"/>
  <c r="F27" i="3"/>
  <c r="K26" i="3"/>
  <c r="F26" i="3"/>
  <c r="K25" i="3"/>
  <c r="F25" i="3"/>
  <c r="K24" i="3"/>
  <c r="F24" i="3"/>
  <c r="K23" i="3"/>
  <c r="F23" i="3"/>
  <c r="K22" i="3"/>
  <c r="F22" i="3"/>
  <c r="K21" i="3"/>
  <c r="F21" i="3"/>
  <c r="K20" i="3"/>
  <c r="F20" i="3"/>
  <c r="K19" i="3"/>
  <c r="F19" i="3"/>
  <c r="K18" i="3"/>
  <c r="F18" i="3"/>
  <c r="K17" i="3"/>
  <c r="F17" i="3"/>
  <c r="K16" i="3"/>
  <c r="F16" i="3"/>
  <c r="K15" i="3"/>
  <c r="F15" i="3"/>
  <c r="K14" i="3"/>
  <c r="F14" i="3"/>
  <c r="K13" i="3"/>
  <c r="F13" i="3"/>
  <c r="K12" i="3"/>
  <c r="F12" i="3"/>
  <c r="K11" i="3"/>
  <c r="F11" i="3"/>
  <c r="K10" i="3"/>
  <c r="F10" i="3"/>
  <c r="K9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F9" i="3"/>
  <c r="K52" i="2"/>
  <c r="F52" i="2"/>
  <c r="K51" i="2"/>
  <c r="F51" i="2"/>
  <c r="K50" i="2"/>
  <c r="F50" i="2"/>
  <c r="K49" i="2"/>
  <c r="F49" i="2"/>
  <c r="K48" i="2"/>
  <c r="F48" i="2"/>
  <c r="K47" i="2"/>
  <c r="F47" i="2"/>
  <c r="K46" i="2"/>
  <c r="F46" i="2"/>
  <c r="K45" i="2"/>
  <c r="F45" i="2"/>
  <c r="K44" i="2"/>
  <c r="F44" i="2"/>
  <c r="K43" i="2"/>
  <c r="F43" i="2"/>
  <c r="K42" i="2"/>
  <c r="F42" i="2"/>
  <c r="K41" i="2"/>
  <c r="F41" i="2"/>
  <c r="K40" i="2"/>
  <c r="F40" i="2"/>
  <c r="K39" i="2"/>
  <c r="F39" i="2"/>
  <c r="K38" i="2"/>
  <c r="F38" i="2"/>
  <c r="K37" i="2"/>
  <c r="F37" i="2"/>
  <c r="K36" i="2"/>
  <c r="F36" i="2"/>
  <c r="K35" i="2"/>
  <c r="F35" i="2"/>
  <c r="K34" i="2"/>
  <c r="F34" i="2"/>
  <c r="K33" i="2"/>
  <c r="F33" i="2"/>
  <c r="K32" i="2"/>
  <c r="F32" i="2"/>
  <c r="K31" i="2"/>
  <c r="F31" i="2"/>
  <c r="K30" i="2"/>
  <c r="F30" i="2"/>
  <c r="K29" i="2"/>
  <c r="F29" i="2"/>
  <c r="K28" i="2"/>
  <c r="F28" i="2"/>
  <c r="K27" i="2"/>
  <c r="F27" i="2"/>
  <c r="K26" i="2"/>
  <c r="F26" i="2"/>
  <c r="K25" i="2"/>
  <c r="F25" i="2"/>
  <c r="K24" i="2"/>
  <c r="F24" i="2"/>
  <c r="K23" i="2"/>
  <c r="F23" i="2"/>
  <c r="K22" i="2"/>
  <c r="F22" i="2"/>
  <c r="K21" i="2"/>
  <c r="F21" i="2"/>
  <c r="K20" i="2"/>
  <c r="F20" i="2"/>
  <c r="K19" i="2"/>
  <c r="F19" i="2"/>
  <c r="K18" i="2"/>
  <c r="F18" i="2"/>
  <c r="K17" i="2"/>
  <c r="F17" i="2"/>
  <c r="K16" i="2"/>
  <c r="F16" i="2"/>
  <c r="K15" i="2"/>
  <c r="F15" i="2"/>
  <c r="K14" i="2"/>
  <c r="F14" i="2"/>
  <c r="K13" i="2"/>
  <c r="F13" i="2"/>
  <c r="K12" i="2"/>
  <c r="F12" i="2"/>
  <c r="K11" i="2"/>
  <c r="F11" i="2"/>
  <c r="K10" i="2"/>
  <c r="F10" i="2"/>
  <c r="K9" i="2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F9" i="2"/>
  <c r="E5" i="6"/>
  <c r="E5" i="4"/>
  <c r="E5" i="2"/>
  <c r="E5" i="5"/>
  <c r="E5" i="3"/>
  <c r="E5" i="1"/>
  <c r="K9" i="1" l="1"/>
  <c r="K10" i="1" s="1"/>
  <c r="K11" i="1" s="1"/>
  <c r="K12" i="1" s="1"/>
  <c r="K13" i="1" s="1"/>
  <c r="K14" i="1" s="1"/>
  <c r="K15" i="1" l="1"/>
  <c r="K16" i="1" l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23" i="1"/>
  <c r="F25" i="1"/>
  <c r="F22" i="1"/>
  <c r="F19" i="1"/>
  <c r="F26" i="1"/>
  <c r="F21" i="1"/>
  <c r="F20" i="1"/>
  <c r="F17" i="1"/>
  <c r="F27" i="1"/>
  <c r="F24" i="1"/>
  <c r="F18" i="1"/>
  <c r="F28" i="1"/>
  <c r="F16" i="1"/>
  <c r="F15" i="1"/>
  <c r="F14" i="1"/>
  <c r="F13" i="1"/>
  <c r="F11" i="1"/>
  <c r="F12" i="1"/>
  <c r="F10" i="1"/>
  <c r="D9" i="1" l="1"/>
  <c r="F9" i="1"/>
  <c r="D10" i="1" l="1"/>
  <c r="D11" i="1" l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</calcChain>
</file>

<file path=xl/sharedStrings.xml><?xml version="1.0" encoding="utf-8"?>
<sst xmlns="http://schemas.openxmlformats.org/spreadsheetml/2006/main" count="128" uniqueCount="22">
  <si>
    <t>Склад</t>
  </si>
  <si>
    <t>Стеллаж</t>
  </si>
  <si>
    <t>Ед. изм.</t>
  </si>
  <si>
    <t>Цена</t>
  </si>
  <si>
    <t>Марка</t>
  </si>
  <si>
    <t>Сорт</t>
  </si>
  <si>
    <t>Профиль</t>
  </si>
  <si>
    <t>Размер</t>
  </si>
  <si>
    <t>Наменкла-турный №</t>
  </si>
  <si>
    <t>Номер запаса</t>
  </si>
  <si>
    <t>кг</t>
  </si>
  <si>
    <t>Наименование материала</t>
  </si>
  <si>
    <t>Дата записи</t>
  </si>
  <si>
    <t>№ Доку-мента</t>
  </si>
  <si>
    <t>Пор. № записи</t>
  </si>
  <si>
    <t>От кого получено или кому отпущено</t>
  </si>
  <si>
    <t>Приход</t>
  </si>
  <si>
    <t>Расход</t>
  </si>
  <si>
    <t>Остаток</t>
  </si>
  <si>
    <t>Общий расход</t>
  </si>
  <si>
    <t>Общий остаток</t>
  </si>
  <si>
    <t>Кухня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</si>
</sst>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647700</xdr:colOff>
          <xdr:row>51</xdr:row>
          <xdr:rowOff>180975</xdr:rowOff>
        </xdr:from>
        <xdr:to>
          <xdr:col>13</xdr:col>
          <xdr:colOff>0</xdr:colOff>
          <xdr:row>53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Начать новый месяц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51</xdr:row>
          <xdr:rowOff>180975</xdr:rowOff>
        </xdr:from>
        <xdr:to>
          <xdr:col>7</xdr:col>
          <xdr:colOff>561975</xdr:colOff>
          <xdr:row>53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Закончить текущий месяц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647700</xdr:colOff>
          <xdr:row>51</xdr:row>
          <xdr:rowOff>180975</xdr:rowOff>
        </xdr:from>
        <xdr:to>
          <xdr:col>13</xdr:col>
          <xdr:colOff>0</xdr:colOff>
          <xdr:row>53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Начать новый месяц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51</xdr:row>
          <xdr:rowOff>180975</xdr:rowOff>
        </xdr:from>
        <xdr:to>
          <xdr:col>7</xdr:col>
          <xdr:colOff>561975</xdr:colOff>
          <xdr:row>53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Закончить текущий месяц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647700</xdr:colOff>
          <xdr:row>51</xdr:row>
          <xdr:rowOff>180975</xdr:rowOff>
        </xdr:from>
        <xdr:to>
          <xdr:col>13</xdr:col>
          <xdr:colOff>0</xdr:colOff>
          <xdr:row>53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Начать новый месяц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51</xdr:row>
          <xdr:rowOff>180975</xdr:rowOff>
        </xdr:from>
        <xdr:to>
          <xdr:col>7</xdr:col>
          <xdr:colOff>561975</xdr:colOff>
          <xdr:row>53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Закончить текущий месяц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647700</xdr:colOff>
          <xdr:row>51</xdr:row>
          <xdr:rowOff>180975</xdr:rowOff>
        </xdr:from>
        <xdr:to>
          <xdr:col>13</xdr:col>
          <xdr:colOff>0</xdr:colOff>
          <xdr:row>53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Начать новый месяц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51</xdr:row>
          <xdr:rowOff>180975</xdr:rowOff>
        </xdr:from>
        <xdr:to>
          <xdr:col>7</xdr:col>
          <xdr:colOff>561975</xdr:colOff>
          <xdr:row>53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Закончить текущий месяц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647700</xdr:colOff>
          <xdr:row>51</xdr:row>
          <xdr:rowOff>180975</xdr:rowOff>
        </xdr:from>
        <xdr:to>
          <xdr:col>13</xdr:col>
          <xdr:colOff>0</xdr:colOff>
          <xdr:row>53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Начать новый месяц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51</xdr:row>
          <xdr:rowOff>180975</xdr:rowOff>
        </xdr:from>
        <xdr:to>
          <xdr:col>7</xdr:col>
          <xdr:colOff>561975</xdr:colOff>
          <xdr:row>53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Закончить текущий месяц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647700</xdr:colOff>
          <xdr:row>51</xdr:row>
          <xdr:rowOff>180975</xdr:rowOff>
        </xdr:from>
        <xdr:to>
          <xdr:col>13</xdr:col>
          <xdr:colOff>0</xdr:colOff>
          <xdr:row>53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Начать новый месяц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51</xdr:row>
          <xdr:rowOff>180975</xdr:rowOff>
        </xdr:from>
        <xdr:to>
          <xdr:col>7</xdr:col>
          <xdr:colOff>561975</xdr:colOff>
          <xdr:row>53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Закончить текущий месяц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647700</xdr:colOff>
          <xdr:row>51</xdr:row>
          <xdr:rowOff>180975</xdr:rowOff>
        </xdr:from>
        <xdr:to>
          <xdr:col>13</xdr:col>
          <xdr:colOff>0</xdr:colOff>
          <xdr:row>53</xdr:row>
          <xdr:rowOff>0</xdr:rowOff>
        </xdr:to>
        <xdr:sp macro="" textlink="">
          <xdr:nvSpPr>
            <xdr:cNvPr id="6147" name="Button 1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Начать новый месяц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51</xdr:row>
          <xdr:rowOff>180975</xdr:rowOff>
        </xdr:from>
        <xdr:to>
          <xdr:col>7</xdr:col>
          <xdr:colOff>561975</xdr:colOff>
          <xdr:row>53</xdr:row>
          <xdr:rowOff>0</xdr:rowOff>
        </xdr:to>
        <xdr:sp macro="" textlink="">
          <xdr:nvSpPr>
            <xdr:cNvPr id="6148" name="Button 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Закончить текущий месяц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52"/>
  <sheetViews>
    <sheetView view="pageLayout" topLeftCell="A25" zoomScale="90" zoomScaleNormal="100" zoomScalePageLayoutView="90" workbookViewId="0">
      <selection activeCell="B8" sqref="B8:M52"/>
    </sheetView>
  </sheetViews>
  <sheetFormatPr defaultColWidth="9.140625" defaultRowHeight="15" x14ac:dyDescent="0.25"/>
  <cols>
    <col min="1" max="1" width="0.42578125" style="1" customWidth="1"/>
    <col min="2" max="2" width="10.140625" style="1" customWidth="1"/>
    <col min="3" max="3" width="9.140625" style="1"/>
    <col min="4" max="4" width="3.5703125" style="1" customWidth="1"/>
    <col min="5" max="5" width="4.85546875" style="1" customWidth="1"/>
    <col min="6" max="8" width="8" style="1" customWidth="1"/>
    <col min="9" max="10" width="9.140625" style="1"/>
    <col min="11" max="11" width="10.85546875" style="1" customWidth="1"/>
    <col min="12" max="13" width="9" style="1" customWidth="1"/>
    <col min="14" max="14" width="0.42578125" style="1" customWidth="1"/>
  </cols>
  <sheetData>
    <row r="1" spans="1:13" ht="2.25" customHeight="1" thickBot="1" x14ac:dyDescent="0.3">
      <c r="A1" s="1">
        <v>0</v>
      </c>
    </row>
    <row r="2" spans="1:13" ht="30" customHeight="1" x14ac:dyDescent="0.25">
      <c r="B2" s="2" t="s">
        <v>0</v>
      </c>
      <c r="C2" s="3" t="s">
        <v>1</v>
      </c>
      <c r="D2" s="29" t="s">
        <v>2</v>
      </c>
      <c r="E2" s="29"/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7" t="s">
        <v>9</v>
      </c>
      <c r="M2" s="38"/>
    </row>
    <row r="3" spans="1:13" ht="30" customHeight="1" thickBot="1" x14ac:dyDescent="0.3">
      <c r="B3" s="19"/>
      <c r="C3" s="20"/>
      <c r="D3" s="30" t="s">
        <v>10</v>
      </c>
      <c r="E3" s="30"/>
      <c r="F3" s="20"/>
      <c r="G3" s="20"/>
      <c r="H3" s="20"/>
      <c r="I3" s="20"/>
      <c r="J3" s="20"/>
      <c r="K3" s="20"/>
      <c r="L3" s="39"/>
      <c r="M3" s="40"/>
    </row>
    <row r="4" spans="1:13" x14ac:dyDescent="0.25">
      <c r="D4" s="31"/>
      <c r="E4" s="31"/>
    </row>
    <row r="5" spans="1:13" ht="22.5" customHeight="1" x14ac:dyDescent="0.35">
      <c r="B5" s="41" t="s">
        <v>11</v>
      </c>
      <c r="C5" s="41"/>
      <c r="D5" s="41"/>
      <c r="E5" s="42" t="str">
        <f>ИМЯЛИСТА()</f>
        <v>Сухофрукты</v>
      </c>
      <c r="F5" s="42"/>
      <c r="G5" s="42"/>
      <c r="H5" s="42"/>
      <c r="I5" s="42"/>
      <c r="J5" s="42"/>
      <c r="K5" s="42"/>
      <c r="L5" s="42"/>
      <c r="M5" s="42"/>
    </row>
    <row r="6" spans="1:13" ht="15.75" thickBot="1" x14ac:dyDescent="0.3">
      <c r="D6" s="31"/>
      <c r="E6" s="31"/>
    </row>
    <row r="7" spans="1:13" ht="30" customHeight="1" thickBot="1" x14ac:dyDescent="0.3">
      <c r="B7" s="4" t="s">
        <v>12</v>
      </c>
      <c r="C7" s="5" t="s">
        <v>13</v>
      </c>
      <c r="D7" s="32" t="s">
        <v>14</v>
      </c>
      <c r="E7" s="32"/>
      <c r="F7" s="43" t="s">
        <v>15</v>
      </c>
      <c r="G7" s="44"/>
      <c r="H7" s="45"/>
      <c r="I7" s="5" t="s">
        <v>16</v>
      </c>
      <c r="J7" s="8" t="s">
        <v>17</v>
      </c>
      <c r="K7" s="8" t="s">
        <v>18</v>
      </c>
      <c r="L7" s="5" t="s">
        <v>19</v>
      </c>
      <c r="M7" s="6" t="s">
        <v>20</v>
      </c>
    </row>
    <row r="8" spans="1:13" x14ac:dyDescent="0.25">
      <c r="B8" s="17">
        <v>44408</v>
      </c>
      <c r="C8" s="18"/>
      <c r="D8" s="33">
        <v>178</v>
      </c>
      <c r="E8" s="34"/>
      <c r="F8" s="33"/>
      <c r="G8" s="46"/>
      <c r="H8" s="34"/>
      <c r="I8" s="18"/>
      <c r="J8" s="18"/>
      <c r="K8" s="18">
        <v>7.4</v>
      </c>
      <c r="L8" s="18">
        <v>3.7</v>
      </c>
      <c r="M8" s="18">
        <v>11.1</v>
      </c>
    </row>
    <row r="9" spans="1:13" x14ac:dyDescent="0.25">
      <c r="B9" s="15">
        <v>44409</v>
      </c>
      <c r="C9" s="11"/>
      <c r="D9" s="36">
        <f t="shared" ref="D9" si="0">IF(AND(D8 &lt;&gt; "", K9 &lt;&gt; ""), D8 + 1, "")</f>
        <v>179</v>
      </c>
      <c r="E9" s="36"/>
      <c r="F9" s="35" t="str">
        <f>IF(AND(I9 &lt;&gt; "", J9 &lt;&gt; ""), CONCATENATE("Кухня", ", ", Поставщик()), IF(AND(I9 &lt;&gt; "", J9 = ""), Поставщик(), IF(AND(I9 = "", J9 &lt;&gt; ""), "Кухня", "")))</f>
        <v>Кухня</v>
      </c>
      <c r="G9" s="35"/>
      <c r="H9" s="35"/>
      <c r="I9" s="11"/>
      <c r="J9" s="12">
        <v>0.5</v>
      </c>
      <c r="K9" s="10">
        <f>IF(OR(I9&lt;&gt;"",J9&lt;&gt;""),K8-J9+I9,"")</f>
        <v>6.9</v>
      </c>
      <c r="L9" s="9"/>
      <c r="M9" s="9"/>
    </row>
    <row r="10" spans="1:13" x14ac:dyDescent="0.25">
      <c r="B10" s="15"/>
      <c r="C10" s="11"/>
      <c r="D10" s="35">
        <f t="shared" ref="D10" si="1">IF(AND(D9 &lt;&gt; "", K10 &lt;&gt; ""), D9 + 1, "")</f>
        <v>180</v>
      </c>
      <c r="E10" s="35"/>
      <c r="F10" s="35" t="str">
        <f>IF(AND(I10 &lt;&gt; "", J10 &lt;&gt; ""), CONCATENATE("Кухня", ", ", Поставщик()), IF(AND(I10 &lt;&gt; "", J10 = ""), Поставщик(), IF(AND(I10 = "", J10 &lt;&gt; ""), "Кухня", "")))</f>
        <v>Кухня</v>
      </c>
      <c r="G10" s="35"/>
      <c r="H10" s="35"/>
      <c r="I10" s="11"/>
      <c r="J10" s="11">
        <v>6.9</v>
      </c>
      <c r="K10" s="9">
        <f>IF(OR(I10&lt;&gt;"",J10&lt;&gt;""),K9-J10+I10,"")</f>
        <v>0</v>
      </c>
      <c r="L10" s="9"/>
      <c r="M10" s="7"/>
    </row>
    <row r="11" spans="1:13" x14ac:dyDescent="0.25">
      <c r="B11" s="15"/>
      <c r="C11" s="11"/>
      <c r="D11" s="35" t="str">
        <f t="shared" ref="D11:D52" si="2">IF(AND(D10 &lt;&gt; "", K11 &lt;&gt; ""), D10 + 1, "")</f>
        <v/>
      </c>
      <c r="E11" s="35"/>
      <c r="F11" s="35" t="str">
        <f>IF(AND(I11 &lt;&gt; "", J11 &lt;&gt; ""), CONCATENATE("Кухня", ", ", Поставщик()), IF(AND(I11 &lt;&gt; "", J11 = ""), Поставщик(), IF(AND(I11 = "", J11 &lt;&gt; ""), "Кухня", "")))</f>
        <v/>
      </c>
      <c r="G11" s="35"/>
      <c r="H11" s="35"/>
      <c r="I11" s="11"/>
      <c r="J11" s="11"/>
      <c r="K11" s="10" t="str">
        <f t="shared" ref="K11:K52" si="3">IF(OR(I11&lt;&gt;"",J11&lt;&gt;""),K10-J11+I11,"")</f>
        <v/>
      </c>
      <c r="L11" s="9"/>
      <c r="M11" s="7"/>
    </row>
    <row r="12" spans="1:13" x14ac:dyDescent="0.25">
      <c r="B12" s="15"/>
      <c r="C12" s="11"/>
      <c r="D12" s="35" t="str">
        <f t="shared" si="2"/>
        <v/>
      </c>
      <c r="E12" s="35"/>
      <c r="F12" s="35" t="str">
        <f>IF(AND(I12 &lt;&gt; "", J12 &lt;&gt; ""), CONCATENATE("Кухня", ", ", Поставщик()), IF(AND(I12 &lt;&gt; "", J12 = ""), Поставщик(), IF(AND(I12 = "", J12 &lt;&gt; ""), "Кухня", "")))</f>
        <v/>
      </c>
      <c r="G12" s="35"/>
      <c r="H12" s="35"/>
      <c r="I12" s="11"/>
      <c r="J12" s="11"/>
      <c r="K12" s="10" t="str">
        <f t="shared" si="3"/>
        <v/>
      </c>
      <c r="L12" s="9"/>
      <c r="M12" s="7"/>
    </row>
    <row r="13" spans="1:13" x14ac:dyDescent="0.25">
      <c r="B13" s="15"/>
      <c r="C13" s="11"/>
      <c r="D13" s="35" t="str">
        <f t="shared" si="2"/>
        <v/>
      </c>
      <c r="E13" s="35"/>
      <c r="F13" s="35" t="str">
        <f>IF(AND(I13 &lt;&gt; "", J13 &lt;&gt; ""), CONCATENATE("Кухня", ", ", Поставщик()), IF(AND(I13 &lt;&gt; "", J13 = ""), Поставщик(), IF(AND(I13 = "", J13 &lt;&gt; ""), "Кухня", "")))</f>
        <v/>
      </c>
      <c r="G13" s="35"/>
      <c r="H13" s="35"/>
      <c r="I13" s="11"/>
      <c r="J13" s="11"/>
      <c r="K13" s="10" t="str">
        <f t="shared" si="3"/>
        <v/>
      </c>
      <c r="L13" s="9"/>
      <c r="M13" s="7"/>
    </row>
    <row r="14" spans="1:13" x14ac:dyDescent="0.25">
      <c r="B14" s="14"/>
      <c r="C14" s="14"/>
      <c r="D14" s="35" t="str">
        <f t="shared" si="2"/>
        <v/>
      </c>
      <c r="E14" s="35"/>
      <c r="F14" s="35" t="str">
        <f>IF(AND(I14 &lt;&gt; "", J14 &lt;&gt; ""), CONCATENATE("Кухня", ", ", Поставщик()), IF(AND(I14 &lt;&gt; "", J14 = ""), Поставщик(), IF(AND(I14 = "", J14 &lt;&gt; ""), "Кухня", "")))</f>
        <v/>
      </c>
      <c r="G14" s="35"/>
      <c r="H14" s="35"/>
      <c r="I14" s="13"/>
      <c r="J14" s="13"/>
      <c r="K14" s="10" t="str">
        <f t="shared" si="3"/>
        <v/>
      </c>
      <c r="L14" s="7"/>
      <c r="M14" s="7"/>
    </row>
    <row r="15" spans="1:13" x14ac:dyDescent="0.25">
      <c r="B15" s="15"/>
      <c r="C15" s="11"/>
      <c r="D15" s="35" t="str">
        <f t="shared" si="2"/>
        <v/>
      </c>
      <c r="E15" s="35"/>
      <c r="F15" s="35" t="str">
        <f>IF(AND(I15 &lt;&gt; "", J15 &lt;&gt; ""), CONCATENATE("Кухня", ", ", Поставщик()), IF(AND(I15 &lt;&gt; "", J15 = ""), Поставщик(), IF(AND(I15 = "", J15 &lt;&gt; ""), "Кухня", "")))</f>
        <v/>
      </c>
      <c r="G15" s="35"/>
      <c r="H15" s="35"/>
      <c r="I15" s="11"/>
      <c r="J15" s="11"/>
      <c r="K15" s="10" t="str">
        <f>IF(OR(I15&lt;&gt;"",J15&lt;&gt;""),K14-J15+I15,"")</f>
        <v/>
      </c>
      <c r="L15" s="9"/>
      <c r="M15" s="7"/>
    </row>
    <row r="16" spans="1:13" x14ac:dyDescent="0.25">
      <c r="B16" s="15"/>
      <c r="C16" s="11"/>
      <c r="D16" s="35" t="str">
        <f t="shared" si="2"/>
        <v/>
      </c>
      <c r="E16" s="35"/>
      <c r="F16" s="35" t="str">
        <f>IF(AND(I16 &lt;&gt; "", J16 &lt;&gt; ""), CONCATENATE("Кухня", ", ", Поставщик()), IF(AND(I16 &lt;&gt; "", J16 = ""), Поставщик(), IF(AND(I16 = "", J16 &lt;&gt; ""), "Кухня", "")))</f>
        <v/>
      </c>
      <c r="G16" s="35"/>
      <c r="H16" s="35"/>
      <c r="I16" s="11"/>
      <c r="J16" s="11"/>
      <c r="K16" s="10" t="str">
        <f t="shared" si="3"/>
        <v/>
      </c>
      <c r="L16" s="9"/>
      <c r="M16" s="7"/>
    </row>
    <row r="17" spans="2:13" x14ac:dyDescent="0.25">
      <c r="B17" s="15"/>
      <c r="C17" s="11"/>
      <c r="D17" s="35" t="str">
        <f t="shared" si="2"/>
        <v/>
      </c>
      <c r="E17" s="35"/>
      <c r="F17" s="35" t="str">
        <f>IF(AND(I17 &lt;&gt; "", J17 &lt;&gt; ""), CONCATENATE("Кухня", ", ", Поставщик()), IF(AND(I17 &lt;&gt; "", J17 = ""), Поставщик(), IF(AND(I17 = "", J17 &lt;&gt; ""), "Кухня", "")))</f>
        <v/>
      </c>
      <c r="G17" s="35"/>
      <c r="H17" s="35"/>
      <c r="I17" s="11"/>
      <c r="J17" s="11"/>
      <c r="K17" s="10" t="str">
        <f t="shared" si="3"/>
        <v/>
      </c>
      <c r="L17" s="9"/>
      <c r="M17" s="7"/>
    </row>
    <row r="18" spans="2:13" x14ac:dyDescent="0.25">
      <c r="B18" s="15"/>
      <c r="C18" s="11"/>
      <c r="D18" s="35" t="str">
        <f t="shared" si="2"/>
        <v/>
      </c>
      <c r="E18" s="35"/>
      <c r="F18" s="35" t="str">
        <f>IF(AND(I18 &lt;&gt; "", J18 &lt;&gt; ""), CONCATENATE("Кухня", ", ", Поставщик()), IF(AND(I18 &lt;&gt; "", J18 = ""), Поставщик(), IF(AND(I18 = "", J18 &lt;&gt; ""), "Кухня", "")))</f>
        <v/>
      </c>
      <c r="G18" s="35"/>
      <c r="H18" s="35"/>
      <c r="I18" s="11"/>
      <c r="J18" s="11"/>
      <c r="K18" s="10" t="str">
        <f t="shared" si="3"/>
        <v/>
      </c>
      <c r="L18" s="9"/>
      <c r="M18" s="7"/>
    </row>
    <row r="19" spans="2:13" x14ac:dyDescent="0.25">
      <c r="B19" s="15"/>
      <c r="C19" s="11"/>
      <c r="D19" s="35" t="str">
        <f t="shared" si="2"/>
        <v/>
      </c>
      <c r="E19" s="35"/>
      <c r="F19" s="35" t="str">
        <f>IF(AND(I19 &lt;&gt; "", J19 &lt;&gt; ""), CONCATENATE("Кухня", ", ", Поставщик()), IF(AND(I19 &lt;&gt; "", J19 = ""), Поставщик(), IF(AND(I19 = "", J19 &lt;&gt; ""), "Кухня", "")))</f>
        <v/>
      </c>
      <c r="G19" s="35"/>
      <c r="H19" s="35"/>
      <c r="I19" s="11"/>
      <c r="J19" s="11"/>
      <c r="K19" s="10" t="str">
        <f t="shared" si="3"/>
        <v/>
      </c>
      <c r="L19" s="9"/>
      <c r="M19" s="7"/>
    </row>
    <row r="20" spans="2:13" x14ac:dyDescent="0.25">
      <c r="B20" s="15"/>
      <c r="C20" s="11"/>
      <c r="D20" s="35" t="str">
        <f t="shared" si="2"/>
        <v/>
      </c>
      <c r="E20" s="35"/>
      <c r="F20" s="35" t="str">
        <f>IF(AND(I20 &lt;&gt; "", J20 &lt;&gt; ""), CONCATENATE("Кухня", ", ", Поставщик()), IF(AND(I20 &lt;&gt; "", J20 = ""), Поставщик(), IF(AND(I20 = "", J20 &lt;&gt; ""), "Кухня", "")))</f>
        <v/>
      </c>
      <c r="G20" s="35"/>
      <c r="H20" s="35"/>
      <c r="I20" s="11"/>
      <c r="J20" s="11"/>
      <c r="K20" s="10" t="str">
        <f t="shared" si="3"/>
        <v/>
      </c>
      <c r="L20" s="9"/>
      <c r="M20" s="7"/>
    </row>
    <row r="21" spans="2:13" x14ac:dyDescent="0.25">
      <c r="B21" s="15"/>
      <c r="C21" s="11"/>
      <c r="D21" s="35" t="str">
        <f t="shared" si="2"/>
        <v/>
      </c>
      <c r="E21" s="35"/>
      <c r="F21" s="35" t="str">
        <f>IF(AND(I21 &lt;&gt; "", J21 &lt;&gt; ""), CONCATENATE("Кухня", ", ", Поставщик()), IF(AND(I21 &lt;&gt; "", J21 = ""), Поставщик(), IF(AND(I21 = "", J21 &lt;&gt; ""), "Кухня", "")))</f>
        <v/>
      </c>
      <c r="G21" s="35"/>
      <c r="H21" s="35"/>
      <c r="I21" s="11"/>
      <c r="J21" s="11"/>
      <c r="K21" s="10" t="str">
        <f t="shared" si="3"/>
        <v/>
      </c>
      <c r="L21" s="9"/>
      <c r="M21" s="7"/>
    </row>
    <row r="22" spans="2:13" x14ac:dyDescent="0.25">
      <c r="B22" s="15"/>
      <c r="C22" s="11"/>
      <c r="D22" s="35" t="str">
        <f t="shared" si="2"/>
        <v/>
      </c>
      <c r="E22" s="35"/>
      <c r="F22" s="35" t="str">
        <f>IF(AND(I22 &lt;&gt; "", J22 &lt;&gt; ""), CONCATENATE("Кухня", ", ", Поставщик()), IF(AND(I22 &lt;&gt; "", J22 = ""), Поставщик(), IF(AND(I22 = "", J22 &lt;&gt; ""), "Кухня", "")))</f>
        <v/>
      </c>
      <c r="G22" s="35"/>
      <c r="H22" s="35"/>
      <c r="I22" s="11"/>
      <c r="J22" s="11"/>
      <c r="K22" s="10" t="str">
        <f t="shared" si="3"/>
        <v/>
      </c>
      <c r="L22" s="9"/>
      <c r="M22" s="7"/>
    </row>
    <row r="23" spans="2:13" x14ac:dyDescent="0.25">
      <c r="B23" s="15"/>
      <c r="C23" s="11"/>
      <c r="D23" s="35" t="str">
        <f t="shared" si="2"/>
        <v/>
      </c>
      <c r="E23" s="35"/>
      <c r="F23" s="35" t="str">
        <f>IF(AND(I23 &lt;&gt; "", J23 &lt;&gt; ""), CONCATENATE("Кухня", ", ", Поставщик()), IF(AND(I23 &lt;&gt; "", J23 = ""), Поставщик(), IF(AND(I23 = "", J23 &lt;&gt; ""), "Кухня", "")))</f>
        <v/>
      </c>
      <c r="G23" s="35"/>
      <c r="H23" s="35"/>
      <c r="I23" s="11"/>
      <c r="J23" s="11"/>
      <c r="K23" s="10" t="str">
        <f t="shared" si="3"/>
        <v/>
      </c>
      <c r="L23" s="9"/>
      <c r="M23" s="7"/>
    </row>
    <row r="24" spans="2:13" x14ac:dyDescent="0.25">
      <c r="B24" s="15"/>
      <c r="C24" s="11"/>
      <c r="D24" s="35" t="str">
        <f t="shared" si="2"/>
        <v/>
      </c>
      <c r="E24" s="35"/>
      <c r="F24" s="35" t="str">
        <f>IF(AND(I24 &lt;&gt; "", J24 &lt;&gt; ""), CONCATENATE("Кухня", ", ", Поставщик()), IF(AND(I24 &lt;&gt; "", J24 = ""), Поставщик(), IF(AND(I24 = "", J24 &lt;&gt; ""), "Кухня", "")))</f>
        <v/>
      </c>
      <c r="G24" s="35"/>
      <c r="H24" s="35"/>
      <c r="I24" s="11"/>
      <c r="J24" s="11"/>
      <c r="K24" s="10" t="str">
        <f t="shared" si="3"/>
        <v/>
      </c>
      <c r="L24" s="9"/>
      <c r="M24" s="7"/>
    </row>
    <row r="25" spans="2:13" x14ac:dyDescent="0.25">
      <c r="B25" s="15"/>
      <c r="C25" s="11"/>
      <c r="D25" s="35" t="str">
        <f t="shared" si="2"/>
        <v/>
      </c>
      <c r="E25" s="35"/>
      <c r="F25" s="35" t="str">
        <f>IF(AND(I25 &lt;&gt; "", J25 &lt;&gt; ""), CONCATENATE("Кухня", ", ", Поставщик()), IF(AND(I25 &lt;&gt; "", J25 = ""), Поставщик(), IF(AND(I25 = "", J25 &lt;&gt; ""), "Кухня", "")))</f>
        <v/>
      </c>
      <c r="G25" s="35"/>
      <c r="H25" s="35"/>
      <c r="I25" s="11"/>
      <c r="J25" s="11"/>
      <c r="K25" s="10" t="str">
        <f t="shared" si="3"/>
        <v/>
      </c>
      <c r="L25" s="9"/>
      <c r="M25" s="7"/>
    </row>
    <row r="26" spans="2:13" x14ac:dyDescent="0.25">
      <c r="B26" s="16"/>
      <c r="C26" s="13"/>
      <c r="D26" s="35" t="str">
        <f t="shared" si="2"/>
        <v/>
      </c>
      <c r="E26" s="35"/>
      <c r="F26" s="35" t="str">
        <f>IF(AND(I26 &lt;&gt; "", J26 &lt;&gt; ""), CONCATENATE("Кухня", ", ", Поставщик()), IF(AND(I26 &lt;&gt; "", J26 = ""), Поставщик(), IF(AND(I26 = "", J26 &lt;&gt; ""), "Кухня", "")))</f>
        <v/>
      </c>
      <c r="G26" s="35"/>
      <c r="H26" s="35"/>
      <c r="I26" s="13"/>
      <c r="J26" s="13"/>
      <c r="K26" s="10" t="str">
        <f t="shared" si="3"/>
        <v/>
      </c>
      <c r="L26" s="7"/>
      <c r="M26" s="7"/>
    </row>
    <row r="27" spans="2:13" x14ac:dyDescent="0.25">
      <c r="B27" s="16"/>
      <c r="C27" s="13"/>
      <c r="D27" s="35" t="str">
        <f t="shared" si="2"/>
        <v/>
      </c>
      <c r="E27" s="35"/>
      <c r="F27" s="35" t="str">
        <f>IF(AND(I27 &lt;&gt; "", J27 &lt;&gt; ""), CONCATENATE("Кухня", ", ", Поставщик()), IF(AND(I27 &lt;&gt; "", J27 = ""), Поставщик(), IF(AND(I27 = "", J27 &lt;&gt; ""), "Кухня", "")))</f>
        <v/>
      </c>
      <c r="G27" s="35"/>
      <c r="H27" s="35"/>
      <c r="I27" s="13"/>
      <c r="J27" s="13"/>
      <c r="K27" s="10" t="str">
        <f t="shared" si="3"/>
        <v/>
      </c>
      <c r="L27" s="7"/>
      <c r="M27" s="7"/>
    </row>
    <row r="28" spans="2:13" x14ac:dyDescent="0.25">
      <c r="B28" s="16"/>
      <c r="C28" s="13"/>
      <c r="D28" s="35" t="str">
        <f t="shared" si="2"/>
        <v/>
      </c>
      <c r="E28" s="35"/>
      <c r="F28" s="35" t="str">
        <f>IF(AND(I28 &lt;&gt; "", J28 &lt;&gt; ""), CONCATENATE("Кухня", ", ", Поставщик()), IF(AND(I28 &lt;&gt; "", J28 = ""), Поставщик(), IF(AND(I28 = "", J28 &lt;&gt; ""), "Кухня", "")))</f>
        <v/>
      </c>
      <c r="G28" s="35"/>
      <c r="H28" s="35"/>
      <c r="I28" s="13"/>
      <c r="J28" s="13"/>
      <c r="K28" s="10" t="str">
        <f t="shared" si="3"/>
        <v/>
      </c>
      <c r="L28" s="7"/>
      <c r="M28" s="7"/>
    </row>
    <row r="29" spans="2:13" x14ac:dyDescent="0.25">
      <c r="B29" s="16"/>
      <c r="C29" s="13"/>
      <c r="D29" s="35" t="str">
        <f t="shared" si="2"/>
        <v/>
      </c>
      <c r="E29" s="35"/>
      <c r="F29" s="35" t="str">
        <f>IF(AND(I29 &lt;&gt; "", J29 &lt;&gt; ""), CONCATENATE("Кухня", ", ", Поставщик()), IF(AND(I29 &lt;&gt; "", J29 = ""), Поставщик(), IF(AND(I29 = "", J29 &lt;&gt; ""), "Кухня", "")))</f>
        <v/>
      </c>
      <c r="G29" s="35"/>
      <c r="H29" s="35"/>
      <c r="I29" s="13"/>
      <c r="J29" s="13"/>
      <c r="K29" s="10" t="str">
        <f t="shared" si="3"/>
        <v/>
      </c>
      <c r="L29" s="7"/>
      <c r="M29" s="7"/>
    </row>
    <row r="30" spans="2:13" x14ac:dyDescent="0.25">
      <c r="B30" s="16"/>
      <c r="C30" s="13"/>
      <c r="D30" s="35" t="str">
        <f t="shared" si="2"/>
        <v/>
      </c>
      <c r="E30" s="35"/>
      <c r="F30" s="35" t="str">
        <f>IF(AND(I30 &lt;&gt; "", J30 &lt;&gt; ""), CONCATENATE("Кухня", ", ", Поставщик()), IF(AND(I30 &lt;&gt; "", J30 = ""), Поставщик(), IF(AND(I30 = "", J30 &lt;&gt; ""), "Кухня", "")))</f>
        <v/>
      </c>
      <c r="G30" s="35"/>
      <c r="H30" s="35"/>
      <c r="I30" s="13"/>
      <c r="J30" s="13"/>
      <c r="K30" s="10" t="str">
        <f t="shared" si="3"/>
        <v/>
      </c>
      <c r="L30" s="7"/>
      <c r="M30" s="7"/>
    </row>
    <row r="31" spans="2:13" x14ac:dyDescent="0.25">
      <c r="B31" s="16"/>
      <c r="C31" s="13"/>
      <c r="D31" s="35" t="str">
        <f t="shared" si="2"/>
        <v/>
      </c>
      <c r="E31" s="35"/>
      <c r="F31" s="35" t="str">
        <f>IF(AND(I31 &lt;&gt; "", J31 &lt;&gt; ""), CONCATENATE("Кухня", ", ", Поставщик()), IF(AND(I31 &lt;&gt; "", J31 = ""), Поставщик(), IF(AND(I31 = "", J31 &lt;&gt; ""), "Кухня", "")))</f>
        <v/>
      </c>
      <c r="G31" s="35"/>
      <c r="H31" s="35"/>
      <c r="I31" s="13"/>
      <c r="J31" s="13"/>
      <c r="K31" s="10" t="str">
        <f t="shared" si="3"/>
        <v/>
      </c>
      <c r="L31" s="7"/>
      <c r="M31" s="7"/>
    </row>
    <row r="32" spans="2:13" x14ac:dyDescent="0.25">
      <c r="B32" s="16"/>
      <c r="C32" s="13"/>
      <c r="D32" s="35" t="str">
        <f t="shared" si="2"/>
        <v/>
      </c>
      <c r="E32" s="35"/>
      <c r="F32" s="35" t="str">
        <f>IF(AND(I32 &lt;&gt; "", J32 &lt;&gt; ""), CONCATENATE("Кухня", ", ", Поставщик()), IF(AND(I32 &lt;&gt; "", J32 = ""), Поставщик(), IF(AND(I32 = "", J32 &lt;&gt; ""), "Кухня", "")))</f>
        <v/>
      </c>
      <c r="G32" s="35"/>
      <c r="H32" s="35"/>
      <c r="I32" s="13"/>
      <c r="J32" s="13"/>
      <c r="K32" s="10" t="str">
        <f t="shared" si="3"/>
        <v/>
      </c>
      <c r="L32" s="7"/>
      <c r="M32" s="7"/>
    </row>
    <row r="33" spans="2:13" x14ac:dyDescent="0.25">
      <c r="B33" s="16"/>
      <c r="C33" s="13"/>
      <c r="D33" s="35" t="str">
        <f t="shared" si="2"/>
        <v/>
      </c>
      <c r="E33" s="35"/>
      <c r="F33" s="35" t="str">
        <f>IF(AND(I33 &lt;&gt; "", J33 &lt;&gt; ""), CONCATENATE("Кухня", ", ", Поставщик()), IF(AND(I33 &lt;&gt; "", J33 = ""), Поставщик(), IF(AND(I33 = "", J33 &lt;&gt; ""), "Кухня", "")))</f>
        <v/>
      </c>
      <c r="G33" s="35"/>
      <c r="H33" s="35"/>
      <c r="I33" s="13"/>
      <c r="J33" s="13"/>
      <c r="K33" s="10" t="str">
        <f t="shared" si="3"/>
        <v/>
      </c>
      <c r="L33" s="7"/>
      <c r="M33" s="7"/>
    </row>
    <row r="34" spans="2:13" x14ac:dyDescent="0.25">
      <c r="B34" s="16"/>
      <c r="C34" s="13"/>
      <c r="D34" s="35" t="str">
        <f t="shared" si="2"/>
        <v/>
      </c>
      <c r="E34" s="35"/>
      <c r="F34" s="35" t="str">
        <f>IF(AND(I34 &lt;&gt; "", J34 &lt;&gt; ""), CONCATENATE("Кухня", ", ", Поставщик()), IF(AND(I34 &lt;&gt; "", J34 = ""), Поставщик(), IF(AND(I34 = "", J34 &lt;&gt; ""), "Кухня", "")))</f>
        <v/>
      </c>
      <c r="G34" s="35"/>
      <c r="H34" s="35"/>
      <c r="I34" s="13"/>
      <c r="J34" s="13"/>
      <c r="K34" s="10" t="str">
        <f t="shared" si="3"/>
        <v/>
      </c>
      <c r="L34" s="7"/>
      <c r="M34" s="7"/>
    </row>
    <row r="35" spans="2:13" x14ac:dyDescent="0.25">
      <c r="B35" s="16"/>
      <c r="C35" s="13"/>
      <c r="D35" s="35" t="str">
        <f t="shared" si="2"/>
        <v/>
      </c>
      <c r="E35" s="35"/>
      <c r="F35" s="35" t="str">
        <f>IF(AND(I35 &lt;&gt; "", J35 &lt;&gt; ""), CONCATENATE("Кухня", ", ", Поставщик()), IF(AND(I35 &lt;&gt; "", J35 = ""), Поставщик(), IF(AND(I35 = "", J35 &lt;&gt; ""), "Кухня", "")))</f>
        <v/>
      </c>
      <c r="G35" s="35"/>
      <c r="H35" s="35"/>
      <c r="I35" s="13"/>
      <c r="J35" s="13"/>
      <c r="K35" s="10" t="str">
        <f t="shared" si="3"/>
        <v/>
      </c>
      <c r="L35" s="7"/>
      <c r="M35" s="7"/>
    </row>
    <row r="36" spans="2:13" x14ac:dyDescent="0.25">
      <c r="B36" s="16"/>
      <c r="C36" s="13"/>
      <c r="D36" s="35" t="str">
        <f t="shared" si="2"/>
        <v/>
      </c>
      <c r="E36" s="35"/>
      <c r="F36" s="35" t="str">
        <f>IF(AND(I36 &lt;&gt; "", J36 &lt;&gt; ""), CONCATENATE("Кухня", ", ", Поставщик()), IF(AND(I36 &lt;&gt; "", J36 = ""), Поставщик(), IF(AND(I36 = "", J36 &lt;&gt; ""), "Кухня", "")))</f>
        <v/>
      </c>
      <c r="G36" s="35"/>
      <c r="H36" s="35"/>
      <c r="I36" s="13"/>
      <c r="J36" s="13"/>
      <c r="K36" s="10" t="str">
        <f t="shared" si="3"/>
        <v/>
      </c>
      <c r="L36" s="7"/>
      <c r="M36" s="7"/>
    </row>
    <row r="37" spans="2:13" x14ac:dyDescent="0.25">
      <c r="B37" s="16"/>
      <c r="C37" s="13"/>
      <c r="D37" s="35" t="str">
        <f t="shared" si="2"/>
        <v/>
      </c>
      <c r="E37" s="35"/>
      <c r="F37" s="35" t="str">
        <f>IF(AND(I37 &lt;&gt; "", J37 &lt;&gt; ""), CONCATENATE("Кухня", ", ", Поставщик()), IF(AND(I37 &lt;&gt; "", J37 = ""), Поставщик(), IF(AND(I37 = "", J37 &lt;&gt; ""), "Кухня", "")))</f>
        <v/>
      </c>
      <c r="G37" s="35"/>
      <c r="H37" s="35"/>
      <c r="I37" s="13"/>
      <c r="J37" s="13"/>
      <c r="K37" s="10" t="str">
        <f t="shared" si="3"/>
        <v/>
      </c>
      <c r="L37" s="7"/>
      <c r="M37" s="7"/>
    </row>
    <row r="38" spans="2:13" x14ac:dyDescent="0.25">
      <c r="B38" s="16"/>
      <c r="C38" s="13"/>
      <c r="D38" s="35" t="str">
        <f t="shared" si="2"/>
        <v/>
      </c>
      <c r="E38" s="35"/>
      <c r="F38" s="35" t="str">
        <f>IF(AND(I38 &lt;&gt; "", J38 &lt;&gt; ""), CONCATENATE("Кухня", ", ", Поставщик()), IF(AND(I38 &lt;&gt; "", J38 = ""), Поставщик(), IF(AND(I38 = "", J38 &lt;&gt; ""), "Кухня", "")))</f>
        <v/>
      </c>
      <c r="G38" s="35"/>
      <c r="H38" s="35"/>
      <c r="I38" s="13"/>
      <c r="J38" s="13"/>
      <c r="K38" s="10" t="str">
        <f t="shared" si="3"/>
        <v/>
      </c>
      <c r="L38" s="7"/>
      <c r="M38" s="7"/>
    </row>
    <row r="39" spans="2:13" x14ac:dyDescent="0.25">
      <c r="B39" s="16"/>
      <c r="C39" s="13"/>
      <c r="D39" s="35" t="str">
        <f t="shared" si="2"/>
        <v/>
      </c>
      <c r="E39" s="35"/>
      <c r="F39" s="35" t="str">
        <f>IF(AND(I39 &lt;&gt; "", J39 &lt;&gt; ""), CONCATENATE("Кухня", ", ", Поставщик()), IF(AND(I39 &lt;&gt; "", J39 = ""), Поставщик(), IF(AND(I39 = "", J39 &lt;&gt; ""), "Кухня", "")))</f>
        <v/>
      </c>
      <c r="G39" s="35"/>
      <c r="H39" s="35"/>
      <c r="I39" s="13"/>
      <c r="J39" s="13"/>
      <c r="K39" s="10" t="str">
        <f t="shared" si="3"/>
        <v/>
      </c>
      <c r="L39" s="7"/>
      <c r="M39" s="7"/>
    </row>
    <row r="40" spans="2:13" x14ac:dyDescent="0.25">
      <c r="B40" s="16"/>
      <c r="C40" s="13"/>
      <c r="D40" s="35" t="str">
        <f t="shared" si="2"/>
        <v/>
      </c>
      <c r="E40" s="35"/>
      <c r="F40" s="35" t="str">
        <f>IF(AND(I40 &lt;&gt; "", J40 &lt;&gt; ""), CONCATENATE("Кухня", ", ", Поставщик()), IF(AND(I40 &lt;&gt; "", J40 = ""), Поставщик(), IF(AND(I40 = "", J40 &lt;&gt; ""), "Кухня", "")))</f>
        <v/>
      </c>
      <c r="G40" s="35"/>
      <c r="H40" s="35"/>
      <c r="I40" s="13"/>
      <c r="J40" s="13"/>
      <c r="K40" s="10" t="str">
        <f t="shared" si="3"/>
        <v/>
      </c>
      <c r="L40" s="7"/>
      <c r="M40" s="7"/>
    </row>
    <row r="41" spans="2:13" x14ac:dyDescent="0.25">
      <c r="B41" s="16"/>
      <c r="C41" s="13"/>
      <c r="D41" s="35" t="str">
        <f t="shared" si="2"/>
        <v/>
      </c>
      <c r="E41" s="35"/>
      <c r="F41" s="35" t="str">
        <f>IF(AND(I41 &lt;&gt; "", J41 &lt;&gt; ""), CONCATENATE("Кухня", ", ", Поставщик()), IF(AND(I41 &lt;&gt; "", J41 = ""), Поставщик(), IF(AND(I41 = "", J41 &lt;&gt; ""), "Кухня", "")))</f>
        <v/>
      </c>
      <c r="G41" s="35"/>
      <c r="H41" s="35"/>
      <c r="I41" s="13"/>
      <c r="J41" s="13"/>
      <c r="K41" s="10" t="str">
        <f t="shared" si="3"/>
        <v/>
      </c>
      <c r="L41" s="7"/>
      <c r="M41" s="7"/>
    </row>
    <row r="42" spans="2:13" x14ac:dyDescent="0.25">
      <c r="B42" s="16"/>
      <c r="C42" s="13"/>
      <c r="D42" s="35" t="str">
        <f t="shared" si="2"/>
        <v/>
      </c>
      <c r="E42" s="35"/>
      <c r="F42" s="35" t="str">
        <f>IF(AND(I42 &lt;&gt; "", J42 &lt;&gt; ""), CONCATENATE("Кухня", ", ", Поставщик()), IF(AND(I42 &lt;&gt; "", J42 = ""), Поставщик(), IF(AND(I42 = "", J42 &lt;&gt; ""), "Кухня", "")))</f>
        <v/>
      </c>
      <c r="G42" s="35"/>
      <c r="H42" s="35"/>
      <c r="I42" s="13"/>
      <c r="J42" s="13"/>
      <c r="K42" s="10" t="str">
        <f t="shared" si="3"/>
        <v/>
      </c>
      <c r="L42" s="7"/>
      <c r="M42" s="7"/>
    </row>
    <row r="43" spans="2:13" x14ac:dyDescent="0.25">
      <c r="B43" s="16"/>
      <c r="C43" s="13"/>
      <c r="D43" s="35" t="str">
        <f t="shared" si="2"/>
        <v/>
      </c>
      <c r="E43" s="35"/>
      <c r="F43" s="35" t="str">
        <f>IF(AND(I43 &lt;&gt; "", J43 &lt;&gt; ""), CONCATENATE("Кухня", ", ", Поставщик()), IF(AND(I43 &lt;&gt; "", J43 = ""), Поставщик(), IF(AND(I43 = "", J43 &lt;&gt; ""), "Кухня", "")))</f>
        <v/>
      </c>
      <c r="G43" s="35"/>
      <c r="H43" s="35"/>
      <c r="I43" s="13"/>
      <c r="J43" s="13"/>
      <c r="K43" s="10" t="str">
        <f t="shared" si="3"/>
        <v/>
      </c>
      <c r="L43" s="7"/>
      <c r="M43" s="7"/>
    </row>
    <row r="44" spans="2:13" x14ac:dyDescent="0.25">
      <c r="B44" s="16"/>
      <c r="C44" s="13"/>
      <c r="D44" s="35" t="str">
        <f t="shared" si="2"/>
        <v/>
      </c>
      <c r="E44" s="35"/>
      <c r="F44" s="35" t="str">
        <f>IF(AND(I44 &lt;&gt; "", J44 &lt;&gt; ""), CONCATENATE("Кухня", ", ", Поставщик()), IF(AND(I44 &lt;&gt; "", J44 = ""), Поставщик(), IF(AND(I44 = "", J44 &lt;&gt; ""), "Кухня", "")))</f>
        <v/>
      </c>
      <c r="G44" s="35"/>
      <c r="H44" s="35"/>
      <c r="I44" s="13"/>
      <c r="J44" s="13"/>
      <c r="K44" s="10" t="str">
        <f t="shared" si="3"/>
        <v/>
      </c>
      <c r="L44" s="7"/>
      <c r="M44" s="7"/>
    </row>
    <row r="45" spans="2:13" x14ac:dyDescent="0.25">
      <c r="B45" s="16"/>
      <c r="C45" s="13"/>
      <c r="D45" s="35" t="str">
        <f t="shared" si="2"/>
        <v/>
      </c>
      <c r="E45" s="35"/>
      <c r="F45" s="35" t="str">
        <f>IF(AND(I45 &lt;&gt; "", J45 &lt;&gt; ""), CONCATENATE("Кухня", ", ", Поставщик()), IF(AND(I45 &lt;&gt; "", J45 = ""), Поставщик(), IF(AND(I45 = "", J45 &lt;&gt; ""), "Кухня", "")))</f>
        <v/>
      </c>
      <c r="G45" s="35"/>
      <c r="H45" s="35"/>
      <c r="I45" s="13"/>
      <c r="J45" s="13"/>
      <c r="K45" s="10" t="str">
        <f t="shared" si="3"/>
        <v/>
      </c>
      <c r="L45" s="7"/>
      <c r="M45" s="7"/>
    </row>
    <row r="46" spans="2:13" x14ac:dyDescent="0.25">
      <c r="B46" s="16"/>
      <c r="C46" s="13"/>
      <c r="D46" s="35" t="str">
        <f t="shared" si="2"/>
        <v/>
      </c>
      <c r="E46" s="35"/>
      <c r="F46" s="35" t="str">
        <f>IF(AND(I46 &lt;&gt; "", J46 &lt;&gt; ""), CONCATENATE("Кухня", ", ", Поставщик()), IF(AND(I46 &lt;&gt; "", J46 = ""), Поставщик(), IF(AND(I46 = "", J46 &lt;&gt; ""), "Кухня", "")))</f>
        <v/>
      </c>
      <c r="G46" s="35"/>
      <c r="H46" s="35"/>
      <c r="I46" s="13"/>
      <c r="J46" s="13"/>
      <c r="K46" s="10" t="str">
        <f t="shared" si="3"/>
        <v/>
      </c>
      <c r="L46" s="7"/>
      <c r="M46" s="7"/>
    </row>
    <row r="47" spans="2:13" x14ac:dyDescent="0.25">
      <c r="B47" s="16"/>
      <c r="C47" s="13"/>
      <c r="D47" s="35" t="str">
        <f t="shared" si="2"/>
        <v/>
      </c>
      <c r="E47" s="35"/>
      <c r="F47" s="35" t="str">
        <f>IF(AND(I47 &lt;&gt; "", J47 &lt;&gt; ""), CONCATENATE("Кухня", ", ", Поставщик()), IF(AND(I47 &lt;&gt; "", J47 = ""), Поставщик(), IF(AND(I47 = "", J47 &lt;&gt; ""), "Кухня", "")))</f>
        <v/>
      </c>
      <c r="G47" s="35"/>
      <c r="H47" s="35"/>
      <c r="I47" s="13"/>
      <c r="J47" s="13"/>
      <c r="K47" s="10" t="str">
        <f t="shared" si="3"/>
        <v/>
      </c>
      <c r="L47" s="7"/>
      <c r="M47" s="7"/>
    </row>
    <row r="48" spans="2:13" x14ac:dyDescent="0.25">
      <c r="B48" s="16"/>
      <c r="C48" s="13"/>
      <c r="D48" s="35" t="str">
        <f t="shared" si="2"/>
        <v/>
      </c>
      <c r="E48" s="35"/>
      <c r="F48" s="35" t="str">
        <f>IF(AND(I48 &lt;&gt; "", J48 &lt;&gt; ""), CONCATENATE("Кухня", ", ", Поставщик()), IF(AND(I48 &lt;&gt; "", J48 = ""), Поставщик(), IF(AND(I48 = "", J48 &lt;&gt; ""), "Кухня", "")))</f>
        <v/>
      </c>
      <c r="G48" s="35"/>
      <c r="H48" s="35"/>
      <c r="I48" s="13"/>
      <c r="J48" s="13"/>
      <c r="K48" s="10" t="str">
        <f t="shared" si="3"/>
        <v/>
      </c>
      <c r="L48" s="7"/>
      <c r="M48" s="7"/>
    </row>
    <row r="49" spans="2:13" x14ac:dyDescent="0.25">
      <c r="B49" s="16"/>
      <c r="C49" s="13"/>
      <c r="D49" s="35" t="str">
        <f t="shared" si="2"/>
        <v/>
      </c>
      <c r="E49" s="35"/>
      <c r="F49" s="35" t="str">
        <f>IF(AND(I49 &lt;&gt; "", J49 &lt;&gt; ""), CONCATENATE("Кухня", ", ", Поставщик()), IF(AND(I49 &lt;&gt; "", J49 = ""), Поставщик(), IF(AND(I49 = "", J49 &lt;&gt; ""), "Кухня", "")))</f>
        <v/>
      </c>
      <c r="G49" s="35"/>
      <c r="H49" s="35"/>
      <c r="I49" s="13"/>
      <c r="J49" s="13"/>
      <c r="K49" s="10" t="str">
        <f t="shared" si="3"/>
        <v/>
      </c>
      <c r="L49" s="7"/>
      <c r="M49" s="7"/>
    </row>
    <row r="50" spans="2:13" x14ac:dyDescent="0.25">
      <c r="B50" s="14"/>
      <c r="C50" s="14"/>
      <c r="D50" s="35" t="str">
        <f t="shared" si="2"/>
        <v/>
      </c>
      <c r="E50" s="35"/>
      <c r="F50" s="35" t="str">
        <f>IF(AND(I50 &lt;&gt; "", J50 &lt;&gt; ""), CONCATENATE("Кухня", ", ", Поставщик()), IF(AND(I50 &lt;&gt; "", J50 = ""), Поставщик(), IF(AND(I50 = "", J50 &lt;&gt; ""), "Кухня", "")))</f>
        <v/>
      </c>
      <c r="G50" s="35"/>
      <c r="H50" s="35"/>
      <c r="I50" s="14"/>
      <c r="J50" s="14"/>
      <c r="K50" s="10" t="str">
        <f t="shared" si="3"/>
        <v/>
      </c>
    </row>
    <row r="51" spans="2:13" x14ac:dyDescent="0.25">
      <c r="B51" s="14"/>
      <c r="C51" s="14"/>
      <c r="D51" s="35" t="str">
        <f t="shared" si="2"/>
        <v/>
      </c>
      <c r="E51" s="35"/>
      <c r="F51" s="35" t="str">
        <f>IF(AND(I51 &lt;&gt; "", J51 &lt;&gt; ""), CONCATENATE("Кухня", ", ", Поставщик()), IF(AND(I51 &lt;&gt; "", J51 = ""), Поставщик(), IF(AND(I51 = "", J51 &lt;&gt; ""), "Кухня", "")))</f>
        <v/>
      </c>
      <c r="G51" s="35"/>
      <c r="H51" s="35"/>
      <c r="I51" s="14"/>
      <c r="J51" s="14"/>
      <c r="K51" s="10" t="str">
        <f t="shared" si="3"/>
        <v/>
      </c>
    </row>
    <row r="52" spans="2:13" x14ac:dyDescent="0.25">
      <c r="B52" s="14"/>
      <c r="C52" s="14"/>
      <c r="D52" s="35" t="str">
        <f t="shared" si="2"/>
        <v/>
      </c>
      <c r="E52" s="35"/>
      <c r="F52" s="35" t="str">
        <f>IF(AND(I52 &lt;&gt; "", J52 &lt;&gt; ""), CONCATENATE("Кухня", ", ", Поставщик()), IF(AND(I52 &lt;&gt; "", J52 = ""), Поставщик(), IF(AND(I52 = "", J52 &lt;&gt; ""), "Кухня", "")))</f>
        <v/>
      </c>
      <c r="G52" s="35"/>
      <c r="H52" s="35"/>
      <c r="I52" s="14"/>
      <c r="J52" s="14"/>
      <c r="K52" s="10" t="str">
        <f t="shared" si="3"/>
        <v/>
      </c>
    </row>
  </sheetData>
  <sheetProtection selectLockedCells="1"/>
  <mergeCells count="100">
    <mergeCell ref="F50:H50"/>
    <mergeCell ref="F51:H51"/>
    <mergeCell ref="F52:H52"/>
    <mergeCell ref="F14:H14"/>
    <mergeCell ref="D14:E14"/>
    <mergeCell ref="D52:E52"/>
    <mergeCell ref="F46:H46"/>
    <mergeCell ref="F47:H47"/>
    <mergeCell ref="F48:H48"/>
    <mergeCell ref="F49:H49"/>
    <mergeCell ref="F40:H40"/>
    <mergeCell ref="F41:H41"/>
    <mergeCell ref="F42:H42"/>
    <mergeCell ref="F43:H43"/>
    <mergeCell ref="F44:H44"/>
    <mergeCell ref="F45:H45"/>
    <mergeCell ref="F39:H39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27:H27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10:H10"/>
    <mergeCell ref="F11:H11"/>
    <mergeCell ref="F12:H12"/>
    <mergeCell ref="F13:H13"/>
    <mergeCell ref="F8:H8"/>
    <mergeCell ref="F15:H15"/>
    <mergeCell ref="D50:E50"/>
    <mergeCell ref="D51:E51"/>
    <mergeCell ref="L2:M2"/>
    <mergeCell ref="L3:M3"/>
    <mergeCell ref="B5:D5"/>
    <mergeCell ref="E5:M5"/>
    <mergeCell ref="F7:H7"/>
    <mergeCell ref="F9:H9"/>
    <mergeCell ref="D44:E44"/>
    <mergeCell ref="D45:E45"/>
    <mergeCell ref="D46:E46"/>
    <mergeCell ref="D47:E47"/>
    <mergeCell ref="D48:E48"/>
    <mergeCell ref="D49:E49"/>
    <mergeCell ref="D43:E43"/>
    <mergeCell ref="D40:E40"/>
    <mergeCell ref="D41:E41"/>
    <mergeCell ref="D32:E32"/>
    <mergeCell ref="D33:E33"/>
    <mergeCell ref="D34:E34"/>
    <mergeCell ref="D35:E35"/>
    <mergeCell ref="D36:E36"/>
    <mergeCell ref="D42:E42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7:E37"/>
    <mergeCell ref="D38:E38"/>
    <mergeCell ref="D39:E39"/>
    <mergeCell ref="D19:E19"/>
    <mergeCell ref="D9:E9"/>
    <mergeCell ref="D10:E10"/>
    <mergeCell ref="D11:E11"/>
    <mergeCell ref="D12:E12"/>
    <mergeCell ref="D13:E13"/>
    <mergeCell ref="D8:E8"/>
    <mergeCell ref="D15:E15"/>
    <mergeCell ref="D16:E16"/>
    <mergeCell ref="D17:E17"/>
    <mergeCell ref="D18:E18"/>
    <mergeCell ref="D2:E2"/>
    <mergeCell ref="D3:E3"/>
    <mergeCell ref="D4:E4"/>
    <mergeCell ref="D6:E6"/>
    <mergeCell ref="D7:E7"/>
  </mergeCells>
  <conditionalFormatting sqref="B9:M52">
    <cfRule type="expression" dxfId="5" priority="1">
      <formula>$K9</formula>
    </cfRule>
  </conditionalFormatting>
  <pageMargins left="0.21875" right="0.13541666666666699" top="0.17708333333333301" bottom="0.17708333333333301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КонецМесяца">
                <anchor moveWithCells="1" sizeWithCells="1">
                  <from>
                    <xdr:col>8</xdr:col>
                    <xdr:colOff>647700</xdr:colOff>
                    <xdr:row>51</xdr:row>
                    <xdr:rowOff>180975</xdr:rowOff>
                  </from>
                  <to>
                    <xdr:col>13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ЗаканчиваемМесяц">
                <anchor moveWithCells="1" sizeWithCells="1">
                  <from>
                    <xdr:col>2</xdr:col>
                    <xdr:colOff>0</xdr:colOff>
                    <xdr:row>51</xdr:row>
                    <xdr:rowOff>180975</xdr:rowOff>
                  </from>
                  <to>
                    <xdr:col>7</xdr:col>
                    <xdr:colOff>561975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N52"/>
  <sheetViews>
    <sheetView view="pageLayout" zoomScale="90" zoomScaleNormal="100" zoomScalePageLayoutView="90" workbookViewId="0">
      <selection activeCell="J10" sqref="J10"/>
    </sheetView>
  </sheetViews>
  <sheetFormatPr defaultColWidth="9.140625" defaultRowHeight="15" x14ac:dyDescent="0.25"/>
  <cols>
    <col min="1" max="1" width="0.42578125" style="23" customWidth="1"/>
    <col min="2" max="2" width="10.140625" style="23" customWidth="1"/>
    <col min="3" max="3" width="9.140625" style="23"/>
    <col min="4" max="4" width="3.5703125" style="23" customWidth="1"/>
    <col min="5" max="5" width="4.85546875" style="23" customWidth="1"/>
    <col min="6" max="8" width="8" style="23" customWidth="1"/>
    <col min="9" max="10" width="9.140625" style="23"/>
    <col min="11" max="11" width="10.85546875" style="23" customWidth="1"/>
    <col min="12" max="13" width="9" style="23" customWidth="1"/>
    <col min="14" max="14" width="0.42578125" style="23" customWidth="1"/>
  </cols>
  <sheetData>
    <row r="1" spans="1:13" ht="2.25" customHeight="1" thickBot="1" x14ac:dyDescent="0.3">
      <c r="A1" s="23">
        <v>0</v>
      </c>
    </row>
    <row r="2" spans="1:13" ht="30" customHeight="1" x14ac:dyDescent="0.25">
      <c r="B2" s="2" t="s">
        <v>0</v>
      </c>
      <c r="C2" s="21" t="s">
        <v>1</v>
      </c>
      <c r="D2" s="29" t="s">
        <v>2</v>
      </c>
      <c r="E2" s="29"/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37" t="s">
        <v>9</v>
      </c>
      <c r="M2" s="38"/>
    </row>
    <row r="3" spans="1:13" ht="30" customHeight="1" thickBot="1" x14ac:dyDescent="0.3">
      <c r="B3" s="19"/>
      <c r="C3" s="22"/>
      <c r="D3" s="30" t="s">
        <v>10</v>
      </c>
      <c r="E3" s="30"/>
      <c r="F3" s="22"/>
      <c r="G3" s="22"/>
      <c r="H3" s="22"/>
      <c r="I3" s="22"/>
      <c r="J3" s="22"/>
      <c r="K3" s="22"/>
      <c r="L3" s="39"/>
      <c r="M3" s="40"/>
    </row>
    <row r="4" spans="1:13" x14ac:dyDescent="0.25">
      <c r="D4" s="31"/>
      <c r="E4" s="31"/>
    </row>
    <row r="5" spans="1:13" ht="22.5" customHeight="1" x14ac:dyDescent="0.35">
      <c r="B5" s="41" t="s">
        <v>11</v>
      </c>
      <c r="C5" s="41"/>
      <c r="D5" s="41"/>
      <c r="E5" s="42" t="str">
        <f>ИМЯЛИСТА()</f>
        <v>Изюм</v>
      </c>
      <c r="F5" s="42"/>
      <c r="G5" s="42"/>
      <c r="H5" s="42"/>
      <c r="I5" s="42"/>
      <c r="J5" s="42"/>
      <c r="K5" s="42"/>
      <c r="L5" s="42"/>
      <c r="M5" s="42"/>
    </row>
    <row r="6" spans="1:13" ht="15.75" thickBot="1" x14ac:dyDescent="0.3">
      <c r="D6" s="31"/>
      <c r="E6" s="31"/>
    </row>
    <row r="7" spans="1:13" ht="30" customHeight="1" thickBot="1" x14ac:dyDescent="0.3">
      <c r="B7" s="4" t="s">
        <v>12</v>
      </c>
      <c r="C7" s="24" t="s">
        <v>13</v>
      </c>
      <c r="D7" s="32" t="s">
        <v>14</v>
      </c>
      <c r="E7" s="32"/>
      <c r="F7" s="43" t="s">
        <v>15</v>
      </c>
      <c r="G7" s="44"/>
      <c r="H7" s="45"/>
      <c r="I7" s="24" t="s">
        <v>16</v>
      </c>
      <c r="J7" s="26" t="s">
        <v>17</v>
      </c>
      <c r="K7" s="26" t="s">
        <v>18</v>
      </c>
      <c r="L7" s="24" t="s">
        <v>19</v>
      </c>
      <c r="M7" s="6" t="s">
        <v>20</v>
      </c>
    </row>
    <row r="8" spans="1:13" x14ac:dyDescent="0.25">
      <c r="B8" s="17">
        <v>44408</v>
      </c>
      <c r="C8" s="18"/>
      <c r="D8" s="33">
        <v>126</v>
      </c>
      <c r="E8" s="34"/>
      <c r="F8" s="33"/>
      <c r="G8" s="46"/>
      <c r="H8" s="34"/>
      <c r="I8" s="18"/>
      <c r="J8" s="18"/>
      <c r="K8" s="18">
        <v>3.5</v>
      </c>
      <c r="L8" s="18">
        <v>1.1000000000000001</v>
      </c>
      <c r="M8" s="18">
        <v>4.5999999999999996</v>
      </c>
    </row>
    <row r="9" spans="1:13" x14ac:dyDescent="0.25">
      <c r="B9" s="15">
        <v>44411</v>
      </c>
      <c r="C9" s="11"/>
      <c r="D9" s="36">
        <f t="shared" ref="D9:D52" si="0">IF(AND(D8 &lt;&gt; "", K9 &lt;&gt; ""), D8 + 1, "")</f>
        <v>127</v>
      </c>
      <c r="E9" s="36"/>
      <c r="F9" s="35" t="str">
        <f>IF(AND(I9 &lt;&gt; "", J9 &lt;&gt; ""), CONCATENATE("Кухня", ", ", Поставщик()), IF(AND(I9 &lt;&gt; "", J9 = ""), Поставщик(), IF(AND(I9 = "", J9 &lt;&gt; ""), "Кухня", "")))</f>
        <v>Кухня</v>
      </c>
      <c r="G9" s="35"/>
      <c r="H9" s="35"/>
      <c r="I9" s="11"/>
      <c r="J9" s="12">
        <v>0.2</v>
      </c>
      <c r="K9" s="25">
        <f>IF(OR(I9&lt;&gt;"",J9&lt;&gt;""),K8-J9+I9,"")</f>
        <v>3.3</v>
      </c>
      <c r="L9" s="25"/>
      <c r="M9" s="25"/>
    </row>
    <row r="10" spans="1:13" x14ac:dyDescent="0.25">
      <c r="B10" s="15"/>
      <c r="C10" s="11"/>
      <c r="D10" s="35" t="str">
        <f t="shared" si="0"/>
        <v/>
      </c>
      <c r="E10" s="35"/>
      <c r="F10" s="35" t="str">
        <f>IF(AND(I10 &lt;&gt; "", J10 &lt;&gt; ""), CONCATENATE("Кухня", ", ", Поставщик()), IF(AND(I10 &lt;&gt; "", J10 = ""), Поставщик(), IF(AND(I10 = "", J10 &lt;&gt; ""), "Кухня", "")))</f>
        <v/>
      </c>
      <c r="G10" s="35"/>
      <c r="H10" s="35"/>
      <c r="I10" s="11"/>
      <c r="J10" s="11"/>
      <c r="K10" s="25" t="str">
        <f>IF(OR(I10&lt;&gt;"",J10&lt;&gt;""),K9-J10+I10,"")</f>
        <v/>
      </c>
      <c r="L10" s="25"/>
      <c r="M10" s="7"/>
    </row>
    <row r="11" spans="1:13" x14ac:dyDescent="0.25">
      <c r="B11" s="15"/>
      <c r="C11" s="11"/>
      <c r="D11" s="35" t="str">
        <f t="shared" si="0"/>
        <v/>
      </c>
      <c r="E11" s="35"/>
      <c r="F11" s="35" t="str">
        <f>IF(AND(I11 &lt;&gt; "", J11 &lt;&gt; ""), CONCATENATE("Кухня", ", ", Поставщик()), IF(AND(I11 &lt;&gt; "", J11 = ""), Поставщик(), IF(AND(I11 = "", J11 &lt;&gt; ""), "Кухня", "")))</f>
        <v/>
      </c>
      <c r="G11" s="35"/>
      <c r="H11" s="35"/>
      <c r="I11" s="11"/>
      <c r="J11" s="11"/>
      <c r="K11" s="25" t="str">
        <f t="shared" ref="K11:K52" si="1">IF(OR(I11&lt;&gt;"",J11&lt;&gt;""),K10-J11+I11,"")</f>
        <v/>
      </c>
      <c r="L11" s="25"/>
      <c r="M11" s="7"/>
    </row>
    <row r="12" spans="1:13" x14ac:dyDescent="0.25">
      <c r="B12" s="15"/>
      <c r="C12" s="11"/>
      <c r="D12" s="35" t="str">
        <f t="shared" si="0"/>
        <v/>
      </c>
      <c r="E12" s="35"/>
      <c r="F12" s="35" t="str">
        <f>IF(AND(I12 &lt;&gt; "", J12 &lt;&gt; ""), CONCATENATE("Кухня", ", ", Поставщик()), IF(AND(I12 &lt;&gt; "", J12 = ""), Поставщик(), IF(AND(I12 = "", J12 &lt;&gt; ""), "Кухня", "")))</f>
        <v/>
      </c>
      <c r="G12" s="35"/>
      <c r="H12" s="35"/>
      <c r="I12" s="11"/>
      <c r="J12" s="11"/>
      <c r="K12" s="25" t="str">
        <f t="shared" si="1"/>
        <v/>
      </c>
      <c r="L12" s="25"/>
      <c r="M12" s="7"/>
    </row>
    <row r="13" spans="1:13" x14ac:dyDescent="0.25">
      <c r="B13" s="15"/>
      <c r="C13" s="11"/>
      <c r="D13" s="35" t="str">
        <f t="shared" si="0"/>
        <v/>
      </c>
      <c r="E13" s="35"/>
      <c r="F13" s="35" t="str">
        <f>IF(AND(I13 &lt;&gt; "", J13 &lt;&gt; ""), CONCATENATE("Кухня", ", ", Поставщик()), IF(AND(I13 &lt;&gt; "", J13 = ""), Поставщик(), IF(AND(I13 = "", J13 &lt;&gt; ""), "Кухня", "")))</f>
        <v/>
      </c>
      <c r="G13" s="35"/>
      <c r="H13" s="35"/>
      <c r="I13" s="11"/>
      <c r="J13" s="11"/>
      <c r="K13" s="25" t="str">
        <f t="shared" si="1"/>
        <v/>
      </c>
      <c r="L13" s="25"/>
      <c r="M13" s="7"/>
    </row>
    <row r="14" spans="1:13" x14ac:dyDescent="0.25">
      <c r="B14" s="14"/>
      <c r="C14" s="14"/>
      <c r="D14" s="35" t="str">
        <f t="shared" si="0"/>
        <v/>
      </c>
      <c r="E14" s="35"/>
      <c r="F14" s="35" t="str">
        <f>IF(AND(I14 &lt;&gt; "", J14 &lt;&gt; ""), CONCATENATE("Кухня", ", ", Поставщик()), IF(AND(I14 &lt;&gt; "", J14 = ""), Поставщик(), IF(AND(I14 = "", J14 &lt;&gt; ""), "Кухня", "")))</f>
        <v/>
      </c>
      <c r="G14" s="35"/>
      <c r="H14" s="35"/>
      <c r="I14" s="13"/>
      <c r="J14" s="13"/>
      <c r="K14" s="25" t="str">
        <f t="shared" si="1"/>
        <v/>
      </c>
      <c r="L14" s="7"/>
      <c r="M14" s="7"/>
    </row>
    <row r="15" spans="1:13" x14ac:dyDescent="0.25">
      <c r="B15" s="15"/>
      <c r="C15" s="11"/>
      <c r="D15" s="35" t="str">
        <f t="shared" si="0"/>
        <v/>
      </c>
      <c r="E15" s="35"/>
      <c r="F15" s="35" t="str">
        <f>IF(AND(I15 &lt;&gt; "", J15 &lt;&gt; ""), CONCATENATE("Кухня", ", ", Поставщик()), IF(AND(I15 &lt;&gt; "", J15 = ""), Поставщик(), IF(AND(I15 = "", J15 &lt;&gt; ""), "Кухня", "")))</f>
        <v/>
      </c>
      <c r="G15" s="35"/>
      <c r="H15" s="35"/>
      <c r="I15" s="11"/>
      <c r="J15" s="11"/>
      <c r="K15" s="25" t="str">
        <f>IF(OR(I15&lt;&gt;"",J15&lt;&gt;""),K14-J15+I15,"")</f>
        <v/>
      </c>
      <c r="L15" s="25"/>
      <c r="M15" s="7"/>
    </row>
    <row r="16" spans="1:13" x14ac:dyDescent="0.25">
      <c r="B16" s="15"/>
      <c r="C16" s="11"/>
      <c r="D16" s="35" t="str">
        <f t="shared" si="0"/>
        <v/>
      </c>
      <c r="E16" s="35"/>
      <c r="F16" s="35" t="str">
        <f>IF(AND(I16 &lt;&gt; "", J16 &lt;&gt; ""), CONCATENATE("Кухня", ", ", Поставщик()), IF(AND(I16 &lt;&gt; "", J16 = ""), Поставщик(), IF(AND(I16 = "", J16 &lt;&gt; ""), "Кухня", "")))</f>
        <v/>
      </c>
      <c r="G16" s="35"/>
      <c r="H16" s="35"/>
      <c r="I16" s="11"/>
      <c r="J16" s="11"/>
      <c r="K16" s="25" t="str">
        <f t="shared" si="1"/>
        <v/>
      </c>
      <c r="L16" s="25"/>
      <c r="M16" s="7"/>
    </row>
    <row r="17" spans="2:13" x14ac:dyDescent="0.25">
      <c r="B17" s="15"/>
      <c r="C17" s="11"/>
      <c r="D17" s="35" t="str">
        <f t="shared" si="0"/>
        <v/>
      </c>
      <c r="E17" s="35"/>
      <c r="F17" s="35" t="str">
        <f>IF(AND(I17 &lt;&gt; "", J17 &lt;&gt; ""), CONCATENATE("Кухня", ", ", Поставщик()), IF(AND(I17 &lt;&gt; "", J17 = ""), Поставщик(), IF(AND(I17 = "", J17 &lt;&gt; ""), "Кухня", "")))</f>
        <v/>
      </c>
      <c r="G17" s="35"/>
      <c r="H17" s="35"/>
      <c r="I17" s="11"/>
      <c r="J17" s="11"/>
      <c r="K17" s="25" t="str">
        <f t="shared" si="1"/>
        <v/>
      </c>
      <c r="L17" s="25"/>
      <c r="M17" s="7"/>
    </row>
    <row r="18" spans="2:13" x14ac:dyDescent="0.25">
      <c r="B18" s="15"/>
      <c r="C18" s="11"/>
      <c r="D18" s="35" t="str">
        <f t="shared" si="0"/>
        <v/>
      </c>
      <c r="E18" s="35"/>
      <c r="F18" s="35" t="str">
        <f>IF(AND(I18 &lt;&gt; "", J18 &lt;&gt; ""), CONCATENATE("Кухня", ", ", Поставщик()), IF(AND(I18 &lt;&gt; "", J18 = ""), Поставщик(), IF(AND(I18 = "", J18 &lt;&gt; ""), "Кухня", "")))</f>
        <v/>
      </c>
      <c r="G18" s="35"/>
      <c r="H18" s="35"/>
      <c r="I18" s="11"/>
      <c r="J18" s="11"/>
      <c r="K18" s="25" t="str">
        <f t="shared" si="1"/>
        <v/>
      </c>
      <c r="L18" s="25"/>
      <c r="M18" s="7"/>
    </row>
    <row r="19" spans="2:13" x14ac:dyDescent="0.25">
      <c r="B19" s="15"/>
      <c r="C19" s="11"/>
      <c r="D19" s="35" t="str">
        <f t="shared" si="0"/>
        <v/>
      </c>
      <c r="E19" s="35"/>
      <c r="F19" s="35" t="str">
        <f>IF(AND(I19 &lt;&gt; "", J19 &lt;&gt; ""), CONCATENATE("Кухня", ", ", Поставщик()), IF(AND(I19 &lt;&gt; "", J19 = ""), Поставщик(), IF(AND(I19 = "", J19 &lt;&gt; ""), "Кухня", "")))</f>
        <v/>
      </c>
      <c r="G19" s="35"/>
      <c r="H19" s="35"/>
      <c r="I19" s="11"/>
      <c r="J19" s="11"/>
      <c r="K19" s="25" t="str">
        <f t="shared" si="1"/>
        <v/>
      </c>
      <c r="L19" s="25"/>
      <c r="M19" s="7"/>
    </row>
    <row r="20" spans="2:13" x14ac:dyDescent="0.25">
      <c r="B20" s="15"/>
      <c r="C20" s="11"/>
      <c r="D20" s="35" t="str">
        <f t="shared" si="0"/>
        <v/>
      </c>
      <c r="E20" s="35"/>
      <c r="F20" s="35" t="str">
        <f>IF(AND(I20 &lt;&gt; "", J20 &lt;&gt; ""), CONCATENATE("Кухня", ", ", Поставщик()), IF(AND(I20 &lt;&gt; "", J20 = ""), Поставщик(), IF(AND(I20 = "", J20 &lt;&gt; ""), "Кухня", "")))</f>
        <v/>
      </c>
      <c r="G20" s="35"/>
      <c r="H20" s="35"/>
      <c r="I20" s="11"/>
      <c r="J20" s="11"/>
      <c r="K20" s="25" t="str">
        <f t="shared" si="1"/>
        <v/>
      </c>
      <c r="L20" s="25"/>
      <c r="M20" s="7"/>
    </row>
    <row r="21" spans="2:13" x14ac:dyDescent="0.25">
      <c r="B21" s="15"/>
      <c r="C21" s="11"/>
      <c r="D21" s="35" t="str">
        <f t="shared" si="0"/>
        <v/>
      </c>
      <c r="E21" s="35"/>
      <c r="F21" s="35" t="str">
        <f>IF(AND(I21 &lt;&gt; "", J21 &lt;&gt; ""), CONCATENATE("Кухня", ", ", Поставщик()), IF(AND(I21 &lt;&gt; "", J21 = ""), Поставщик(), IF(AND(I21 = "", J21 &lt;&gt; ""), "Кухня", "")))</f>
        <v/>
      </c>
      <c r="G21" s="35"/>
      <c r="H21" s="35"/>
      <c r="I21" s="11"/>
      <c r="J21" s="11"/>
      <c r="K21" s="25" t="str">
        <f t="shared" si="1"/>
        <v/>
      </c>
      <c r="L21" s="25"/>
      <c r="M21" s="7"/>
    </row>
    <row r="22" spans="2:13" x14ac:dyDescent="0.25">
      <c r="B22" s="15"/>
      <c r="C22" s="11"/>
      <c r="D22" s="35" t="str">
        <f t="shared" si="0"/>
        <v/>
      </c>
      <c r="E22" s="35"/>
      <c r="F22" s="35" t="str">
        <f>IF(AND(I22 &lt;&gt; "", J22 &lt;&gt; ""), CONCATENATE("Кухня", ", ", Поставщик()), IF(AND(I22 &lt;&gt; "", J22 = ""), Поставщик(), IF(AND(I22 = "", J22 &lt;&gt; ""), "Кухня", "")))</f>
        <v/>
      </c>
      <c r="G22" s="35"/>
      <c r="H22" s="35"/>
      <c r="I22" s="11"/>
      <c r="J22" s="11"/>
      <c r="K22" s="25" t="str">
        <f t="shared" si="1"/>
        <v/>
      </c>
      <c r="L22" s="25"/>
      <c r="M22" s="7"/>
    </row>
    <row r="23" spans="2:13" x14ac:dyDescent="0.25">
      <c r="B23" s="15"/>
      <c r="C23" s="11"/>
      <c r="D23" s="35" t="str">
        <f t="shared" si="0"/>
        <v/>
      </c>
      <c r="E23" s="35"/>
      <c r="F23" s="35" t="str">
        <f>IF(AND(I23 &lt;&gt; "", J23 &lt;&gt; ""), CONCATENATE("Кухня", ", ", Поставщик()), IF(AND(I23 &lt;&gt; "", J23 = ""), Поставщик(), IF(AND(I23 = "", J23 &lt;&gt; ""), "Кухня", "")))</f>
        <v/>
      </c>
      <c r="G23" s="35"/>
      <c r="H23" s="35"/>
      <c r="I23" s="11"/>
      <c r="J23" s="11"/>
      <c r="K23" s="25" t="str">
        <f t="shared" si="1"/>
        <v/>
      </c>
      <c r="L23" s="25"/>
      <c r="M23" s="7"/>
    </row>
    <row r="24" spans="2:13" x14ac:dyDescent="0.25">
      <c r="B24" s="15"/>
      <c r="C24" s="11"/>
      <c r="D24" s="35" t="str">
        <f t="shared" si="0"/>
        <v/>
      </c>
      <c r="E24" s="35"/>
      <c r="F24" s="35" t="str">
        <f>IF(AND(I24 &lt;&gt; "", J24 &lt;&gt; ""), CONCATENATE("Кухня", ", ", Поставщик()), IF(AND(I24 &lt;&gt; "", J24 = ""), Поставщик(), IF(AND(I24 = "", J24 &lt;&gt; ""), "Кухня", "")))</f>
        <v/>
      </c>
      <c r="G24" s="35"/>
      <c r="H24" s="35"/>
      <c r="I24" s="11"/>
      <c r="J24" s="11"/>
      <c r="K24" s="25" t="str">
        <f t="shared" si="1"/>
        <v/>
      </c>
      <c r="L24" s="25"/>
      <c r="M24" s="7"/>
    </row>
    <row r="25" spans="2:13" x14ac:dyDescent="0.25">
      <c r="B25" s="15"/>
      <c r="C25" s="11"/>
      <c r="D25" s="35" t="str">
        <f t="shared" si="0"/>
        <v/>
      </c>
      <c r="E25" s="35"/>
      <c r="F25" s="35" t="str">
        <f>IF(AND(I25 &lt;&gt; "", J25 &lt;&gt; ""), CONCATENATE("Кухня", ", ", Поставщик()), IF(AND(I25 &lt;&gt; "", J25 = ""), Поставщик(), IF(AND(I25 = "", J25 &lt;&gt; ""), "Кухня", "")))</f>
        <v/>
      </c>
      <c r="G25" s="35"/>
      <c r="H25" s="35"/>
      <c r="I25" s="11"/>
      <c r="J25" s="11"/>
      <c r="K25" s="25" t="str">
        <f t="shared" si="1"/>
        <v/>
      </c>
      <c r="L25" s="25"/>
      <c r="M25" s="7"/>
    </row>
    <row r="26" spans="2:13" x14ac:dyDescent="0.25">
      <c r="B26" s="16"/>
      <c r="C26" s="13"/>
      <c r="D26" s="35" t="str">
        <f t="shared" si="0"/>
        <v/>
      </c>
      <c r="E26" s="35"/>
      <c r="F26" s="35" t="str">
        <f>IF(AND(I26 &lt;&gt; "", J26 &lt;&gt; ""), CONCATENATE("Кухня", ", ", Поставщик()), IF(AND(I26 &lt;&gt; "", J26 = ""), Поставщик(), IF(AND(I26 = "", J26 &lt;&gt; ""), "Кухня", "")))</f>
        <v/>
      </c>
      <c r="G26" s="35"/>
      <c r="H26" s="35"/>
      <c r="I26" s="13"/>
      <c r="J26" s="13"/>
      <c r="K26" s="25" t="str">
        <f t="shared" si="1"/>
        <v/>
      </c>
      <c r="L26" s="7"/>
      <c r="M26" s="7"/>
    </row>
    <row r="27" spans="2:13" x14ac:dyDescent="0.25">
      <c r="B27" s="16"/>
      <c r="C27" s="13"/>
      <c r="D27" s="35" t="str">
        <f t="shared" si="0"/>
        <v/>
      </c>
      <c r="E27" s="35"/>
      <c r="F27" s="35" t="str">
        <f>IF(AND(I27 &lt;&gt; "", J27 &lt;&gt; ""), CONCATENATE("Кухня", ", ", Поставщик()), IF(AND(I27 &lt;&gt; "", J27 = ""), Поставщик(), IF(AND(I27 = "", J27 &lt;&gt; ""), "Кухня", "")))</f>
        <v/>
      </c>
      <c r="G27" s="35"/>
      <c r="H27" s="35"/>
      <c r="I27" s="13"/>
      <c r="J27" s="13"/>
      <c r="K27" s="25" t="str">
        <f t="shared" si="1"/>
        <v/>
      </c>
      <c r="L27" s="7"/>
      <c r="M27" s="7"/>
    </row>
    <row r="28" spans="2:13" x14ac:dyDescent="0.25">
      <c r="B28" s="16"/>
      <c r="C28" s="13"/>
      <c r="D28" s="35" t="str">
        <f t="shared" si="0"/>
        <v/>
      </c>
      <c r="E28" s="35"/>
      <c r="F28" s="35" t="str">
        <f>IF(AND(I28 &lt;&gt; "", J28 &lt;&gt; ""), CONCATENATE("Кухня", ", ", Поставщик()), IF(AND(I28 &lt;&gt; "", J28 = ""), Поставщик(), IF(AND(I28 = "", J28 &lt;&gt; ""), "Кухня", "")))</f>
        <v/>
      </c>
      <c r="G28" s="35"/>
      <c r="H28" s="35"/>
      <c r="I28" s="13"/>
      <c r="J28" s="13"/>
      <c r="K28" s="25" t="str">
        <f t="shared" si="1"/>
        <v/>
      </c>
      <c r="L28" s="7"/>
      <c r="M28" s="7"/>
    </row>
    <row r="29" spans="2:13" x14ac:dyDescent="0.25">
      <c r="B29" s="16"/>
      <c r="C29" s="13"/>
      <c r="D29" s="35" t="str">
        <f t="shared" si="0"/>
        <v/>
      </c>
      <c r="E29" s="35"/>
      <c r="F29" s="35" t="str">
        <f>IF(AND(I29 &lt;&gt; "", J29 &lt;&gt; ""), CONCATENATE("Кухня", ", ", Поставщик()), IF(AND(I29 &lt;&gt; "", J29 = ""), Поставщик(), IF(AND(I29 = "", J29 &lt;&gt; ""), "Кухня", "")))</f>
        <v/>
      </c>
      <c r="G29" s="35"/>
      <c r="H29" s="35"/>
      <c r="I29" s="13"/>
      <c r="J29" s="13"/>
      <c r="K29" s="25" t="str">
        <f t="shared" si="1"/>
        <v/>
      </c>
      <c r="L29" s="7"/>
      <c r="M29" s="7"/>
    </row>
    <row r="30" spans="2:13" x14ac:dyDescent="0.25">
      <c r="B30" s="16"/>
      <c r="C30" s="13"/>
      <c r="D30" s="35" t="str">
        <f t="shared" si="0"/>
        <v/>
      </c>
      <c r="E30" s="35"/>
      <c r="F30" s="35" t="str">
        <f>IF(AND(I30 &lt;&gt; "", J30 &lt;&gt; ""), CONCATENATE("Кухня", ", ", Поставщик()), IF(AND(I30 &lt;&gt; "", J30 = ""), Поставщик(), IF(AND(I30 = "", J30 &lt;&gt; ""), "Кухня", "")))</f>
        <v/>
      </c>
      <c r="G30" s="35"/>
      <c r="H30" s="35"/>
      <c r="I30" s="13"/>
      <c r="J30" s="13"/>
      <c r="K30" s="25" t="str">
        <f t="shared" si="1"/>
        <v/>
      </c>
      <c r="L30" s="7"/>
      <c r="M30" s="7"/>
    </row>
    <row r="31" spans="2:13" x14ac:dyDescent="0.25">
      <c r="B31" s="16"/>
      <c r="C31" s="13"/>
      <c r="D31" s="35" t="str">
        <f t="shared" si="0"/>
        <v/>
      </c>
      <c r="E31" s="35"/>
      <c r="F31" s="35" t="str">
        <f>IF(AND(I31 &lt;&gt; "", J31 &lt;&gt; ""), CONCATENATE("Кухня", ", ", Поставщик()), IF(AND(I31 &lt;&gt; "", J31 = ""), Поставщик(), IF(AND(I31 = "", J31 &lt;&gt; ""), "Кухня", "")))</f>
        <v/>
      </c>
      <c r="G31" s="35"/>
      <c r="H31" s="35"/>
      <c r="I31" s="13"/>
      <c r="J31" s="13"/>
      <c r="K31" s="25" t="str">
        <f t="shared" si="1"/>
        <v/>
      </c>
      <c r="L31" s="7"/>
      <c r="M31" s="7"/>
    </row>
    <row r="32" spans="2:13" x14ac:dyDescent="0.25">
      <c r="B32" s="16"/>
      <c r="C32" s="13"/>
      <c r="D32" s="35" t="str">
        <f t="shared" si="0"/>
        <v/>
      </c>
      <c r="E32" s="35"/>
      <c r="F32" s="35" t="str">
        <f>IF(AND(I32 &lt;&gt; "", J32 &lt;&gt; ""), CONCATENATE("Кухня", ", ", Поставщик()), IF(AND(I32 &lt;&gt; "", J32 = ""), Поставщик(), IF(AND(I32 = "", J32 &lt;&gt; ""), "Кухня", "")))</f>
        <v/>
      </c>
      <c r="G32" s="35"/>
      <c r="H32" s="35"/>
      <c r="I32" s="13"/>
      <c r="J32" s="13"/>
      <c r="K32" s="25" t="str">
        <f t="shared" si="1"/>
        <v/>
      </c>
      <c r="L32" s="7"/>
      <c r="M32" s="7"/>
    </row>
    <row r="33" spans="2:13" x14ac:dyDescent="0.25">
      <c r="B33" s="16"/>
      <c r="C33" s="13"/>
      <c r="D33" s="35" t="str">
        <f t="shared" si="0"/>
        <v/>
      </c>
      <c r="E33" s="35"/>
      <c r="F33" s="35" t="str">
        <f>IF(AND(I33 &lt;&gt; "", J33 &lt;&gt; ""), CONCATENATE("Кухня", ", ", Поставщик()), IF(AND(I33 &lt;&gt; "", J33 = ""), Поставщик(), IF(AND(I33 = "", J33 &lt;&gt; ""), "Кухня", "")))</f>
        <v/>
      </c>
      <c r="G33" s="35"/>
      <c r="H33" s="35"/>
      <c r="I33" s="13"/>
      <c r="J33" s="13"/>
      <c r="K33" s="25" t="str">
        <f t="shared" si="1"/>
        <v/>
      </c>
      <c r="L33" s="7"/>
      <c r="M33" s="7"/>
    </row>
    <row r="34" spans="2:13" x14ac:dyDescent="0.25">
      <c r="B34" s="16"/>
      <c r="C34" s="13"/>
      <c r="D34" s="35" t="str">
        <f t="shared" si="0"/>
        <v/>
      </c>
      <c r="E34" s="35"/>
      <c r="F34" s="35" t="str">
        <f>IF(AND(I34 &lt;&gt; "", J34 &lt;&gt; ""), CONCATENATE("Кухня", ", ", Поставщик()), IF(AND(I34 &lt;&gt; "", J34 = ""), Поставщик(), IF(AND(I34 = "", J34 &lt;&gt; ""), "Кухня", "")))</f>
        <v/>
      </c>
      <c r="G34" s="35"/>
      <c r="H34" s="35"/>
      <c r="I34" s="13"/>
      <c r="J34" s="13"/>
      <c r="K34" s="25" t="str">
        <f t="shared" si="1"/>
        <v/>
      </c>
      <c r="L34" s="7"/>
      <c r="M34" s="7"/>
    </row>
    <row r="35" spans="2:13" x14ac:dyDescent="0.25">
      <c r="B35" s="16"/>
      <c r="C35" s="13"/>
      <c r="D35" s="35" t="str">
        <f t="shared" si="0"/>
        <v/>
      </c>
      <c r="E35" s="35"/>
      <c r="F35" s="35" t="str">
        <f>IF(AND(I35 &lt;&gt; "", J35 &lt;&gt; ""), CONCATENATE("Кухня", ", ", Поставщик()), IF(AND(I35 &lt;&gt; "", J35 = ""), Поставщик(), IF(AND(I35 = "", J35 &lt;&gt; ""), "Кухня", "")))</f>
        <v/>
      </c>
      <c r="G35" s="35"/>
      <c r="H35" s="35"/>
      <c r="I35" s="13"/>
      <c r="J35" s="13"/>
      <c r="K35" s="25" t="str">
        <f t="shared" si="1"/>
        <v/>
      </c>
      <c r="L35" s="7"/>
      <c r="M35" s="7"/>
    </row>
    <row r="36" spans="2:13" x14ac:dyDescent="0.25">
      <c r="B36" s="16"/>
      <c r="C36" s="13"/>
      <c r="D36" s="35" t="str">
        <f t="shared" si="0"/>
        <v/>
      </c>
      <c r="E36" s="35"/>
      <c r="F36" s="35" t="str">
        <f>IF(AND(I36 &lt;&gt; "", J36 &lt;&gt; ""), CONCATENATE("Кухня", ", ", Поставщик()), IF(AND(I36 &lt;&gt; "", J36 = ""), Поставщик(), IF(AND(I36 = "", J36 &lt;&gt; ""), "Кухня", "")))</f>
        <v/>
      </c>
      <c r="G36" s="35"/>
      <c r="H36" s="35"/>
      <c r="I36" s="13"/>
      <c r="J36" s="13"/>
      <c r="K36" s="25" t="str">
        <f t="shared" si="1"/>
        <v/>
      </c>
      <c r="L36" s="7"/>
      <c r="M36" s="7"/>
    </row>
    <row r="37" spans="2:13" x14ac:dyDescent="0.25">
      <c r="B37" s="16"/>
      <c r="C37" s="13"/>
      <c r="D37" s="35" t="str">
        <f t="shared" si="0"/>
        <v/>
      </c>
      <c r="E37" s="35"/>
      <c r="F37" s="35" t="str">
        <f>IF(AND(I37 &lt;&gt; "", J37 &lt;&gt; ""), CONCATENATE("Кухня", ", ", Поставщик()), IF(AND(I37 &lt;&gt; "", J37 = ""), Поставщик(), IF(AND(I37 = "", J37 &lt;&gt; ""), "Кухня", "")))</f>
        <v/>
      </c>
      <c r="G37" s="35"/>
      <c r="H37" s="35"/>
      <c r="I37" s="13"/>
      <c r="J37" s="13"/>
      <c r="K37" s="25" t="str">
        <f t="shared" si="1"/>
        <v/>
      </c>
      <c r="L37" s="7"/>
      <c r="M37" s="7"/>
    </row>
    <row r="38" spans="2:13" x14ac:dyDescent="0.25">
      <c r="B38" s="16"/>
      <c r="C38" s="13"/>
      <c r="D38" s="35" t="str">
        <f t="shared" si="0"/>
        <v/>
      </c>
      <c r="E38" s="35"/>
      <c r="F38" s="35" t="str">
        <f>IF(AND(I38 &lt;&gt; "", J38 &lt;&gt; ""), CONCATENATE("Кухня", ", ", Поставщик()), IF(AND(I38 &lt;&gt; "", J38 = ""), Поставщик(), IF(AND(I38 = "", J38 &lt;&gt; ""), "Кухня", "")))</f>
        <v/>
      </c>
      <c r="G38" s="35"/>
      <c r="H38" s="35"/>
      <c r="I38" s="13"/>
      <c r="J38" s="13"/>
      <c r="K38" s="25" t="str">
        <f t="shared" si="1"/>
        <v/>
      </c>
      <c r="L38" s="7"/>
      <c r="M38" s="7"/>
    </row>
    <row r="39" spans="2:13" x14ac:dyDescent="0.25">
      <c r="B39" s="16"/>
      <c r="C39" s="13"/>
      <c r="D39" s="35" t="str">
        <f t="shared" si="0"/>
        <v/>
      </c>
      <c r="E39" s="35"/>
      <c r="F39" s="35" t="str">
        <f>IF(AND(I39 &lt;&gt; "", J39 &lt;&gt; ""), CONCATENATE("Кухня", ", ", Поставщик()), IF(AND(I39 &lt;&gt; "", J39 = ""), Поставщик(), IF(AND(I39 = "", J39 &lt;&gt; ""), "Кухня", "")))</f>
        <v/>
      </c>
      <c r="G39" s="35"/>
      <c r="H39" s="35"/>
      <c r="I39" s="13"/>
      <c r="J39" s="13"/>
      <c r="K39" s="25" t="str">
        <f t="shared" si="1"/>
        <v/>
      </c>
      <c r="L39" s="7"/>
      <c r="M39" s="7"/>
    </row>
    <row r="40" spans="2:13" x14ac:dyDescent="0.25">
      <c r="B40" s="16"/>
      <c r="C40" s="13"/>
      <c r="D40" s="35" t="str">
        <f t="shared" si="0"/>
        <v/>
      </c>
      <c r="E40" s="35"/>
      <c r="F40" s="35" t="str">
        <f>IF(AND(I40 &lt;&gt; "", J40 &lt;&gt; ""), CONCATENATE("Кухня", ", ", Поставщик()), IF(AND(I40 &lt;&gt; "", J40 = ""), Поставщик(), IF(AND(I40 = "", J40 &lt;&gt; ""), "Кухня", "")))</f>
        <v/>
      </c>
      <c r="G40" s="35"/>
      <c r="H40" s="35"/>
      <c r="I40" s="13"/>
      <c r="J40" s="13"/>
      <c r="K40" s="25" t="str">
        <f t="shared" si="1"/>
        <v/>
      </c>
      <c r="L40" s="7"/>
      <c r="M40" s="7"/>
    </row>
    <row r="41" spans="2:13" x14ac:dyDescent="0.25">
      <c r="B41" s="16"/>
      <c r="C41" s="13"/>
      <c r="D41" s="35" t="str">
        <f t="shared" si="0"/>
        <v/>
      </c>
      <c r="E41" s="35"/>
      <c r="F41" s="35" t="str">
        <f>IF(AND(I41 &lt;&gt; "", J41 &lt;&gt; ""), CONCATENATE("Кухня", ", ", Поставщик()), IF(AND(I41 &lt;&gt; "", J41 = ""), Поставщик(), IF(AND(I41 = "", J41 &lt;&gt; ""), "Кухня", "")))</f>
        <v/>
      </c>
      <c r="G41" s="35"/>
      <c r="H41" s="35"/>
      <c r="I41" s="13"/>
      <c r="J41" s="13"/>
      <c r="K41" s="25" t="str">
        <f t="shared" si="1"/>
        <v/>
      </c>
      <c r="L41" s="7"/>
      <c r="M41" s="7"/>
    </row>
    <row r="42" spans="2:13" x14ac:dyDescent="0.25">
      <c r="B42" s="16"/>
      <c r="C42" s="13"/>
      <c r="D42" s="35" t="str">
        <f t="shared" si="0"/>
        <v/>
      </c>
      <c r="E42" s="35"/>
      <c r="F42" s="35" t="str">
        <f>IF(AND(I42 &lt;&gt; "", J42 &lt;&gt; ""), CONCATENATE("Кухня", ", ", Поставщик()), IF(AND(I42 &lt;&gt; "", J42 = ""), Поставщик(), IF(AND(I42 = "", J42 &lt;&gt; ""), "Кухня", "")))</f>
        <v/>
      </c>
      <c r="G42" s="35"/>
      <c r="H42" s="35"/>
      <c r="I42" s="13"/>
      <c r="J42" s="13"/>
      <c r="K42" s="25" t="str">
        <f t="shared" si="1"/>
        <v/>
      </c>
      <c r="L42" s="7"/>
      <c r="M42" s="7"/>
    </row>
    <row r="43" spans="2:13" x14ac:dyDescent="0.25">
      <c r="B43" s="16"/>
      <c r="C43" s="13"/>
      <c r="D43" s="35" t="str">
        <f t="shared" si="0"/>
        <v/>
      </c>
      <c r="E43" s="35"/>
      <c r="F43" s="35" t="str">
        <f>IF(AND(I43 &lt;&gt; "", J43 &lt;&gt; ""), CONCATENATE("Кухня", ", ", Поставщик()), IF(AND(I43 &lt;&gt; "", J43 = ""), Поставщик(), IF(AND(I43 = "", J43 &lt;&gt; ""), "Кухня", "")))</f>
        <v/>
      </c>
      <c r="G43" s="35"/>
      <c r="H43" s="35"/>
      <c r="I43" s="13"/>
      <c r="J43" s="13"/>
      <c r="K43" s="25" t="str">
        <f t="shared" si="1"/>
        <v/>
      </c>
      <c r="L43" s="7"/>
      <c r="M43" s="7"/>
    </row>
    <row r="44" spans="2:13" x14ac:dyDescent="0.25">
      <c r="B44" s="16"/>
      <c r="C44" s="13"/>
      <c r="D44" s="35" t="str">
        <f t="shared" si="0"/>
        <v/>
      </c>
      <c r="E44" s="35"/>
      <c r="F44" s="35" t="str">
        <f>IF(AND(I44 &lt;&gt; "", J44 &lt;&gt; ""), CONCATENATE("Кухня", ", ", Поставщик()), IF(AND(I44 &lt;&gt; "", J44 = ""), Поставщик(), IF(AND(I44 = "", J44 &lt;&gt; ""), "Кухня", "")))</f>
        <v/>
      </c>
      <c r="G44" s="35"/>
      <c r="H44" s="35"/>
      <c r="I44" s="13"/>
      <c r="J44" s="13"/>
      <c r="K44" s="25" t="str">
        <f t="shared" si="1"/>
        <v/>
      </c>
      <c r="L44" s="7"/>
      <c r="M44" s="7"/>
    </row>
    <row r="45" spans="2:13" x14ac:dyDescent="0.25">
      <c r="B45" s="16"/>
      <c r="C45" s="13"/>
      <c r="D45" s="35" t="str">
        <f t="shared" si="0"/>
        <v/>
      </c>
      <c r="E45" s="35"/>
      <c r="F45" s="35" t="str">
        <f>IF(AND(I45 &lt;&gt; "", J45 &lt;&gt; ""), CONCATENATE("Кухня", ", ", Поставщик()), IF(AND(I45 &lt;&gt; "", J45 = ""), Поставщик(), IF(AND(I45 = "", J45 &lt;&gt; ""), "Кухня", "")))</f>
        <v/>
      </c>
      <c r="G45" s="35"/>
      <c r="H45" s="35"/>
      <c r="I45" s="13"/>
      <c r="J45" s="13"/>
      <c r="K45" s="25" t="str">
        <f t="shared" si="1"/>
        <v/>
      </c>
      <c r="L45" s="7"/>
      <c r="M45" s="7"/>
    </row>
    <row r="46" spans="2:13" x14ac:dyDescent="0.25">
      <c r="B46" s="16"/>
      <c r="C46" s="13"/>
      <c r="D46" s="35" t="str">
        <f t="shared" si="0"/>
        <v/>
      </c>
      <c r="E46" s="35"/>
      <c r="F46" s="35" t="str">
        <f>IF(AND(I46 &lt;&gt; "", J46 &lt;&gt; ""), CONCATENATE("Кухня", ", ", Поставщик()), IF(AND(I46 &lt;&gt; "", J46 = ""), Поставщик(), IF(AND(I46 = "", J46 &lt;&gt; ""), "Кухня", "")))</f>
        <v/>
      </c>
      <c r="G46" s="35"/>
      <c r="H46" s="35"/>
      <c r="I46" s="13"/>
      <c r="J46" s="13"/>
      <c r="K46" s="25" t="str">
        <f t="shared" si="1"/>
        <v/>
      </c>
      <c r="L46" s="7"/>
      <c r="M46" s="7"/>
    </row>
    <row r="47" spans="2:13" x14ac:dyDescent="0.25">
      <c r="B47" s="16"/>
      <c r="C47" s="13"/>
      <c r="D47" s="35" t="str">
        <f t="shared" si="0"/>
        <v/>
      </c>
      <c r="E47" s="35"/>
      <c r="F47" s="35" t="str">
        <f>IF(AND(I47 &lt;&gt; "", J47 &lt;&gt; ""), CONCATENATE("Кухня", ", ", Поставщик()), IF(AND(I47 &lt;&gt; "", J47 = ""), Поставщик(), IF(AND(I47 = "", J47 &lt;&gt; ""), "Кухня", "")))</f>
        <v/>
      </c>
      <c r="G47" s="35"/>
      <c r="H47" s="35"/>
      <c r="I47" s="13"/>
      <c r="J47" s="13"/>
      <c r="K47" s="25" t="str">
        <f t="shared" si="1"/>
        <v/>
      </c>
      <c r="L47" s="7"/>
      <c r="M47" s="7"/>
    </row>
    <row r="48" spans="2:13" x14ac:dyDescent="0.25">
      <c r="B48" s="16"/>
      <c r="C48" s="13"/>
      <c r="D48" s="35" t="str">
        <f t="shared" si="0"/>
        <v/>
      </c>
      <c r="E48" s="35"/>
      <c r="F48" s="35" t="str">
        <f>IF(AND(I48 &lt;&gt; "", J48 &lt;&gt; ""), CONCATENATE("Кухня", ", ", Поставщик()), IF(AND(I48 &lt;&gt; "", J48 = ""), Поставщик(), IF(AND(I48 = "", J48 &lt;&gt; ""), "Кухня", "")))</f>
        <v/>
      </c>
      <c r="G48" s="35"/>
      <c r="H48" s="35"/>
      <c r="I48" s="13"/>
      <c r="J48" s="13"/>
      <c r="K48" s="25" t="str">
        <f t="shared" si="1"/>
        <v/>
      </c>
      <c r="L48" s="7"/>
      <c r="M48" s="7"/>
    </row>
    <row r="49" spans="2:13" x14ac:dyDescent="0.25">
      <c r="B49" s="16"/>
      <c r="C49" s="13"/>
      <c r="D49" s="35" t="str">
        <f t="shared" si="0"/>
        <v/>
      </c>
      <c r="E49" s="35"/>
      <c r="F49" s="35" t="str">
        <f>IF(AND(I49 &lt;&gt; "", J49 &lt;&gt; ""), CONCATENATE("Кухня", ", ", Поставщик()), IF(AND(I49 &lt;&gt; "", J49 = ""), Поставщик(), IF(AND(I49 = "", J49 &lt;&gt; ""), "Кухня", "")))</f>
        <v/>
      </c>
      <c r="G49" s="35"/>
      <c r="H49" s="35"/>
      <c r="I49" s="13"/>
      <c r="J49" s="13"/>
      <c r="K49" s="25" t="str">
        <f t="shared" si="1"/>
        <v/>
      </c>
      <c r="L49" s="7"/>
      <c r="M49" s="7"/>
    </row>
    <row r="50" spans="2:13" x14ac:dyDescent="0.25">
      <c r="B50" s="14"/>
      <c r="C50" s="14"/>
      <c r="D50" s="35" t="str">
        <f t="shared" si="0"/>
        <v/>
      </c>
      <c r="E50" s="35"/>
      <c r="F50" s="35" t="str">
        <f>IF(AND(I50 &lt;&gt; "", J50 &lt;&gt; ""), CONCATENATE("Кухня", ", ", Поставщик()), IF(AND(I50 &lt;&gt; "", J50 = ""), Поставщик(), IF(AND(I50 = "", J50 &lt;&gt; ""), "Кухня", "")))</f>
        <v/>
      </c>
      <c r="G50" s="35"/>
      <c r="H50" s="35"/>
      <c r="I50" s="14"/>
      <c r="J50" s="14"/>
      <c r="K50" s="25" t="str">
        <f t="shared" si="1"/>
        <v/>
      </c>
    </row>
    <row r="51" spans="2:13" x14ac:dyDescent="0.25">
      <c r="B51" s="14"/>
      <c r="C51" s="14"/>
      <c r="D51" s="35" t="str">
        <f t="shared" si="0"/>
        <v/>
      </c>
      <c r="E51" s="35"/>
      <c r="F51" s="35" t="str">
        <f>IF(AND(I51 &lt;&gt; "", J51 &lt;&gt; ""), CONCATENATE("Кухня", ", ", Поставщик()), IF(AND(I51 &lt;&gt; "", J51 = ""), Поставщик(), IF(AND(I51 = "", J51 &lt;&gt; ""), "Кухня", "")))</f>
        <v/>
      </c>
      <c r="G51" s="35"/>
      <c r="H51" s="35"/>
      <c r="I51" s="14"/>
      <c r="J51" s="14"/>
      <c r="K51" s="25" t="str">
        <f t="shared" si="1"/>
        <v/>
      </c>
    </row>
    <row r="52" spans="2:13" x14ac:dyDescent="0.25">
      <c r="B52" s="14"/>
      <c r="C52" s="14"/>
      <c r="D52" s="35" t="str">
        <f t="shared" si="0"/>
        <v/>
      </c>
      <c r="E52" s="35"/>
      <c r="F52" s="35" t="str">
        <f>IF(AND(I52 &lt;&gt; "", J52 &lt;&gt; ""), CONCATENATE("Кухня", ", ", Поставщик()), IF(AND(I52 &lt;&gt; "", J52 = ""), Поставщик(), IF(AND(I52 = "", J52 &lt;&gt; ""), "Кухня", "")))</f>
        <v/>
      </c>
      <c r="G52" s="35"/>
      <c r="H52" s="35"/>
      <c r="I52" s="14"/>
      <c r="J52" s="14"/>
      <c r="K52" s="25" t="str">
        <f t="shared" si="1"/>
        <v/>
      </c>
    </row>
  </sheetData>
  <sheetProtection selectLockedCells="1"/>
  <mergeCells count="100">
    <mergeCell ref="D9:E9"/>
    <mergeCell ref="F9:H9"/>
    <mergeCell ref="D2:E2"/>
    <mergeCell ref="L2:M2"/>
    <mergeCell ref="D3:E3"/>
    <mergeCell ref="L3:M3"/>
    <mergeCell ref="D4:E4"/>
    <mergeCell ref="B5:D5"/>
    <mergeCell ref="E5:M5"/>
    <mergeCell ref="D6:E6"/>
    <mergeCell ref="D7:E7"/>
    <mergeCell ref="F7:H7"/>
    <mergeCell ref="D8:E8"/>
    <mergeCell ref="F8:H8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D35:E35"/>
    <mergeCell ref="F35:H35"/>
    <mergeCell ref="D36:E36"/>
    <mergeCell ref="F36:H36"/>
    <mergeCell ref="D37:E37"/>
    <mergeCell ref="F37:H37"/>
    <mergeCell ref="D38:E38"/>
    <mergeCell ref="F38:H38"/>
    <mergeCell ref="D39:E39"/>
    <mergeCell ref="F39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52:E52"/>
    <mergeCell ref="F52:H52"/>
    <mergeCell ref="D49:E49"/>
    <mergeCell ref="F49:H49"/>
    <mergeCell ref="D50:E50"/>
    <mergeCell ref="F50:H50"/>
    <mergeCell ref="D51:E51"/>
    <mergeCell ref="F51:H51"/>
  </mergeCells>
  <conditionalFormatting sqref="B9:M52">
    <cfRule type="expression" dxfId="4" priority="1">
      <formula>$K9</formula>
    </cfRule>
  </conditionalFormatting>
  <pageMargins left="0.21875" right="0.13541666666666699" top="0.17708333333333301" bottom="0.17708333333333301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КонецМесяца">
                <anchor moveWithCells="1" sizeWithCells="1">
                  <from>
                    <xdr:col>8</xdr:col>
                    <xdr:colOff>647700</xdr:colOff>
                    <xdr:row>51</xdr:row>
                    <xdr:rowOff>180975</xdr:rowOff>
                  </from>
                  <to>
                    <xdr:col>13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ЗаканчиваемМесяц">
                <anchor moveWithCells="1" sizeWithCells="1">
                  <from>
                    <xdr:col>2</xdr:col>
                    <xdr:colOff>0</xdr:colOff>
                    <xdr:row>51</xdr:row>
                    <xdr:rowOff>180975</xdr:rowOff>
                  </from>
                  <to>
                    <xdr:col>7</xdr:col>
                    <xdr:colOff>561975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N52"/>
  <sheetViews>
    <sheetView view="pageLayout" zoomScale="90" zoomScaleNormal="100" zoomScalePageLayoutView="90" workbookViewId="0">
      <selection activeCell="B9" sqref="B9"/>
    </sheetView>
  </sheetViews>
  <sheetFormatPr defaultColWidth="9.140625" defaultRowHeight="15" x14ac:dyDescent="0.25"/>
  <cols>
    <col min="1" max="1" width="0.42578125" style="23" customWidth="1"/>
    <col min="2" max="2" width="10.140625" style="23" customWidth="1"/>
    <col min="3" max="3" width="9.140625" style="23"/>
    <col min="4" max="4" width="3.5703125" style="23" customWidth="1"/>
    <col min="5" max="5" width="4.85546875" style="23" customWidth="1"/>
    <col min="6" max="8" width="8" style="23" customWidth="1"/>
    <col min="9" max="10" width="9.140625" style="23"/>
    <col min="11" max="11" width="10.85546875" style="23" customWidth="1"/>
    <col min="12" max="13" width="9" style="23" customWidth="1"/>
    <col min="14" max="14" width="0.42578125" style="23" customWidth="1"/>
  </cols>
  <sheetData>
    <row r="1" spans="1:13" ht="2.25" customHeight="1" thickBot="1" x14ac:dyDescent="0.3">
      <c r="A1" s="23">
        <v>0</v>
      </c>
    </row>
    <row r="2" spans="1:13" ht="30" customHeight="1" x14ac:dyDescent="0.25">
      <c r="B2" s="2" t="s">
        <v>0</v>
      </c>
      <c r="C2" s="21" t="s">
        <v>1</v>
      </c>
      <c r="D2" s="29" t="s">
        <v>2</v>
      </c>
      <c r="E2" s="29"/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37" t="s">
        <v>9</v>
      </c>
      <c r="M2" s="38"/>
    </row>
    <row r="3" spans="1:13" ht="30" customHeight="1" thickBot="1" x14ac:dyDescent="0.3">
      <c r="B3" s="19"/>
      <c r="C3" s="22"/>
      <c r="D3" s="30" t="s">
        <v>10</v>
      </c>
      <c r="E3" s="30"/>
      <c r="F3" s="22"/>
      <c r="G3" s="22"/>
      <c r="H3" s="22"/>
      <c r="I3" s="22"/>
      <c r="J3" s="22"/>
      <c r="K3" s="22"/>
      <c r="L3" s="39"/>
      <c r="M3" s="40"/>
    </row>
    <row r="4" spans="1:13" x14ac:dyDescent="0.25">
      <c r="D4" s="31"/>
      <c r="E4" s="31"/>
    </row>
    <row r="5" spans="1:13" ht="22.5" customHeight="1" x14ac:dyDescent="0.35">
      <c r="B5" s="41" t="s">
        <v>11</v>
      </c>
      <c r="C5" s="41"/>
      <c r="D5" s="41"/>
      <c r="E5" s="42" t="str">
        <f>ИМЯЛИСТА()</f>
        <v>Шиповник</v>
      </c>
      <c r="F5" s="42"/>
      <c r="G5" s="42"/>
      <c r="H5" s="42"/>
      <c r="I5" s="42"/>
      <c r="J5" s="42"/>
      <c r="K5" s="42"/>
      <c r="L5" s="42"/>
      <c r="M5" s="42"/>
    </row>
    <row r="6" spans="1:13" ht="15.75" thickBot="1" x14ac:dyDescent="0.3">
      <c r="D6" s="31"/>
      <c r="E6" s="31"/>
    </row>
    <row r="7" spans="1:13" ht="30" customHeight="1" thickBot="1" x14ac:dyDescent="0.3">
      <c r="B7" s="4" t="s">
        <v>12</v>
      </c>
      <c r="C7" s="24" t="s">
        <v>13</v>
      </c>
      <c r="D7" s="32" t="s">
        <v>14</v>
      </c>
      <c r="E7" s="32"/>
      <c r="F7" s="43" t="s">
        <v>15</v>
      </c>
      <c r="G7" s="44"/>
      <c r="H7" s="45"/>
      <c r="I7" s="24" t="s">
        <v>16</v>
      </c>
      <c r="J7" s="26" t="s">
        <v>17</v>
      </c>
      <c r="K7" s="26" t="s">
        <v>18</v>
      </c>
      <c r="L7" s="24" t="s">
        <v>19</v>
      </c>
      <c r="M7" s="6" t="s">
        <v>20</v>
      </c>
    </row>
    <row r="8" spans="1:13" x14ac:dyDescent="0.25">
      <c r="B8" s="17">
        <v>44408</v>
      </c>
      <c r="C8" s="18"/>
      <c r="D8" s="33">
        <v>122</v>
      </c>
      <c r="E8" s="34"/>
      <c r="F8" s="33"/>
      <c r="G8" s="46"/>
      <c r="H8" s="34"/>
      <c r="I8" s="18"/>
      <c r="J8" s="18"/>
      <c r="K8" s="18">
        <v>3.3</v>
      </c>
      <c r="L8" s="18">
        <v>2.2000000000000002</v>
      </c>
      <c r="M8" s="18">
        <v>5.5</v>
      </c>
    </row>
    <row r="9" spans="1:13" x14ac:dyDescent="0.25">
      <c r="B9" s="15"/>
      <c r="C9" s="11"/>
      <c r="D9" s="36" t="str">
        <f t="shared" ref="D9:D52" si="0">IF(AND(D8 &lt;&gt; "", K9 &lt;&gt; ""), D8 + 1, "")</f>
        <v/>
      </c>
      <c r="E9" s="36"/>
      <c r="F9" s="35" t="str">
        <f>IF(AND(I9 &lt;&gt; "", J9 &lt;&gt; ""), CONCATENATE("Кухня", ", ", Поставщик()), IF(AND(I9 &lt;&gt; "", J9 = ""), Поставщик(), IF(AND(I9 = "", J9 &lt;&gt; ""), "Кухня", "")))</f>
        <v/>
      </c>
      <c r="G9" s="35"/>
      <c r="H9" s="35"/>
      <c r="I9" s="11"/>
      <c r="J9" s="12"/>
      <c r="K9" s="25" t="str">
        <f>IF(OR(I9&lt;&gt;"",J9&lt;&gt;""),K8-J9+I9,"")</f>
        <v/>
      </c>
      <c r="L9" s="25"/>
      <c r="M9" s="25"/>
    </row>
    <row r="10" spans="1:13" x14ac:dyDescent="0.25">
      <c r="B10" s="15"/>
      <c r="C10" s="11"/>
      <c r="D10" s="35" t="str">
        <f t="shared" si="0"/>
        <v/>
      </c>
      <c r="E10" s="35"/>
      <c r="F10" s="35" t="str">
        <f>IF(AND(I10 &lt;&gt; "", J10 &lt;&gt; ""), CONCATENATE("Кухня", ", ", Поставщик()), IF(AND(I10 &lt;&gt; "", J10 = ""), Поставщик(), IF(AND(I10 = "", J10 &lt;&gt; ""), "Кухня", "")))</f>
        <v/>
      </c>
      <c r="G10" s="35"/>
      <c r="H10" s="35"/>
      <c r="I10" s="11"/>
      <c r="J10" s="11"/>
      <c r="K10" s="25" t="str">
        <f>IF(OR(I10&lt;&gt;"",J10&lt;&gt;""),K9-J10+I10,"")</f>
        <v/>
      </c>
      <c r="L10" s="25"/>
      <c r="M10" s="7"/>
    </row>
    <row r="11" spans="1:13" x14ac:dyDescent="0.25">
      <c r="B11" s="15"/>
      <c r="C11" s="11"/>
      <c r="D11" s="35" t="str">
        <f t="shared" si="0"/>
        <v/>
      </c>
      <c r="E11" s="35"/>
      <c r="F11" s="35" t="str">
        <f>IF(AND(I11 &lt;&gt; "", J11 &lt;&gt; ""), CONCATENATE("Кухня", ", ", Поставщик()), IF(AND(I11 &lt;&gt; "", J11 = ""), Поставщик(), IF(AND(I11 = "", J11 &lt;&gt; ""), "Кухня", "")))</f>
        <v/>
      </c>
      <c r="G11" s="35"/>
      <c r="H11" s="35"/>
      <c r="I11" s="11"/>
      <c r="J11" s="11"/>
      <c r="K11" s="25" t="str">
        <f t="shared" ref="K11:K52" si="1">IF(OR(I11&lt;&gt;"",J11&lt;&gt;""),K10-J11+I11,"")</f>
        <v/>
      </c>
      <c r="L11" s="25"/>
      <c r="M11" s="7"/>
    </row>
    <row r="12" spans="1:13" x14ac:dyDescent="0.25">
      <c r="B12" s="15"/>
      <c r="C12" s="11"/>
      <c r="D12" s="35" t="str">
        <f t="shared" si="0"/>
        <v/>
      </c>
      <c r="E12" s="35"/>
      <c r="F12" s="35" t="str">
        <f>IF(AND(I12 &lt;&gt; "", J12 &lt;&gt; ""), CONCATENATE("Кухня", ", ", Поставщик()), IF(AND(I12 &lt;&gt; "", J12 = ""), Поставщик(), IF(AND(I12 = "", J12 &lt;&gt; ""), "Кухня", "")))</f>
        <v/>
      </c>
      <c r="G12" s="35"/>
      <c r="H12" s="35"/>
      <c r="I12" s="11"/>
      <c r="J12" s="11"/>
      <c r="K12" s="25" t="str">
        <f t="shared" si="1"/>
        <v/>
      </c>
      <c r="L12" s="25"/>
      <c r="M12" s="7"/>
    </row>
    <row r="13" spans="1:13" x14ac:dyDescent="0.25">
      <c r="B13" s="15"/>
      <c r="C13" s="11"/>
      <c r="D13" s="35" t="str">
        <f t="shared" si="0"/>
        <v/>
      </c>
      <c r="E13" s="35"/>
      <c r="F13" s="35" t="str">
        <f>IF(AND(I13 &lt;&gt; "", J13 &lt;&gt; ""), CONCATENATE("Кухня", ", ", Поставщик()), IF(AND(I13 &lt;&gt; "", J13 = ""), Поставщик(), IF(AND(I13 = "", J13 &lt;&gt; ""), "Кухня", "")))</f>
        <v/>
      </c>
      <c r="G13" s="35"/>
      <c r="H13" s="35"/>
      <c r="I13" s="11"/>
      <c r="J13" s="11"/>
      <c r="K13" s="25" t="str">
        <f t="shared" si="1"/>
        <v/>
      </c>
      <c r="L13" s="25"/>
      <c r="M13" s="7"/>
    </row>
    <row r="14" spans="1:13" x14ac:dyDescent="0.25">
      <c r="B14" s="14"/>
      <c r="C14" s="14"/>
      <c r="D14" s="35" t="str">
        <f t="shared" si="0"/>
        <v/>
      </c>
      <c r="E14" s="35"/>
      <c r="F14" s="35" t="str">
        <f>IF(AND(I14 &lt;&gt; "", J14 &lt;&gt; ""), CONCATENATE("Кухня", ", ", Поставщик()), IF(AND(I14 &lt;&gt; "", J14 = ""), Поставщик(), IF(AND(I14 = "", J14 &lt;&gt; ""), "Кухня", "")))</f>
        <v/>
      </c>
      <c r="G14" s="35"/>
      <c r="H14" s="35"/>
      <c r="I14" s="13"/>
      <c r="J14" s="13"/>
      <c r="K14" s="25" t="str">
        <f t="shared" si="1"/>
        <v/>
      </c>
      <c r="L14" s="7"/>
      <c r="M14" s="7"/>
    </row>
    <row r="15" spans="1:13" x14ac:dyDescent="0.25">
      <c r="B15" s="15"/>
      <c r="C15" s="11"/>
      <c r="D15" s="35" t="str">
        <f t="shared" si="0"/>
        <v/>
      </c>
      <c r="E15" s="35"/>
      <c r="F15" s="35" t="str">
        <f>IF(AND(I15 &lt;&gt; "", J15 &lt;&gt; ""), CONCATENATE("Кухня", ", ", Поставщик()), IF(AND(I15 &lt;&gt; "", J15 = ""), Поставщик(), IF(AND(I15 = "", J15 &lt;&gt; ""), "Кухня", "")))</f>
        <v/>
      </c>
      <c r="G15" s="35"/>
      <c r="H15" s="35"/>
      <c r="I15" s="11"/>
      <c r="J15" s="11"/>
      <c r="K15" s="25" t="str">
        <f>IF(OR(I15&lt;&gt;"",J15&lt;&gt;""),K14-J15+I15,"")</f>
        <v/>
      </c>
      <c r="L15" s="25"/>
      <c r="M15" s="7"/>
    </row>
    <row r="16" spans="1:13" x14ac:dyDescent="0.25">
      <c r="B16" s="15"/>
      <c r="C16" s="11"/>
      <c r="D16" s="35" t="str">
        <f t="shared" si="0"/>
        <v/>
      </c>
      <c r="E16" s="35"/>
      <c r="F16" s="35" t="str">
        <f>IF(AND(I16 &lt;&gt; "", J16 &lt;&gt; ""), CONCATENATE("Кухня", ", ", Поставщик()), IF(AND(I16 &lt;&gt; "", J16 = ""), Поставщик(), IF(AND(I16 = "", J16 &lt;&gt; ""), "Кухня", "")))</f>
        <v/>
      </c>
      <c r="G16" s="35"/>
      <c r="H16" s="35"/>
      <c r="I16" s="11"/>
      <c r="J16" s="11"/>
      <c r="K16" s="25" t="str">
        <f t="shared" si="1"/>
        <v/>
      </c>
      <c r="L16" s="25"/>
      <c r="M16" s="7"/>
    </row>
    <row r="17" spans="2:13" x14ac:dyDescent="0.25">
      <c r="B17" s="15"/>
      <c r="C17" s="11"/>
      <c r="D17" s="35" t="str">
        <f t="shared" si="0"/>
        <v/>
      </c>
      <c r="E17" s="35"/>
      <c r="F17" s="35" t="str">
        <f>IF(AND(I17 &lt;&gt; "", J17 &lt;&gt; ""), CONCATENATE("Кухня", ", ", Поставщик()), IF(AND(I17 &lt;&gt; "", J17 = ""), Поставщик(), IF(AND(I17 = "", J17 &lt;&gt; ""), "Кухня", "")))</f>
        <v/>
      </c>
      <c r="G17" s="35"/>
      <c r="H17" s="35"/>
      <c r="I17" s="11"/>
      <c r="J17" s="11"/>
      <c r="K17" s="25" t="str">
        <f t="shared" si="1"/>
        <v/>
      </c>
      <c r="L17" s="25"/>
      <c r="M17" s="7"/>
    </row>
    <row r="18" spans="2:13" x14ac:dyDescent="0.25">
      <c r="B18" s="15"/>
      <c r="C18" s="11"/>
      <c r="D18" s="35" t="str">
        <f t="shared" si="0"/>
        <v/>
      </c>
      <c r="E18" s="35"/>
      <c r="F18" s="35" t="str">
        <f>IF(AND(I18 &lt;&gt; "", J18 &lt;&gt; ""), CONCATENATE("Кухня", ", ", Поставщик()), IF(AND(I18 &lt;&gt; "", J18 = ""), Поставщик(), IF(AND(I18 = "", J18 &lt;&gt; ""), "Кухня", "")))</f>
        <v/>
      </c>
      <c r="G18" s="35"/>
      <c r="H18" s="35"/>
      <c r="I18" s="11"/>
      <c r="J18" s="11"/>
      <c r="K18" s="25" t="str">
        <f t="shared" si="1"/>
        <v/>
      </c>
      <c r="L18" s="25"/>
      <c r="M18" s="7"/>
    </row>
    <row r="19" spans="2:13" x14ac:dyDescent="0.25">
      <c r="B19" s="15"/>
      <c r="C19" s="11"/>
      <c r="D19" s="35" t="str">
        <f t="shared" si="0"/>
        <v/>
      </c>
      <c r="E19" s="35"/>
      <c r="F19" s="35" t="str">
        <f>IF(AND(I19 &lt;&gt; "", J19 &lt;&gt; ""), CONCATENATE("Кухня", ", ", Поставщик()), IF(AND(I19 &lt;&gt; "", J19 = ""), Поставщик(), IF(AND(I19 = "", J19 &lt;&gt; ""), "Кухня", "")))</f>
        <v/>
      </c>
      <c r="G19" s="35"/>
      <c r="H19" s="35"/>
      <c r="I19" s="11"/>
      <c r="J19" s="11"/>
      <c r="K19" s="25" t="str">
        <f t="shared" si="1"/>
        <v/>
      </c>
      <c r="L19" s="25"/>
      <c r="M19" s="7"/>
    </row>
    <row r="20" spans="2:13" x14ac:dyDescent="0.25">
      <c r="B20" s="15"/>
      <c r="C20" s="11"/>
      <c r="D20" s="35" t="str">
        <f t="shared" si="0"/>
        <v/>
      </c>
      <c r="E20" s="35"/>
      <c r="F20" s="35" t="str">
        <f>IF(AND(I20 &lt;&gt; "", J20 &lt;&gt; ""), CONCATENATE("Кухня", ", ", Поставщик()), IF(AND(I20 &lt;&gt; "", J20 = ""), Поставщик(), IF(AND(I20 = "", J20 &lt;&gt; ""), "Кухня", "")))</f>
        <v/>
      </c>
      <c r="G20" s="35"/>
      <c r="H20" s="35"/>
      <c r="I20" s="11"/>
      <c r="J20" s="11"/>
      <c r="K20" s="25" t="str">
        <f t="shared" si="1"/>
        <v/>
      </c>
      <c r="L20" s="25"/>
      <c r="M20" s="7"/>
    </row>
    <row r="21" spans="2:13" x14ac:dyDescent="0.25">
      <c r="B21" s="15"/>
      <c r="C21" s="11"/>
      <c r="D21" s="35" t="str">
        <f t="shared" si="0"/>
        <v/>
      </c>
      <c r="E21" s="35"/>
      <c r="F21" s="35" t="str">
        <f>IF(AND(I21 &lt;&gt; "", J21 &lt;&gt; ""), CONCATENATE("Кухня", ", ", Поставщик()), IF(AND(I21 &lt;&gt; "", J21 = ""), Поставщик(), IF(AND(I21 = "", J21 &lt;&gt; ""), "Кухня", "")))</f>
        <v/>
      </c>
      <c r="G21" s="35"/>
      <c r="H21" s="35"/>
      <c r="I21" s="11"/>
      <c r="J21" s="11"/>
      <c r="K21" s="25" t="str">
        <f t="shared" si="1"/>
        <v/>
      </c>
      <c r="L21" s="25"/>
      <c r="M21" s="7"/>
    </row>
    <row r="22" spans="2:13" x14ac:dyDescent="0.25">
      <c r="B22" s="15"/>
      <c r="C22" s="11"/>
      <c r="D22" s="35" t="str">
        <f t="shared" si="0"/>
        <v/>
      </c>
      <c r="E22" s="35"/>
      <c r="F22" s="35" t="str">
        <f>IF(AND(I22 &lt;&gt; "", J22 &lt;&gt; ""), CONCATENATE("Кухня", ", ", Поставщик()), IF(AND(I22 &lt;&gt; "", J22 = ""), Поставщик(), IF(AND(I22 = "", J22 &lt;&gt; ""), "Кухня", "")))</f>
        <v/>
      </c>
      <c r="G22" s="35"/>
      <c r="H22" s="35"/>
      <c r="I22" s="11"/>
      <c r="J22" s="11"/>
      <c r="K22" s="25" t="str">
        <f t="shared" si="1"/>
        <v/>
      </c>
      <c r="L22" s="25"/>
      <c r="M22" s="7"/>
    </row>
    <row r="23" spans="2:13" x14ac:dyDescent="0.25">
      <c r="B23" s="15"/>
      <c r="C23" s="11"/>
      <c r="D23" s="35" t="str">
        <f t="shared" si="0"/>
        <v/>
      </c>
      <c r="E23" s="35"/>
      <c r="F23" s="35" t="str">
        <f>IF(AND(I23 &lt;&gt; "", J23 &lt;&gt; ""), CONCATENATE("Кухня", ", ", Поставщик()), IF(AND(I23 &lt;&gt; "", J23 = ""), Поставщик(), IF(AND(I23 = "", J23 &lt;&gt; ""), "Кухня", "")))</f>
        <v/>
      </c>
      <c r="G23" s="35"/>
      <c r="H23" s="35"/>
      <c r="I23" s="11"/>
      <c r="J23" s="11"/>
      <c r="K23" s="25" t="str">
        <f t="shared" si="1"/>
        <v/>
      </c>
      <c r="L23" s="25"/>
      <c r="M23" s="7"/>
    </row>
    <row r="24" spans="2:13" x14ac:dyDescent="0.25">
      <c r="B24" s="15"/>
      <c r="C24" s="11"/>
      <c r="D24" s="35" t="str">
        <f t="shared" si="0"/>
        <v/>
      </c>
      <c r="E24" s="35"/>
      <c r="F24" s="35" t="str">
        <f>IF(AND(I24 &lt;&gt; "", J24 &lt;&gt; ""), CONCATENATE("Кухня", ", ", Поставщик()), IF(AND(I24 &lt;&gt; "", J24 = ""), Поставщик(), IF(AND(I24 = "", J24 &lt;&gt; ""), "Кухня", "")))</f>
        <v/>
      </c>
      <c r="G24" s="35"/>
      <c r="H24" s="35"/>
      <c r="I24" s="11"/>
      <c r="J24" s="11"/>
      <c r="K24" s="25" t="str">
        <f t="shared" si="1"/>
        <v/>
      </c>
      <c r="L24" s="25"/>
      <c r="M24" s="7"/>
    </row>
    <row r="25" spans="2:13" x14ac:dyDescent="0.25">
      <c r="B25" s="15"/>
      <c r="C25" s="11"/>
      <c r="D25" s="35" t="str">
        <f t="shared" si="0"/>
        <v/>
      </c>
      <c r="E25" s="35"/>
      <c r="F25" s="35" t="str">
        <f>IF(AND(I25 &lt;&gt; "", J25 &lt;&gt; ""), CONCATENATE("Кухня", ", ", Поставщик()), IF(AND(I25 &lt;&gt; "", J25 = ""), Поставщик(), IF(AND(I25 = "", J25 &lt;&gt; ""), "Кухня", "")))</f>
        <v/>
      </c>
      <c r="G25" s="35"/>
      <c r="H25" s="35"/>
      <c r="I25" s="11"/>
      <c r="J25" s="11"/>
      <c r="K25" s="25" t="str">
        <f t="shared" si="1"/>
        <v/>
      </c>
      <c r="L25" s="25"/>
      <c r="M25" s="7"/>
    </row>
    <row r="26" spans="2:13" x14ac:dyDescent="0.25">
      <c r="B26" s="16"/>
      <c r="C26" s="13"/>
      <c r="D26" s="35" t="str">
        <f t="shared" si="0"/>
        <v/>
      </c>
      <c r="E26" s="35"/>
      <c r="F26" s="35" t="str">
        <f>IF(AND(I26 &lt;&gt; "", J26 &lt;&gt; ""), CONCATENATE("Кухня", ", ", Поставщик()), IF(AND(I26 &lt;&gt; "", J26 = ""), Поставщик(), IF(AND(I26 = "", J26 &lt;&gt; ""), "Кухня", "")))</f>
        <v/>
      </c>
      <c r="G26" s="35"/>
      <c r="H26" s="35"/>
      <c r="I26" s="13"/>
      <c r="J26" s="13"/>
      <c r="K26" s="25" t="str">
        <f t="shared" si="1"/>
        <v/>
      </c>
      <c r="L26" s="7"/>
      <c r="M26" s="7"/>
    </row>
    <row r="27" spans="2:13" x14ac:dyDescent="0.25">
      <c r="B27" s="16"/>
      <c r="C27" s="13"/>
      <c r="D27" s="35" t="str">
        <f t="shared" si="0"/>
        <v/>
      </c>
      <c r="E27" s="35"/>
      <c r="F27" s="35" t="str">
        <f>IF(AND(I27 &lt;&gt; "", J27 &lt;&gt; ""), CONCATENATE("Кухня", ", ", Поставщик()), IF(AND(I27 &lt;&gt; "", J27 = ""), Поставщик(), IF(AND(I27 = "", J27 &lt;&gt; ""), "Кухня", "")))</f>
        <v/>
      </c>
      <c r="G27" s="35"/>
      <c r="H27" s="35"/>
      <c r="I27" s="13"/>
      <c r="J27" s="13"/>
      <c r="K27" s="25" t="str">
        <f t="shared" si="1"/>
        <v/>
      </c>
      <c r="L27" s="7"/>
      <c r="M27" s="7"/>
    </row>
    <row r="28" spans="2:13" x14ac:dyDescent="0.25">
      <c r="B28" s="16"/>
      <c r="C28" s="13"/>
      <c r="D28" s="35" t="str">
        <f t="shared" si="0"/>
        <v/>
      </c>
      <c r="E28" s="35"/>
      <c r="F28" s="35" t="str">
        <f>IF(AND(I28 &lt;&gt; "", J28 &lt;&gt; ""), CONCATENATE("Кухня", ", ", Поставщик()), IF(AND(I28 &lt;&gt; "", J28 = ""), Поставщик(), IF(AND(I28 = "", J28 &lt;&gt; ""), "Кухня", "")))</f>
        <v/>
      </c>
      <c r="G28" s="35"/>
      <c r="H28" s="35"/>
      <c r="I28" s="13"/>
      <c r="J28" s="13"/>
      <c r="K28" s="25" t="str">
        <f t="shared" si="1"/>
        <v/>
      </c>
      <c r="L28" s="7"/>
      <c r="M28" s="7"/>
    </row>
    <row r="29" spans="2:13" x14ac:dyDescent="0.25">
      <c r="B29" s="16"/>
      <c r="C29" s="13"/>
      <c r="D29" s="35" t="str">
        <f t="shared" si="0"/>
        <v/>
      </c>
      <c r="E29" s="35"/>
      <c r="F29" s="35" t="str">
        <f>IF(AND(I29 &lt;&gt; "", J29 &lt;&gt; ""), CONCATENATE("Кухня", ", ", Поставщик()), IF(AND(I29 &lt;&gt; "", J29 = ""), Поставщик(), IF(AND(I29 = "", J29 &lt;&gt; ""), "Кухня", "")))</f>
        <v/>
      </c>
      <c r="G29" s="35"/>
      <c r="H29" s="35"/>
      <c r="I29" s="13"/>
      <c r="J29" s="13"/>
      <c r="K29" s="25" t="str">
        <f t="shared" si="1"/>
        <v/>
      </c>
      <c r="L29" s="7"/>
      <c r="M29" s="7"/>
    </row>
    <row r="30" spans="2:13" x14ac:dyDescent="0.25">
      <c r="B30" s="16"/>
      <c r="C30" s="13"/>
      <c r="D30" s="35" t="str">
        <f t="shared" si="0"/>
        <v/>
      </c>
      <c r="E30" s="35"/>
      <c r="F30" s="35" t="str">
        <f>IF(AND(I30 &lt;&gt; "", J30 &lt;&gt; ""), CONCATENATE("Кухня", ", ", Поставщик()), IF(AND(I30 &lt;&gt; "", J30 = ""), Поставщик(), IF(AND(I30 = "", J30 &lt;&gt; ""), "Кухня", "")))</f>
        <v/>
      </c>
      <c r="G30" s="35"/>
      <c r="H30" s="35"/>
      <c r="I30" s="13"/>
      <c r="J30" s="13"/>
      <c r="K30" s="25" t="str">
        <f t="shared" si="1"/>
        <v/>
      </c>
      <c r="L30" s="7"/>
      <c r="M30" s="7"/>
    </row>
    <row r="31" spans="2:13" x14ac:dyDescent="0.25">
      <c r="B31" s="16"/>
      <c r="C31" s="13"/>
      <c r="D31" s="35" t="str">
        <f t="shared" si="0"/>
        <v/>
      </c>
      <c r="E31" s="35"/>
      <c r="F31" s="35" t="str">
        <f>IF(AND(I31 &lt;&gt; "", J31 &lt;&gt; ""), CONCATENATE("Кухня", ", ", Поставщик()), IF(AND(I31 &lt;&gt; "", J31 = ""), Поставщик(), IF(AND(I31 = "", J31 &lt;&gt; ""), "Кухня", "")))</f>
        <v/>
      </c>
      <c r="G31" s="35"/>
      <c r="H31" s="35"/>
      <c r="I31" s="13"/>
      <c r="J31" s="13"/>
      <c r="K31" s="25" t="str">
        <f t="shared" si="1"/>
        <v/>
      </c>
      <c r="L31" s="7"/>
      <c r="M31" s="7"/>
    </row>
    <row r="32" spans="2:13" x14ac:dyDescent="0.25">
      <c r="B32" s="16"/>
      <c r="C32" s="13"/>
      <c r="D32" s="35" t="str">
        <f t="shared" si="0"/>
        <v/>
      </c>
      <c r="E32" s="35"/>
      <c r="F32" s="35" t="str">
        <f>IF(AND(I32 &lt;&gt; "", J32 &lt;&gt; ""), CONCATENATE("Кухня", ", ", Поставщик()), IF(AND(I32 &lt;&gt; "", J32 = ""), Поставщик(), IF(AND(I32 = "", J32 &lt;&gt; ""), "Кухня", "")))</f>
        <v/>
      </c>
      <c r="G32" s="35"/>
      <c r="H32" s="35"/>
      <c r="I32" s="13"/>
      <c r="J32" s="13"/>
      <c r="K32" s="25" t="str">
        <f t="shared" si="1"/>
        <v/>
      </c>
      <c r="L32" s="7"/>
      <c r="M32" s="7"/>
    </row>
    <row r="33" spans="2:13" x14ac:dyDescent="0.25">
      <c r="B33" s="16"/>
      <c r="C33" s="13"/>
      <c r="D33" s="35" t="str">
        <f t="shared" si="0"/>
        <v/>
      </c>
      <c r="E33" s="35"/>
      <c r="F33" s="35" t="str">
        <f>IF(AND(I33 &lt;&gt; "", J33 &lt;&gt; ""), CONCATENATE("Кухня", ", ", Поставщик()), IF(AND(I33 &lt;&gt; "", J33 = ""), Поставщик(), IF(AND(I33 = "", J33 &lt;&gt; ""), "Кухня", "")))</f>
        <v/>
      </c>
      <c r="G33" s="35"/>
      <c r="H33" s="35"/>
      <c r="I33" s="13"/>
      <c r="J33" s="13"/>
      <c r="K33" s="25" t="str">
        <f t="shared" si="1"/>
        <v/>
      </c>
      <c r="L33" s="7"/>
      <c r="M33" s="7"/>
    </row>
    <row r="34" spans="2:13" x14ac:dyDescent="0.25">
      <c r="B34" s="16"/>
      <c r="C34" s="13"/>
      <c r="D34" s="35" t="str">
        <f t="shared" si="0"/>
        <v/>
      </c>
      <c r="E34" s="35"/>
      <c r="F34" s="35" t="str">
        <f>IF(AND(I34 &lt;&gt; "", J34 &lt;&gt; ""), CONCATENATE("Кухня", ", ", Поставщик()), IF(AND(I34 &lt;&gt; "", J34 = ""), Поставщик(), IF(AND(I34 = "", J34 &lt;&gt; ""), "Кухня", "")))</f>
        <v/>
      </c>
      <c r="G34" s="35"/>
      <c r="H34" s="35"/>
      <c r="I34" s="13"/>
      <c r="J34" s="13"/>
      <c r="K34" s="25" t="str">
        <f t="shared" si="1"/>
        <v/>
      </c>
      <c r="L34" s="7"/>
      <c r="M34" s="7"/>
    </row>
    <row r="35" spans="2:13" x14ac:dyDescent="0.25">
      <c r="B35" s="16"/>
      <c r="C35" s="13"/>
      <c r="D35" s="35" t="str">
        <f t="shared" si="0"/>
        <v/>
      </c>
      <c r="E35" s="35"/>
      <c r="F35" s="35" t="str">
        <f>IF(AND(I35 &lt;&gt; "", J35 &lt;&gt; ""), CONCATENATE("Кухня", ", ", Поставщик()), IF(AND(I35 &lt;&gt; "", J35 = ""), Поставщик(), IF(AND(I35 = "", J35 &lt;&gt; ""), "Кухня", "")))</f>
        <v/>
      </c>
      <c r="G35" s="35"/>
      <c r="H35" s="35"/>
      <c r="I35" s="13"/>
      <c r="J35" s="13"/>
      <c r="K35" s="25" t="str">
        <f t="shared" si="1"/>
        <v/>
      </c>
      <c r="L35" s="7"/>
      <c r="M35" s="7"/>
    </row>
    <row r="36" spans="2:13" x14ac:dyDescent="0.25">
      <c r="B36" s="16"/>
      <c r="C36" s="13"/>
      <c r="D36" s="35" t="str">
        <f t="shared" si="0"/>
        <v/>
      </c>
      <c r="E36" s="35"/>
      <c r="F36" s="35" t="str">
        <f>IF(AND(I36 &lt;&gt; "", J36 &lt;&gt; ""), CONCATENATE("Кухня", ", ", Поставщик()), IF(AND(I36 &lt;&gt; "", J36 = ""), Поставщик(), IF(AND(I36 = "", J36 &lt;&gt; ""), "Кухня", "")))</f>
        <v/>
      </c>
      <c r="G36" s="35"/>
      <c r="H36" s="35"/>
      <c r="I36" s="13"/>
      <c r="J36" s="13"/>
      <c r="K36" s="25" t="str">
        <f t="shared" si="1"/>
        <v/>
      </c>
      <c r="L36" s="7"/>
      <c r="M36" s="7"/>
    </row>
    <row r="37" spans="2:13" x14ac:dyDescent="0.25">
      <c r="B37" s="16"/>
      <c r="C37" s="13"/>
      <c r="D37" s="35" t="str">
        <f t="shared" si="0"/>
        <v/>
      </c>
      <c r="E37" s="35"/>
      <c r="F37" s="35" t="str">
        <f>IF(AND(I37 &lt;&gt; "", J37 &lt;&gt; ""), CONCATENATE("Кухня", ", ", Поставщик()), IF(AND(I37 &lt;&gt; "", J37 = ""), Поставщик(), IF(AND(I37 = "", J37 &lt;&gt; ""), "Кухня", "")))</f>
        <v/>
      </c>
      <c r="G37" s="35"/>
      <c r="H37" s="35"/>
      <c r="I37" s="13"/>
      <c r="J37" s="13"/>
      <c r="K37" s="25" t="str">
        <f t="shared" si="1"/>
        <v/>
      </c>
      <c r="L37" s="7"/>
      <c r="M37" s="7"/>
    </row>
    <row r="38" spans="2:13" x14ac:dyDescent="0.25">
      <c r="B38" s="16"/>
      <c r="C38" s="13"/>
      <c r="D38" s="35" t="str">
        <f t="shared" si="0"/>
        <v/>
      </c>
      <c r="E38" s="35"/>
      <c r="F38" s="35" t="str">
        <f>IF(AND(I38 &lt;&gt; "", J38 &lt;&gt; ""), CONCATENATE("Кухня", ", ", Поставщик()), IF(AND(I38 &lt;&gt; "", J38 = ""), Поставщик(), IF(AND(I38 = "", J38 &lt;&gt; ""), "Кухня", "")))</f>
        <v/>
      </c>
      <c r="G38" s="35"/>
      <c r="H38" s="35"/>
      <c r="I38" s="13"/>
      <c r="J38" s="13"/>
      <c r="K38" s="25" t="str">
        <f t="shared" si="1"/>
        <v/>
      </c>
      <c r="L38" s="7"/>
      <c r="M38" s="7"/>
    </row>
    <row r="39" spans="2:13" x14ac:dyDescent="0.25">
      <c r="B39" s="16"/>
      <c r="C39" s="13"/>
      <c r="D39" s="35" t="str">
        <f t="shared" si="0"/>
        <v/>
      </c>
      <c r="E39" s="35"/>
      <c r="F39" s="35" t="str">
        <f>IF(AND(I39 &lt;&gt; "", J39 &lt;&gt; ""), CONCATENATE("Кухня", ", ", Поставщик()), IF(AND(I39 &lt;&gt; "", J39 = ""), Поставщик(), IF(AND(I39 = "", J39 &lt;&gt; ""), "Кухня", "")))</f>
        <v/>
      </c>
      <c r="G39" s="35"/>
      <c r="H39" s="35"/>
      <c r="I39" s="13"/>
      <c r="J39" s="13"/>
      <c r="K39" s="25" t="str">
        <f t="shared" si="1"/>
        <v/>
      </c>
      <c r="L39" s="7"/>
      <c r="M39" s="7"/>
    </row>
    <row r="40" spans="2:13" x14ac:dyDescent="0.25">
      <c r="B40" s="16"/>
      <c r="C40" s="13"/>
      <c r="D40" s="35" t="str">
        <f t="shared" si="0"/>
        <v/>
      </c>
      <c r="E40" s="35"/>
      <c r="F40" s="35" t="str">
        <f>IF(AND(I40 &lt;&gt; "", J40 &lt;&gt; ""), CONCATENATE("Кухня", ", ", Поставщик()), IF(AND(I40 &lt;&gt; "", J40 = ""), Поставщик(), IF(AND(I40 = "", J40 &lt;&gt; ""), "Кухня", "")))</f>
        <v/>
      </c>
      <c r="G40" s="35"/>
      <c r="H40" s="35"/>
      <c r="I40" s="13"/>
      <c r="J40" s="13"/>
      <c r="K40" s="25" t="str">
        <f t="shared" si="1"/>
        <v/>
      </c>
      <c r="L40" s="7"/>
      <c r="M40" s="7"/>
    </row>
    <row r="41" spans="2:13" x14ac:dyDescent="0.25">
      <c r="B41" s="16"/>
      <c r="C41" s="13"/>
      <c r="D41" s="35" t="str">
        <f t="shared" si="0"/>
        <v/>
      </c>
      <c r="E41" s="35"/>
      <c r="F41" s="35" t="str">
        <f>IF(AND(I41 &lt;&gt; "", J41 &lt;&gt; ""), CONCATENATE("Кухня", ", ", Поставщик()), IF(AND(I41 &lt;&gt; "", J41 = ""), Поставщик(), IF(AND(I41 = "", J41 &lt;&gt; ""), "Кухня", "")))</f>
        <v/>
      </c>
      <c r="G41" s="35"/>
      <c r="H41" s="35"/>
      <c r="I41" s="13"/>
      <c r="J41" s="13"/>
      <c r="K41" s="25" t="str">
        <f t="shared" si="1"/>
        <v/>
      </c>
      <c r="L41" s="7"/>
      <c r="M41" s="7"/>
    </row>
    <row r="42" spans="2:13" x14ac:dyDescent="0.25">
      <c r="B42" s="16"/>
      <c r="C42" s="13"/>
      <c r="D42" s="35" t="str">
        <f t="shared" si="0"/>
        <v/>
      </c>
      <c r="E42" s="35"/>
      <c r="F42" s="35" t="str">
        <f>IF(AND(I42 &lt;&gt; "", J42 &lt;&gt; ""), CONCATENATE("Кухня", ", ", Поставщик()), IF(AND(I42 &lt;&gt; "", J42 = ""), Поставщик(), IF(AND(I42 = "", J42 &lt;&gt; ""), "Кухня", "")))</f>
        <v/>
      </c>
      <c r="G42" s="35"/>
      <c r="H42" s="35"/>
      <c r="I42" s="13"/>
      <c r="J42" s="13"/>
      <c r="K42" s="25" t="str">
        <f t="shared" si="1"/>
        <v/>
      </c>
      <c r="L42" s="7"/>
      <c r="M42" s="7"/>
    </row>
    <row r="43" spans="2:13" x14ac:dyDescent="0.25">
      <c r="B43" s="16"/>
      <c r="C43" s="13"/>
      <c r="D43" s="35" t="str">
        <f t="shared" si="0"/>
        <v/>
      </c>
      <c r="E43" s="35"/>
      <c r="F43" s="35" t="str">
        <f>IF(AND(I43 &lt;&gt; "", J43 &lt;&gt; ""), CONCATENATE("Кухня", ", ", Поставщик()), IF(AND(I43 &lt;&gt; "", J43 = ""), Поставщик(), IF(AND(I43 = "", J43 &lt;&gt; ""), "Кухня", "")))</f>
        <v/>
      </c>
      <c r="G43" s="35"/>
      <c r="H43" s="35"/>
      <c r="I43" s="13"/>
      <c r="J43" s="13"/>
      <c r="K43" s="25" t="str">
        <f t="shared" si="1"/>
        <v/>
      </c>
      <c r="L43" s="7"/>
      <c r="M43" s="7"/>
    </row>
    <row r="44" spans="2:13" x14ac:dyDescent="0.25">
      <c r="B44" s="16"/>
      <c r="C44" s="13"/>
      <c r="D44" s="35" t="str">
        <f t="shared" si="0"/>
        <v/>
      </c>
      <c r="E44" s="35"/>
      <c r="F44" s="35" t="str">
        <f>IF(AND(I44 &lt;&gt; "", J44 &lt;&gt; ""), CONCATENATE("Кухня", ", ", Поставщик()), IF(AND(I44 &lt;&gt; "", J44 = ""), Поставщик(), IF(AND(I44 = "", J44 &lt;&gt; ""), "Кухня", "")))</f>
        <v/>
      </c>
      <c r="G44" s="35"/>
      <c r="H44" s="35"/>
      <c r="I44" s="13"/>
      <c r="J44" s="13"/>
      <c r="K44" s="25" t="str">
        <f t="shared" si="1"/>
        <v/>
      </c>
      <c r="L44" s="7"/>
      <c r="M44" s="7"/>
    </row>
    <row r="45" spans="2:13" x14ac:dyDescent="0.25">
      <c r="B45" s="16"/>
      <c r="C45" s="13"/>
      <c r="D45" s="35" t="str">
        <f t="shared" si="0"/>
        <v/>
      </c>
      <c r="E45" s="35"/>
      <c r="F45" s="35" t="str">
        <f>IF(AND(I45 &lt;&gt; "", J45 &lt;&gt; ""), CONCATENATE("Кухня", ", ", Поставщик()), IF(AND(I45 &lt;&gt; "", J45 = ""), Поставщик(), IF(AND(I45 = "", J45 &lt;&gt; ""), "Кухня", "")))</f>
        <v/>
      </c>
      <c r="G45" s="35"/>
      <c r="H45" s="35"/>
      <c r="I45" s="13"/>
      <c r="J45" s="13"/>
      <c r="K45" s="25" t="str">
        <f t="shared" si="1"/>
        <v/>
      </c>
      <c r="L45" s="7"/>
      <c r="M45" s="7"/>
    </row>
    <row r="46" spans="2:13" x14ac:dyDescent="0.25">
      <c r="B46" s="16"/>
      <c r="C46" s="13"/>
      <c r="D46" s="35" t="str">
        <f t="shared" si="0"/>
        <v/>
      </c>
      <c r="E46" s="35"/>
      <c r="F46" s="35" t="str">
        <f>IF(AND(I46 &lt;&gt; "", J46 &lt;&gt; ""), CONCATENATE("Кухня", ", ", Поставщик()), IF(AND(I46 &lt;&gt; "", J46 = ""), Поставщик(), IF(AND(I46 = "", J46 &lt;&gt; ""), "Кухня", "")))</f>
        <v/>
      </c>
      <c r="G46" s="35"/>
      <c r="H46" s="35"/>
      <c r="I46" s="13"/>
      <c r="J46" s="13"/>
      <c r="K46" s="25" t="str">
        <f t="shared" si="1"/>
        <v/>
      </c>
      <c r="L46" s="7"/>
      <c r="M46" s="7"/>
    </row>
    <row r="47" spans="2:13" x14ac:dyDescent="0.25">
      <c r="B47" s="16"/>
      <c r="C47" s="13"/>
      <c r="D47" s="35" t="str">
        <f t="shared" si="0"/>
        <v/>
      </c>
      <c r="E47" s="35"/>
      <c r="F47" s="35" t="str">
        <f>IF(AND(I47 &lt;&gt; "", J47 &lt;&gt; ""), CONCATENATE("Кухня", ", ", Поставщик()), IF(AND(I47 &lt;&gt; "", J47 = ""), Поставщик(), IF(AND(I47 = "", J47 &lt;&gt; ""), "Кухня", "")))</f>
        <v/>
      </c>
      <c r="G47" s="35"/>
      <c r="H47" s="35"/>
      <c r="I47" s="13"/>
      <c r="J47" s="13"/>
      <c r="K47" s="25" t="str">
        <f t="shared" si="1"/>
        <v/>
      </c>
      <c r="L47" s="7"/>
      <c r="M47" s="7"/>
    </row>
    <row r="48" spans="2:13" x14ac:dyDescent="0.25">
      <c r="B48" s="16"/>
      <c r="C48" s="13"/>
      <c r="D48" s="35" t="str">
        <f t="shared" si="0"/>
        <v/>
      </c>
      <c r="E48" s="35"/>
      <c r="F48" s="35" t="str">
        <f>IF(AND(I48 &lt;&gt; "", J48 &lt;&gt; ""), CONCATENATE("Кухня", ", ", Поставщик()), IF(AND(I48 &lt;&gt; "", J48 = ""), Поставщик(), IF(AND(I48 = "", J48 &lt;&gt; ""), "Кухня", "")))</f>
        <v/>
      </c>
      <c r="G48" s="35"/>
      <c r="H48" s="35"/>
      <c r="I48" s="13"/>
      <c r="J48" s="13"/>
      <c r="K48" s="25" t="str">
        <f t="shared" si="1"/>
        <v/>
      </c>
      <c r="L48" s="7"/>
      <c r="M48" s="7"/>
    </row>
    <row r="49" spans="2:13" x14ac:dyDescent="0.25">
      <c r="B49" s="16"/>
      <c r="C49" s="13"/>
      <c r="D49" s="35" t="str">
        <f t="shared" si="0"/>
        <v/>
      </c>
      <c r="E49" s="35"/>
      <c r="F49" s="35" t="str">
        <f>IF(AND(I49 &lt;&gt; "", J49 &lt;&gt; ""), CONCATENATE("Кухня", ", ", Поставщик()), IF(AND(I49 &lt;&gt; "", J49 = ""), Поставщик(), IF(AND(I49 = "", J49 &lt;&gt; ""), "Кухня", "")))</f>
        <v/>
      </c>
      <c r="G49" s="35"/>
      <c r="H49" s="35"/>
      <c r="I49" s="13"/>
      <c r="J49" s="13"/>
      <c r="K49" s="25" t="str">
        <f t="shared" si="1"/>
        <v/>
      </c>
      <c r="L49" s="7"/>
      <c r="M49" s="7"/>
    </row>
    <row r="50" spans="2:13" x14ac:dyDescent="0.25">
      <c r="B50" s="14"/>
      <c r="C50" s="14"/>
      <c r="D50" s="35" t="str">
        <f t="shared" si="0"/>
        <v/>
      </c>
      <c r="E50" s="35"/>
      <c r="F50" s="35" t="str">
        <f>IF(AND(I50 &lt;&gt; "", J50 &lt;&gt; ""), CONCATENATE("Кухня", ", ", Поставщик()), IF(AND(I50 &lt;&gt; "", J50 = ""), Поставщик(), IF(AND(I50 = "", J50 &lt;&gt; ""), "Кухня", "")))</f>
        <v/>
      </c>
      <c r="G50" s="35"/>
      <c r="H50" s="35"/>
      <c r="I50" s="14"/>
      <c r="J50" s="14"/>
      <c r="K50" s="25" t="str">
        <f t="shared" si="1"/>
        <v/>
      </c>
    </row>
    <row r="51" spans="2:13" x14ac:dyDescent="0.25">
      <c r="B51" s="14"/>
      <c r="C51" s="14"/>
      <c r="D51" s="35" t="str">
        <f t="shared" si="0"/>
        <v/>
      </c>
      <c r="E51" s="35"/>
      <c r="F51" s="35" t="str">
        <f>IF(AND(I51 &lt;&gt; "", J51 &lt;&gt; ""), CONCATENATE("Кухня", ", ", Поставщик()), IF(AND(I51 &lt;&gt; "", J51 = ""), Поставщик(), IF(AND(I51 = "", J51 &lt;&gt; ""), "Кухня", "")))</f>
        <v/>
      </c>
      <c r="G51" s="35"/>
      <c r="H51" s="35"/>
      <c r="I51" s="14"/>
      <c r="J51" s="14"/>
      <c r="K51" s="25" t="str">
        <f t="shared" si="1"/>
        <v/>
      </c>
    </row>
    <row r="52" spans="2:13" x14ac:dyDescent="0.25">
      <c r="B52" s="14"/>
      <c r="C52" s="14"/>
      <c r="D52" s="35" t="str">
        <f t="shared" si="0"/>
        <v/>
      </c>
      <c r="E52" s="35"/>
      <c r="F52" s="35" t="str">
        <f>IF(AND(I52 &lt;&gt; "", J52 &lt;&gt; ""), CONCATENATE("Кухня", ", ", Поставщик()), IF(AND(I52 &lt;&gt; "", J52 = ""), Поставщик(), IF(AND(I52 = "", J52 &lt;&gt; ""), "Кухня", "")))</f>
        <v/>
      </c>
      <c r="G52" s="35"/>
      <c r="H52" s="35"/>
      <c r="I52" s="14"/>
      <c r="J52" s="14"/>
      <c r="K52" s="25" t="str">
        <f t="shared" si="1"/>
        <v/>
      </c>
    </row>
  </sheetData>
  <sheetProtection selectLockedCells="1"/>
  <mergeCells count="100">
    <mergeCell ref="D9:E9"/>
    <mergeCell ref="F9:H9"/>
    <mergeCell ref="D2:E2"/>
    <mergeCell ref="L2:M2"/>
    <mergeCell ref="D3:E3"/>
    <mergeCell ref="L3:M3"/>
    <mergeCell ref="D4:E4"/>
    <mergeCell ref="B5:D5"/>
    <mergeCell ref="E5:M5"/>
    <mergeCell ref="D6:E6"/>
    <mergeCell ref="D7:E7"/>
    <mergeCell ref="F7:H7"/>
    <mergeCell ref="D8:E8"/>
    <mergeCell ref="F8:H8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D35:E35"/>
    <mergeCell ref="F35:H35"/>
    <mergeCell ref="D36:E36"/>
    <mergeCell ref="F36:H36"/>
    <mergeCell ref="D37:E37"/>
    <mergeCell ref="F37:H37"/>
    <mergeCell ref="D38:E38"/>
    <mergeCell ref="F38:H38"/>
    <mergeCell ref="D39:E39"/>
    <mergeCell ref="F39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52:E52"/>
    <mergeCell ref="F52:H52"/>
    <mergeCell ref="D49:E49"/>
    <mergeCell ref="F49:H49"/>
    <mergeCell ref="D50:E50"/>
    <mergeCell ref="F50:H50"/>
    <mergeCell ref="D51:E51"/>
    <mergeCell ref="F51:H51"/>
  </mergeCells>
  <conditionalFormatting sqref="B9:M52">
    <cfRule type="expression" dxfId="3" priority="1">
      <formula>$K9</formula>
    </cfRule>
  </conditionalFormatting>
  <pageMargins left="0.21875" right="0.13541666666666699" top="0.17708333333333301" bottom="0.17708333333333301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КонецМесяца">
                <anchor moveWithCells="1" sizeWithCells="1">
                  <from>
                    <xdr:col>8</xdr:col>
                    <xdr:colOff>647700</xdr:colOff>
                    <xdr:row>51</xdr:row>
                    <xdr:rowOff>180975</xdr:rowOff>
                  </from>
                  <to>
                    <xdr:col>13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ЗаканчиваемМесяц">
                <anchor moveWithCells="1" sizeWithCells="1">
                  <from>
                    <xdr:col>2</xdr:col>
                    <xdr:colOff>0</xdr:colOff>
                    <xdr:row>51</xdr:row>
                    <xdr:rowOff>180975</xdr:rowOff>
                  </from>
                  <to>
                    <xdr:col>7</xdr:col>
                    <xdr:colOff>561975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N52"/>
  <sheetViews>
    <sheetView view="pageLayout" topLeftCell="A7" zoomScale="90" zoomScaleNormal="100" zoomScalePageLayoutView="90" workbookViewId="0">
      <selection activeCell="B9" sqref="B9"/>
    </sheetView>
  </sheetViews>
  <sheetFormatPr defaultColWidth="9.140625" defaultRowHeight="15" x14ac:dyDescent="0.25"/>
  <cols>
    <col min="1" max="1" width="0.42578125" style="23" customWidth="1"/>
    <col min="2" max="2" width="10.140625" style="23" customWidth="1"/>
    <col min="3" max="3" width="9.140625" style="23"/>
    <col min="4" max="4" width="3.5703125" style="23" customWidth="1"/>
    <col min="5" max="5" width="4.85546875" style="23" customWidth="1"/>
    <col min="6" max="8" width="8" style="23" customWidth="1"/>
    <col min="9" max="10" width="9.140625" style="23"/>
    <col min="11" max="11" width="10.85546875" style="23" customWidth="1"/>
    <col min="12" max="13" width="9" style="23" customWidth="1"/>
    <col min="14" max="14" width="0.42578125" style="23" customWidth="1"/>
  </cols>
  <sheetData>
    <row r="1" spans="1:13" ht="2.25" customHeight="1" thickBot="1" x14ac:dyDescent="0.3">
      <c r="A1" s="23">
        <v>0</v>
      </c>
    </row>
    <row r="2" spans="1:13" ht="30" customHeight="1" x14ac:dyDescent="0.25">
      <c r="B2" s="2" t="s">
        <v>0</v>
      </c>
      <c r="C2" s="21" t="s">
        <v>1</v>
      </c>
      <c r="D2" s="29" t="s">
        <v>2</v>
      </c>
      <c r="E2" s="29"/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37" t="s">
        <v>9</v>
      </c>
      <c r="M2" s="38"/>
    </row>
    <row r="3" spans="1:13" ht="30" customHeight="1" thickBot="1" x14ac:dyDescent="0.3">
      <c r="B3" s="19"/>
      <c r="C3" s="22"/>
      <c r="D3" s="30" t="s">
        <v>10</v>
      </c>
      <c r="E3" s="30"/>
      <c r="F3" s="22"/>
      <c r="G3" s="22"/>
      <c r="H3" s="22"/>
      <c r="I3" s="22"/>
      <c r="J3" s="22"/>
      <c r="K3" s="22"/>
      <c r="L3" s="39"/>
      <c r="M3" s="40"/>
    </row>
    <row r="4" spans="1:13" x14ac:dyDescent="0.25">
      <c r="D4" s="31"/>
      <c r="E4" s="31"/>
    </row>
    <row r="5" spans="1:13" ht="22.5" customHeight="1" x14ac:dyDescent="0.35">
      <c r="B5" s="41" t="s">
        <v>11</v>
      </c>
      <c r="C5" s="41"/>
      <c r="D5" s="41"/>
      <c r="E5" s="42" t="str">
        <f>ИМЯЛИСТА()</f>
        <v>Курага</v>
      </c>
      <c r="F5" s="42"/>
      <c r="G5" s="42"/>
      <c r="H5" s="42"/>
      <c r="I5" s="42"/>
      <c r="J5" s="42"/>
      <c r="K5" s="42"/>
      <c r="L5" s="42"/>
      <c r="M5" s="42"/>
    </row>
    <row r="6" spans="1:13" ht="15.75" thickBot="1" x14ac:dyDescent="0.3">
      <c r="D6" s="31"/>
      <c r="E6" s="31"/>
    </row>
    <row r="7" spans="1:13" ht="30" customHeight="1" thickBot="1" x14ac:dyDescent="0.3">
      <c r="B7" s="4" t="s">
        <v>12</v>
      </c>
      <c r="C7" s="24" t="s">
        <v>13</v>
      </c>
      <c r="D7" s="32" t="s">
        <v>14</v>
      </c>
      <c r="E7" s="32"/>
      <c r="F7" s="43" t="s">
        <v>15</v>
      </c>
      <c r="G7" s="44"/>
      <c r="H7" s="45"/>
      <c r="I7" s="24" t="s">
        <v>16</v>
      </c>
      <c r="J7" s="26" t="s">
        <v>17</v>
      </c>
      <c r="K7" s="26" t="s">
        <v>18</v>
      </c>
      <c r="L7" s="24" t="s">
        <v>19</v>
      </c>
      <c r="M7" s="6" t="s">
        <v>20</v>
      </c>
    </row>
    <row r="8" spans="1:13" x14ac:dyDescent="0.25">
      <c r="B8" s="17">
        <v>44408</v>
      </c>
      <c r="C8" s="18"/>
      <c r="D8" s="33">
        <v>121</v>
      </c>
      <c r="E8" s="34"/>
      <c r="F8" s="33" t="s">
        <v>21</v>
      </c>
      <c r="G8" s="46"/>
      <c r="H8" s="34"/>
      <c r="I8" s="18"/>
      <c r="J8" s="18">
        <v>0.2</v>
      </c>
      <c r="K8" s="18">
        <v>3.2</v>
      </c>
      <c r="L8" s="18">
        <v>1.8</v>
      </c>
      <c r="M8" s="18">
        <v>5.2</v>
      </c>
    </row>
    <row r="9" spans="1:13" x14ac:dyDescent="0.25">
      <c r="B9" s="15"/>
      <c r="C9" s="11"/>
      <c r="D9" s="36" t="str">
        <f t="shared" ref="D9:D52" si="0">IF(AND(D8 &lt;&gt; "", K9 &lt;&gt; ""), D8 + 1, "")</f>
        <v/>
      </c>
      <c r="E9" s="36"/>
      <c r="F9" s="35" t="str">
        <f>IF(AND(I9 &lt;&gt; "", J9 &lt;&gt; ""), CONCATENATE("Кухня", ", ", Поставщик()), IF(AND(I9 &lt;&gt; "", J9 = ""), Поставщик(), IF(AND(I9 = "", J9 &lt;&gt; ""), "Кухня", "")))</f>
        <v/>
      </c>
      <c r="G9" s="35"/>
      <c r="H9" s="35"/>
      <c r="I9" s="11"/>
      <c r="J9" s="12"/>
      <c r="K9" s="25" t="str">
        <f>IF(OR(I9&lt;&gt;"",J9&lt;&gt;""),K8-J9+I9,"")</f>
        <v/>
      </c>
      <c r="L9" s="25"/>
      <c r="M9" s="25"/>
    </row>
    <row r="10" spans="1:13" x14ac:dyDescent="0.25">
      <c r="B10" s="15"/>
      <c r="C10" s="11"/>
      <c r="D10" s="35" t="str">
        <f t="shared" si="0"/>
        <v/>
      </c>
      <c r="E10" s="35"/>
      <c r="F10" s="35" t="str">
        <f>IF(AND(I10 &lt;&gt; "", J10 &lt;&gt; ""), CONCATENATE("Кухня", ", ", Поставщик()), IF(AND(I10 &lt;&gt; "", J10 = ""), Поставщик(), IF(AND(I10 = "", J10 &lt;&gt; ""), "Кухня", "")))</f>
        <v/>
      </c>
      <c r="G10" s="35"/>
      <c r="H10" s="35"/>
      <c r="I10" s="11"/>
      <c r="J10" s="11"/>
      <c r="K10" s="25" t="str">
        <f>IF(OR(I10&lt;&gt;"",J10&lt;&gt;""),K9-J10+I10,"")</f>
        <v/>
      </c>
      <c r="L10" s="25"/>
      <c r="M10" s="7"/>
    </row>
    <row r="11" spans="1:13" x14ac:dyDescent="0.25">
      <c r="B11" s="15"/>
      <c r="C11" s="11"/>
      <c r="D11" s="35" t="str">
        <f t="shared" si="0"/>
        <v/>
      </c>
      <c r="E11" s="35"/>
      <c r="F11" s="35" t="str">
        <f>IF(AND(I11 &lt;&gt; "", J11 &lt;&gt; ""), CONCATENATE("Кухня", ", ", Поставщик()), IF(AND(I11 &lt;&gt; "", J11 = ""), Поставщик(), IF(AND(I11 = "", J11 &lt;&gt; ""), "Кухня", "")))</f>
        <v/>
      </c>
      <c r="G11" s="35"/>
      <c r="H11" s="35"/>
      <c r="I11" s="11"/>
      <c r="J11" s="11"/>
      <c r="K11" s="25" t="str">
        <f t="shared" ref="K11:K52" si="1">IF(OR(I11&lt;&gt;"",J11&lt;&gt;""),K10-J11+I11,"")</f>
        <v/>
      </c>
      <c r="L11" s="25"/>
      <c r="M11" s="7"/>
    </row>
    <row r="12" spans="1:13" x14ac:dyDescent="0.25">
      <c r="B12" s="15"/>
      <c r="C12" s="11"/>
      <c r="D12" s="35" t="str">
        <f t="shared" si="0"/>
        <v/>
      </c>
      <c r="E12" s="35"/>
      <c r="F12" s="35" t="str">
        <f>IF(AND(I12 &lt;&gt; "", J12 &lt;&gt; ""), CONCATENATE("Кухня", ", ", Поставщик()), IF(AND(I12 &lt;&gt; "", J12 = ""), Поставщик(), IF(AND(I12 = "", J12 &lt;&gt; ""), "Кухня", "")))</f>
        <v/>
      </c>
      <c r="G12" s="35"/>
      <c r="H12" s="35"/>
      <c r="I12" s="11"/>
      <c r="J12" s="11"/>
      <c r="K12" s="25" t="str">
        <f t="shared" si="1"/>
        <v/>
      </c>
      <c r="L12" s="25"/>
      <c r="M12" s="7"/>
    </row>
    <row r="13" spans="1:13" x14ac:dyDescent="0.25">
      <c r="B13" s="15"/>
      <c r="C13" s="11"/>
      <c r="D13" s="35" t="str">
        <f t="shared" si="0"/>
        <v/>
      </c>
      <c r="E13" s="35"/>
      <c r="F13" s="35" t="str">
        <f>IF(AND(I13 &lt;&gt; "", J13 &lt;&gt; ""), CONCATENATE("Кухня", ", ", Поставщик()), IF(AND(I13 &lt;&gt; "", J13 = ""), Поставщик(), IF(AND(I13 = "", J13 &lt;&gt; ""), "Кухня", "")))</f>
        <v/>
      </c>
      <c r="G13" s="35"/>
      <c r="H13" s="35"/>
      <c r="I13" s="11"/>
      <c r="J13" s="11"/>
      <c r="K13" s="25" t="str">
        <f t="shared" si="1"/>
        <v/>
      </c>
      <c r="L13" s="25"/>
      <c r="M13" s="7"/>
    </row>
    <row r="14" spans="1:13" x14ac:dyDescent="0.25">
      <c r="B14" s="14"/>
      <c r="C14" s="14"/>
      <c r="D14" s="35" t="str">
        <f t="shared" si="0"/>
        <v/>
      </c>
      <c r="E14" s="35"/>
      <c r="F14" s="35" t="str">
        <f>IF(AND(I14 &lt;&gt; "", J14 &lt;&gt; ""), CONCATENATE("Кухня", ", ", Поставщик()), IF(AND(I14 &lt;&gt; "", J14 = ""), Поставщик(), IF(AND(I14 = "", J14 &lt;&gt; ""), "Кухня", "")))</f>
        <v/>
      </c>
      <c r="G14" s="35"/>
      <c r="H14" s="35"/>
      <c r="I14" s="13"/>
      <c r="J14" s="13"/>
      <c r="K14" s="25" t="str">
        <f t="shared" si="1"/>
        <v/>
      </c>
      <c r="L14" s="7"/>
      <c r="M14" s="7"/>
    </row>
    <row r="15" spans="1:13" x14ac:dyDescent="0.25">
      <c r="B15" s="15"/>
      <c r="C15" s="11"/>
      <c r="D15" s="35" t="str">
        <f t="shared" si="0"/>
        <v/>
      </c>
      <c r="E15" s="35"/>
      <c r="F15" s="35" t="str">
        <f>IF(AND(I15 &lt;&gt; "", J15 &lt;&gt; ""), CONCATENATE("Кухня", ", ", Поставщик()), IF(AND(I15 &lt;&gt; "", J15 = ""), Поставщик(), IF(AND(I15 = "", J15 &lt;&gt; ""), "Кухня", "")))</f>
        <v/>
      </c>
      <c r="G15" s="35"/>
      <c r="H15" s="35"/>
      <c r="I15" s="11"/>
      <c r="J15" s="11"/>
      <c r="K15" s="25" t="str">
        <f>IF(OR(I15&lt;&gt;"",J15&lt;&gt;""),K14-J15+I15,"")</f>
        <v/>
      </c>
      <c r="L15" s="25"/>
      <c r="M15" s="7"/>
    </row>
    <row r="16" spans="1:13" x14ac:dyDescent="0.25">
      <c r="B16" s="15"/>
      <c r="C16" s="11"/>
      <c r="D16" s="35" t="str">
        <f t="shared" si="0"/>
        <v/>
      </c>
      <c r="E16" s="35"/>
      <c r="F16" s="35" t="str">
        <f>IF(AND(I16 &lt;&gt; "", J16 &lt;&gt; ""), CONCATENATE("Кухня", ", ", Поставщик()), IF(AND(I16 &lt;&gt; "", J16 = ""), Поставщик(), IF(AND(I16 = "", J16 &lt;&gt; ""), "Кухня", "")))</f>
        <v/>
      </c>
      <c r="G16" s="35"/>
      <c r="H16" s="35"/>
      <c r="I16" s="11"/>
      <c r="J16" s="11"/>
      <c r="K16" s="25" t="str">
        <f t="shared" si="1"/>
        <v/>
      </c>
      <c r="L16" s="25"/>
      <c r="M16" s="7"/>
    </row>
    <row r="17" spans="2:13" x14ac:dyDescent="0.25">
      <c r="B17" s="15"/>
      <c r="C17" s="11"/>
      <c r="D17" s="35" t="str">
        <f t="shared" si="0"/>
        <v/>
      </c>
      <c r="E17" s="35"/>
      <c r="F17" s="35" t="str">
        <f>IF(AND(I17 &lt;&gt; "", J17 &lt;&gt; ""), CONCATENATE("Кухня", ", ", Поставщик()), IF(AND(I17 &lt;&gt; "", J17 = ""), Поставщик(), IF(AND(I17 = "", J17 &lt;&gt; ""), "Кухня", "")))</f>
        <v/>
      </c>
      <c r="G17" s="35"/>
      <c r="H17" s="35"/>
      <c r="I17" s="11"/>
      <c r="J17" s="11"/>
      <c r="K17" s="25" t="str">
        <f t="shared" si="1"/>
        <v/>
      </c>
      <c r="L17" s="25"/>
      <c r="M17" s="7"/>
    </row>
    <row r="18" spans="2:13" x14ac:dyDescent="0.25">
      <c r="B18" s="15"/>
      <c r="C18" s="11"/>
      <c r="D18" s="35" t="str">
        <f t="shared" si="0"/>
        <v/>
      </c>
      <c r="E18" s="35"/>
      <c r="F18" s="35" t="str">
        <f>IF(AND(I18 &lt;&gt; "", J18 &lt;&gt; ""), CONCATENATE("Кухня", ", ", Поставщик()), IF(AND(I18 &lt;&gt; "", J18 = ""), Поставщик(), IF(AND(I18 = "", J18 &lt;&gt; ""), "Кухня", "")))</f>
        <v/>
      </c>
      <c r="G18" s="35"/>
      <c r="H18" s="35"/>
      <c r="I18" s="11"/>
      <c r="J18" s="11"/>
      <c r="K18" s="25" t="str">
        <f t="shared" si="1"/>
        <v/>
      </c>
      <c r="L18" s="25"/>
      <c r="M18" s="7"/>
    </row>
    <row r="19" spans="2:13" x14ac:dyDescent="0.25">
      <c r="B19" s="15"/>
      <c r="C19" s="11"/>
      <c r="D19" s="35" t="str">
        <f t="shared" si="0"/>
        <v/>
      </c>
      <c r="E19" s="35"/>
      <c r="F19" s="35" t="str">
        <f>IF(AND(I19 &lt;&gt; "", J19 &lt;&gt; ""), CONCATENATE("Кухня", ", ", Поставщик()), IF(AND(I19 &lt;&gt; "", J19 = ""), Поставщик(), IF(AND(I19 = "", J19 &lt;&gt; ""), "Кухня", "")))</f>
        <v/>
      </c>
      <c r="G19" s="35"/>
      <c r="H19" s="35"/>
      <c r="I19" s="11"/>
      <c r="J19" s="11"/>
      <c r="K19" s="25" t="str">
        <f t="shared" si="1"/>
        <v/>
      </c>
      <c r="L19" s="25"/>
      <c r="M19" s="7"/>
    </row>
    <row r="20" spans="2:13" x14ac:dyDescent="0.25">
      <c r="B20" s="15"/>
      <c r="C20" s="11"/>
      <c r="D20" s="35" t="str">
        <f t="shared" si="0"/>
        <v/>
      </c>
      <c r="E20" s="35"/>
      <c r="F20" s="35" t="str">
        <f>IF(AND(I20 &lt;&gt; "", J20 &lt;&gt; ""), CONCATENATE("Кухня", ", ", Поставщик()), IF(AND(I20 &lt;&gt; "", J20 = ""), Поставщик(), IF(AND(I20 = "", J20 &lt;&gt; ""), "Кухня", "")))</f>
        <v/>
      </c>
      <c r="G20" s="35"/>
      <c r="H20" s="35"/>
      <c r="I20" s="11"/>
      <c r="J20" s="11"/>
      <c r="K20" s="25" t="str">
        <f t="shared" si="1"/>
        <v/>
      </c>
      <c r="L20" s="25"/>
      <c r="M20" s="7"/>
    </row>
    <row r="21" spans="2:13" x14ac:dyDescent="0.25">
      <c r="B21" s="15"/>
      <c r="C21" s="11"/>
      <c r="D21" s="35" t="str">
        <f t="shared" si="0"/>
        <v/>
      </c>
      <c r="E21" s="35"/>
      <c r="F21" s="35" t="str">
        <f>IF(AND(I21 &lt;&gt; "", J21 &lt;&gt; ""), CONCATENATE("Кухня", ", ", Поставщик()), IF(AND(I21 &lt;&gt; "", J21 = ""), Поставщик(), IF(AND(I21 = "", J21 &lt;&gt; ""), "Кухня", "")))</f>
        <v/>
      </c>
      <c r="G21" s="35"/>
      <c r="H21" s="35"/>
      <c r="I21" s="11"/>
      <c r="J21" s="11"/>
      <c r="K21" s="25" t="str">
        <f t="shared" si="1"/>
        <v/>
      </c>
      <c r="L21" s="25"/>
      <c r="M21" s="7"/>
    </row>
    <row r="22" spans="2:13" x14ac:dyDescent="0.25">
      <c r="B22" s="15"/>
      <c r="C22" s="11"/>
      <c r="D22" s="35" t="str">
        <f t="shared" si="0"/>
        <v/>
      </c>
      <c r="E22" s="35"/>
      <c r="F22" s="35" t="str">
        <f>IF(AND(I22 &lt;&gt; "", J22 &lt;&gt; ""), CONCATENATE("Кухня", ", ", Поставщик()), IF(AND(I22 &lt;&gt; "", J22 = ""), Поставщик(), IF(AND(I22 = "", J22 &lt;&gt; ""), "Кухня", "")))</f>
        <v/>
      </c>
      <c r="G22" s="35"/>
      <c r="H22" s="35"/>
      <c r="I22" s="11"/>
      <c r="J22" s="11"/>
      <c r="K22" s="25" t="str">
        <f t="shared" si="1"/>
        <v/>
      </c>
      <c r="L22" s="25"/>
      <c r="M22" s="7"/>
    </row>
    <row r="23" spans="2:13" x14ac:dyDescent="0.25">
      <c r="B23" s="15"/>
      <c r="C23" s="11"/>
      <c r="D23" s="35" t="str">
        <f t="shared" si="0"/>
        <v/>
      </c>
      <c r="E23" s="35"/>
      <c r="F23" s="35" t="str">
        <f>IF(AND(I23 &lt;&gt; "", J23 &lt;&gt; ""), CONCATENATE("Кухня", ", ", Поставщик()), IF(AND(I23 &lt;&gt; "", J23 = ""), Поставщик(), IF(AND(I23 = "", J23 &lt;&gt; ""), "Кухня", "")))</f>
        <v/>
      </c>
      <c r="G23" s="35"/>
      <c r="H23" s="35"/>
      <c r="I23" s="11"/>
      <c r="J23" s="11"/>
      <c r="K23" s="25" t="str">
        <f t="shared" si="1"/>
        <v/>
      </c>
      <c r="L23" s="25"/>
      <c r="M23" s="7"/>
    </row>
    <row r="24" spans="2:13" x14ac:dyDescent="0.25">
      <c r="B24" s="15"/>
      <c r="C24" s="11"/>
      <c r="D24" s="35" t="str">
        <f t="shared" si="0"/>
        <v/>
      </c>
      <c r="E24" s="35"/>
      <c r="F24" s="35" t="str">
        <f>IF(AND(I24 &lt;&gt; "", J24 &lt;&gt; ""), CONCATENATE("Кухня", ", ", Поставщик()), IF(AND(I24 &lt;&gt; "", J24 = ""), Поставщик(), IF(AND(I24 = "", J24 &lt;&gt; ""), "Кухня", "")))</f>
        <v/>
      </c>
      <c r="G24" s="35"/>
      <c r="H24" s="35"/>
      <c r="I24" s="11"/>
      <c r="J24" s="11"/>
      <c r="K24" s="25" t="str">
        <f t="shared" si="1"/>
        <v/>
      </c>
      <c r="L24" s="25"/>
      <c r="M24" s="7"/>
    </row>
    <row r="25" spans="2:13" x14ac:dyDescent="0.25">
      <c r="B25" s="15"/>
      <c r="C25" s="11"/>
      <c r="D25" s="35" t="str">
        <f t="shared" si="0"/>
        <v/>
      </c>
      <c r="E25" s="35"/>
      <c r="F25" s="35" t="str">
        <f>IF(AND(I25 &lt;&gt; "", J25 &lt;&gt; ""), CONCATENATE("Кухня", ", ", Поставщик()), IF(AND(I25 &lt;&gt; "", J25 = ""), Поставщик(), IF(AND(I25 = "", J25 &lt;&gt; ""), "Кухня", "")))</f>
        <v/>
      </c>
      <c r="G25" s="35"/>
      <c r="H25" s="35"/>
      <c r="I25" s="11"/>
      <c r="J25" s="11"/>
      <c r="K25" s="25" t="str">
        <f t="shared" si="1"/>
        <v/>
      </c>
      <c r="L25" s="25"/>
      <c r="M25" s="7"/>
    </row>
    <row r="26" spans="2:13" x14ac:dyDescent="0.25">
      <c r="B26" s="16"/>
      <c r="C26" s="13"/>
      <c r="D26" s="35" t="str">
        <f t="shared" si="0"/>
        <v/>
      </c>
      <c r="E26" s="35"/>
      <c r="F26" s="35" t="str">
        <f>IF(AND(I26 &lt;&gt; "", J26 &lt;&gt; ""), CONCATENATE("Кухня", ", ", Поставщик()), IF(AND(I26 &lt;&gt; "", J26 = ""), Поставщик(), IF(AND(I26 = "", J26 &lt;&gt; ""), "Кухня", "")))</f>
        <v/>
      </c>
      <c r="G26" s="35"/>
      <c r="H26" s="35"/>
      <c r="I26" s="13"/>
      <c r="J26" s="13"/>
      <c r="K26" s="25" t="str">
        <f t="shared" si="1"/>
        <v/>
      </c>
      <c r="L26" s="7"/>
      <c r="M26" s="7"/>
    </row>
    <row r="27" spans="2:13" x14ac:dyDescent="0.25">
      <c r="B27" s="16"/>
      <c r="C27" s="13"/>
      <c r="D27" s="35" t="str">
        <f t="shared" si="0"/>
        <v/>
      </c>
      <c r="E27" s="35"/>
      <c r="F27" s="35" t="str">
        <f>IF(AND(I27 &lt;&gt; "", J27 &lt;&gt; ""), CONCATENATE("Кухня", ", ", Поставщик()), IF(AND(I27 &lt;&gt; "", J27 = ""), Поставщик(), IF(AND(I27 = "", J27 &lt;&gt; ""), "Кухня", "")))</f>
        <v/>
      </c>
      <c r="G27" s="35"/>
      <c r="H27" s="35"/>
      <c r="I27" s="13"/>
      <c r="J27" s="13"/>
      <c r="K27" s="25" t="str">
        <f t="shared" si="1"/>
        <v/>
      </c>
      <c r="L27" s="7"/>
      <c r="M27" s="7"/>
    </row>
    <row r="28" spans="2:13" x14ac:dyDescent="0.25">
      <c r="B28" s="16"/>
      <c r="C28" s="13"/>
      <c r="D28" s="35" t="str">
        <f t="shared" si="0"/>
        <v/>
      </c>
      <c r="E28" s="35"/>
      <c r="F28" s="35" t="str">
        <f>IF(AND(I28 &lt;&gt; "", J28 &lt;&gt; ""), CONCATENATE("Кухня", ", ", Поставщик()), IF(AND(I28 &lt;&gt; "", J28 = ""), Поставщик(), IF(AND(I28 = "", J28 &lt;&gt; ""), "Кухня", "")))</f>
        <v/>
      </c>
      <c r="G28" s="35"/>
      <c r="H28" s="35"/>
      <c r="I28" s="13"/>
      <c r="J28" s="13"/>
      <c r="K28" s="25" t="str">
        <f t="shared" si="1"/>
        <v/>
      </c>
      <c r="L28" s="7"/>
      <c r="M28" s="7"/>
    </row>
    <row r="29" spans="2:13" x14ac:dyDescent="0.25">
      <c r="B29" s="16"/>
      <c r="C29" s="13"/>
      <c r="D29" s="35" t="str">
        <f t="shared" si="0"/>
        <v/>
      </c>
      <c r="E29" s="35"/>
      <c r="F29" s="35" t="str">
        <f>IF(AND(I29 &lt;&gt; "", J29 &lt;&gt; ""), CONCATENATE("Кухня", ", ", Поставщик()), IF(AND(I29 &lt;&gt; "", J29 = ""), Поставщик(), IF(AND(I29 = "", J29 &lt;&gt; ""), "Кухня", "")))</f>
        <v/>
      </c>
      <c r="G29" s="35"/>
      <c r="H29" s="35"/>
      <c r="I29" s="13"/>
      <c r="J29" s="13"/>
      <c r="K29" s="25" t="str">
        <f t="shared" si="1"/>
        <v/>
      </c>
      <c r="L29" s="7"/>
      <c r="M29" s="7"/>
    </row>
    <row r="30" spans="2:13" x14ac:dyDescent="0.25">
      <c r="B30" s="16"/>
      <c r="C30" s="13"/>
      <c r="D30" s="35" t="str">
        <f t="shared" si="0"/>
        <v/>
      </c>
      <c r="E30" s="35"/>
      <c r="F30" s="35" t="str">
        <f>IF(AND(I30 &lt;&gt; "", J30 &lt;&gt; ""), CONCATENATE("Кухня", ", ", Поставщик()), IF(AND(I30 &lt;&gt; "", J30 = ""), Поставщик(), IF(AND(I30 = "", J30 &lt;&gt; ""), "Кухня", "")))</f>
        <v/>
      </c>
      <c r="G30" s="35"/>
      <c r="H30" s="35"/>
      <c r="I30" s="13"/>
      <c r="J30" s="13"/>
      <c r="K30" s="25" t="str">
        <f t="shared" si="1"/>
        <v/>
      </c>
      <c r="L30" s="7"/>
      <c r="M30" s="7"/>
    </row>
    <row r="31" spans="2:13" x14ac:dyDescent="0.25">
      <c r="B31" s="16"/>
      <c r="C31" s="13"/>
      <c r="D31" s="35" t="str">
        <f t="shared" si="0"/>
        <v/>
      </c>
      <c r="E31" s="35"/>
      <c r="F31" s="35" t="str">
        <f>IF(AND(I31 &lt;&gt; "", J31 &lt;&gt; ""), CONCATENATE("Кухня", ", ", Поставщик()), IF(AND(I31 &lt;&gt; "", J31 = ""), Поставщик(), IF(AND(I31 = "", J31 &lt;&gt; ""), "Кухня", "")))</f>
        <v/>
      </c>
      <c r="G31" s="35"/>
      <c r="H31" s="35"/>
      <c r="I31" s="13"/>
      <c r="J31" s="13"/>
      <c r="K31" s="25" t="str">
        <f t="shared" si="1"/>
        <v/>
      </c>
      <c r="L31" s="7"/>
      <c r="M31" s="7"/>
    </row>
    <row r="32" spans="2:13" x14ac:dyDescent="0.25">
      <c r="B32" s="16"/>
      <c r="C32" s="13"/>
      <c r="D32" s="35" t="str">
        <f t="shared" si="0"/>
        <v/>
      </c>
      <c r="E32" s="35"/>
      <c r="F32" s="35" t="str">
        <f>IF(AND(I32 &lt;&gt; "", J32 &lt;&gt; ""), CONCATENATE("Кухня", ", ", Поставщик()), IF(AND(I32 &lt;&gt; "", J32 = ""), Поставщик(), IF(AND(I32 = "", J32 &lt;&gt; ""), "Кухня", "")))</f>
        <v/>
      </c>
      <c r="G32" s="35"/>
      <c r="H32" s="35"/>
      <c r="I32" s="13"/>
      <c r="J32" s="13"/>
      <c r="K32" s="25" t="str">
        <f t="shared" si="1"/>
        <v/>
      </c>
      <c r="L32" s="7"/>
      <c r="M32" s="7"/>
    </row>
    <row r="33" spans="2:13" x14ac:dyDescent="0.25">
      <c r="B33" s="16"/>
      <c r="C33" s="13"/>
      <c r="D33" s="35" t="str">
        <f t="shared" si="0"/>
        <v/>
      </c>
      <c r="E33" s="35"/>
      <c r="F33" s="35" t="str">
        <f>IF(AND(I33 &lt;&gt; "", J33 &lt;&gt; ""), CONCATENATE("Кухня", ", ", Поставщик()), IF(AND(I33 &lt;&gt; "", J33 = ""), Поставщик(), IF(AND(I33 = "", J33 &lt;&gt; ""), "Кухня", "")))</f>
        <v/>
      </c>
      <c r="G33" s="35"/>
      <c r="H33" s="35"/>
      <c r="I33" s="13"/>
      <c r="J33" s="13"/>
      <c r="K33" s="25" t="str">
        <f t="shared" si="1"/>
        <v/>
      </c>
      <c r="L33" s="7"/>
      <c r="M33" s="7"/>
    </row>
    <row r="34" spans="2:13" x14ac:dyDescent="0.25">
      <c r="B34" s="16"/>
      <c r="C34" s="13"/>
      <c r="D34" s="35" t="str">
        <f t="shared" si="0"/>
        <v/>
      </c>
      <c r="E34" s="35"/>
      <c r="F34" s="35" t="str">
        <f>IF(AND(I34 &lt;&gt; "", J34 &lt;&gt; ""), CONCATENATE("Кухня", ", ", Поставщик()), IF(AND(I34 &lt;&gt; "", J34 = ""), Поставщик(), IF(AND(I34 = "", J34 &lt;&gt; ""), "Кухня", "")))</f>
        <v/>
      </c>
      <c r="G34" s="35"/>
      <c r="H34" s="35"/>
      <c r="I34" s="13"/>
      <c r="J34" s="13"/>
      <c r="K34" s="25" t="str">
        <f t="shared" si="1"/>
        <v/>
      </c>
      <c r="L34" s="7"/>
      <c r="M34" s="7"/>
    </row>
    <row r="35" spans="2:13" x14ac:dyDescent="0.25">
      <c r="B35" s="16"/>
      <c r="C35" s="13"/>
      <c r="D35" s="35" t="str">
        <f t="shared" si="0"/>
        <v/>
      </c>
      <c r="E35" s="35"/>
      <c r="F35" s="35" t="str">
        <f>IF(AND(I35 &lt;&gt; "", J35 &lt;&gt; ""), CONCATENATE("Кухня", ", ", Поставщик()), IF(AND(I35 &lt;&gt; "", J35 = ""), Поставщик(), IF(AND(I35 = "", J35 &lt;&gt; ""), "Кухня", "")))</f>
        <v/>
      </c>
      <c r="G35" s="35"/>
      <c r="H35" s="35"/>
      <c r="I35" s="13"/>
      <c r="J35" s="13"/>
      <c r="K35" s="25" t="str">
        <f t="shared" si="1"/>
        <v/>
      </c>
      <c r="L35" s="7"/>
      <c r="M35" s="7"/>
    </row>
    <row r="36" spans="2:13" x14ac:dyDescent="0.25">
      <c r="B36" s="16"/>
      <c r="C36" s="13"/>
      <c r="D36" s="35" t="str">
        <f t="shared" si="0"/>
        <v/>
      </c>
      <c r="E36" s="35"/>
      <c r="F36" s="35" t="str">
        <f>IF(AND(I36 &lt;&gt; "", J36 &lt;&gt; ""), CONCATENATE("Кухня", ", ", Поставщик()), IF(AND(I36 &lt;&gt; "", J36 = ""), Поставщик(), IF(AND(I36 = "", J36 &lt;&gt; ""), "Кухня", "")))</f>
        <v/>
      </c>
      <c r="G36" s="35"/>
      <c r="H36" s="35"/>
      <c r="I36" s="13"/>
      <c r="J36" s="13"/>
      <c r="K36" s="25" t="str">
        <f t="shared" si="1"/>
        <v/>
      </c>
      <c r="L36" s="7"/>
      <c r="M36" s="7"/>
    </row>
    <row r="37" spans="2:13" x14ac:dyDescent="0.25">
      <c r="B37" s="16"/>
      <c r="C37" s="13"/>
      <c r="D37" s="35" t="str">
        <f t="shared" si="0"/>
        <v/>
      </c>
      <c r="E37" s="35"/>
      <c r="F37" s="35" t="str">
        <f>IF(AND(I37 &lt;&gt; "", J37 &lt;&gt; ""), CONCATENATE("Кухня", ", ", Поставщик()), IF(AND(I37 &lt;&gt; "", J37 = ""), Поставщик(), IF(AND(I37 = "", J37 &lt;&gt; ""), "Кухня", "")))</f>
        <v/>
      </c>
      <c r="G37" s="35"/>
      <c r="H37" s="35"/>
      <c r="I37" s="13"/>
      <c r="J37" s="13"/>
      <c r="K37" s="25" t="str">
        <f t="shared" si="1"/>
        <v/>
      </c>
      <c r="L37" s="7"/>
      <c r="M37" s="7"/>
    </row>
    <row r="38" spans="2:13" x14ac:dyDescent="0.25">
      <c r="B38" s="16"/>
      <c r="C38" s="13"/>
      <c r="D38" s="35" t="str">
        <f t="shared" si="0"/>
        <v/>
      </c>
      <c r="E38" s="35"/>
      <c r="F38" s="35" t="str">
        <f>IF(AND(I38 &lt;&gt; "", J38 &lt;&gt; ""), CONCATENATE("Кухня", ", ", Поставщик()), IF(AND(I38 &lt;&gt; "", J38 = ""), Поставщик(), IF(AND(I38 = "", J38 &lt;&gt; ""), "Кухня", "")))</f>
        <v/>
      </c>
      <c r="G38" s="35"/>
      <c r="H38" s="35"/>
      <c r="I38" s="13"/>
      <c r="J38" s="13"/>
      <c r="K38" s="25" t="str">
        <f t="shared" si="1"/>
        <v/>
      </c>
      <c r="L38" s="7"/>
      <c r="M38" s="7"/>
    </row>
    <row r="39" spans="2:13" x14ac:dyDescent="0.25">
      <c r="B39" s="16"/>
      <c r="C39" s="13"/>
      <c r="D39" s="35" t="str">
        <f t="shared" si="0"/>
        <v/>
      </c>
      <c r="E39" s="35"/>
      <c r="F39" s="35" t="str">
        <f>IF(AND(I39 &lt;&gt; "", J39 &lt;&gt; ""), CONCATENATE("Кухня", ", ", Поставщик()), IF(AND(I39 &lt;&gt; "", J39 = ""), Поставщик(), IF(AND(I39 = "", J39 &lt;&gt; ""), "Кухня", "")))</f>
        <v/>
      </c>
      <c r="G39" s="35"/>
      <c r="H39" s="35"/>
      <c r="I39" s="13"/>
      <c r="J39" s="13"/>
      <c r="K39" s="25" t="str">
        <f t="shared" si="1"/>
        <v/>
      </c>
      <c r="L39" s="7"/>
      <c r="M39" s="7"/>
    </row>
    <row r="40" spans="2:13" x14ac:dyDescent="0.25">
      <c r="B40" s="16"/>
      <c r="C40" s="13"/>
      <c r="D40" s="35" t="str">
        <f t="shared" si="0"/>
        <v/>
      </c>
      <c r="E40" s="35"/>
      <c r="F40" s="35" t="str">
        <f>IF(AND(I40 &lt;&gt; "", J40 &lt;&gt; ""), CONCATENATE("Кухня", ", ", Поставщик()), IF(AND(I40 &lt;&gt; "", J40 = ""), Поставщик(), IF(AND(I40 = "", J40 &lt;&gt; ""), "Кухня", "")))</f>
        <v/>
      </c>
      <c r="G40" s="35"/>
      <c r="H40" s="35"/>
      <c r="I40" s="13"/>
      <c r="J40" s="13"/>
      <c r="K40" s="25" t="str">
        <f t="shared" si="1"/>
        <v/>
      </c>
      <c r="L40" s="7"/>
      <c r="M40" s="7"/>
    </row>
    <row r="41" spans="2:13" x14ac:dyDescent="0.25">
      <c r="B41" s="16"/>
      <c r="C41" s="13"/>
      <c r="D41" s="35" t="str">
        <f t="shared" si="0"/>
        <v/>
      </c>
      <c r="E41" s="35"/>
      <c r="F41" s="35" t="str">
        <f>IF(AND(I41 &lt;&gt; "", J41 &lt;&gt; ""), CONCATENATE("Кухня", ", ", Поставщик()), IF(AND(I41 &lt;&gt; "", J41 = ""), Поставщик(), IF(AND(I41 = "", J41 &lt;&gt; ""), "Кухня", "")))</f>
        <v/>
      </c>
      <c r="G41" s="35"/>
      <c r="H41" s="35"/>
      <c r="I41" s="13"/>
      <c r="J41" s="13"/>
      <c r="K41" s="25" t="str">
        <f t="shared" si="1"/>
        <v/>
      </c>
      <c r="L41" s="7"/>
      <c r="M41" s="7"/>
    </row>
    <row r="42" spans="2:13" x14ac:dyDescent="0.25">
      <c r="B42" s="16"/>
      <c r="C42" s="13"/>
      <c r="D42" s="35" t="str">
        <f t="shared" si="0"/>
        <v/>
      </c>
      <c r="E42" s="35"/>
      <c r="F42" s="35" t="str">
        <f>IF(AND(I42 &lt;&gt; "", J42 &lt;&gt; ""), CONCATENATE("Кухня", ", ", Поставщик()), IF(AND(I42 &lt;&gt; "", J42 = ""), Поставщик(), IF(AND(I42 = "", J42 &lt;&gt; ""), "Кухня", "")))</f>
        <v/>
      </c>
      <c r="G42" s="35"/>
      <c r="H42" s="35"/>
      <c r="I42" s="13"/>
      <c r="J42" s="13"/>
      <c r="K42" s="25" t="str">
        <f t="shared" si="1"/>
        <v/>
      </c>
      <c r="L42" s="7"/>
      <c r="M42" s="7"/>
    </row>
    <row r="43" spans="2:13" x14ac:dyDescent="0.25">
      <c r="B43" s="16"/>
      <c r="C43" s="13"/>
      <c r="D43" s="35" t="str">
        <f t="shared" si="0"/>
        <v/>
      </c>
      <c r="E43" s="35"/>
      <c r="F43" s="35" t="str">
        <f>IF(AND(I43 &lt;&gt; "", J43 &lt;&gt; ""), CONCATENATE("Кухня", ", ", Поставщик()), IF(AND(I43 &lt;&gt; "", J43 = ""), Поставщик(), IF(AND(I43 = "", J43 &lt;&gt; ""), "Кухня", "")))</f>
        <v/>
      </c>
      <c r="G43" s="35"/>
      <c r="H43" s="35"/>
      <c r="I43" s="13"/>
      <c r="J43" s="13"/>
      <c r="K43" s="25" t="str">
        <f t="shared" si="1"/>
        <v/>
      </c>
      <c r="L43" s="7"/>
      <c r="M43" s="7"/>
    </row>
    <row r="44" spans="2:13" x14ac:dyDescent="0.25">
      <c r="B44" s="16"/>
      <c r="C44" s="13"/>
      <c r="D44" s="35" t="str">
        <f t="shared" si="0"/>
        <v/>
      </c>
      <c r="E44" s="35"/>
      <c r="F44" s="35" t="str">
        <f>IF(AND(I44 &lt;&gt; "", J44 &lt;&gt; ""), CONCATENATE("Кухня", ", ", Поставщик()), IF(AND(I44 &lt;&gt; "", J44 = ""), Поставщик(), IF(AND(I44 = "", J44 &lt;&gt; ""), "Кухня", "")))</f>
        <v/>
      </c>
      <c r="G44" s="35"/>
      <c r="H44" s="35"/>
      <c r="I44" s="13"/>
      <c r="J44" s="13"/>
      <c r="K44" s="25" t="str">
        <f t="shared" si="1"/>
        <v/>
      </c>
      <c r="L44" s="7"/>
      <c r="M44" s="7"/>
    </row>
    <row r="45" spans="2:13" x14ac:dyDescent="0.25">
      <c r="B45" s="16"/>
      <c r="C45" s="13"/>
      <c r="D45" s="35" t="str">
        <f t="shared" si="0"/>
        <v/>
      </c>
      <c r="E45" s="35"/>
      <c r="F45" s="35" t="str">
        <f>IF(AND(I45 &lt;&gt; "", J45 &lt;&gt; ""), CONCATENATE("Кухня", ", ", Поставщик()), IF(AND(I45 &lt;&gt; "", J45 = ""), Поставщик(), IF(AND(I45 = "", J45 &lt;&gt; ""), "Кухня", "")))</f>
        <v/>
      </c>
      <c r="G45" s="35"/>
      <c r="H45" s="35"/>
      <c r="I45" s="13"/>
      <c r="J45" s="13"/>
      <c r="K45" s="25" t="str">
        <f t="shared" si="1"/>
        <v/>
      </c>
      <c r="L45" s="7"/>
      <c r="M45" s="7"/>
    </row>
    <row r="46" spans="2:13" x14ac:dyDescent="0.25">
      <c r="B46" s="16"/>
      <c r="C46" s="13"/>
      <c r="D46" s="35" t="str">
        <f t="shared" si="0"/>
        <v/>
      </c>
      <c r="E46" s="35"/>
      <c r="F46" s="35" t="str">
        <f>IF(AND(I46 &lt;&gt; "", J46 &lt;&gt; ""), CONCATENATE("Кухня", ", ", Поставщик()), IF(AND(I46 &lt;&gt; "", J46 = ""), Поставщик(), IF(AND(I46 = "", J46 &lt;&gt; ""), "Кухня", "")))</f>
        <v/>
      </c>
      <c r="G46" s="35"/>
      <c r="H46" s="35"/>
      <c r="I46" s="13"/>
      <c r="J46" s="13"/>
      <c r="K46" s="25" t="str">
        <f t="shared" si="1"/>
        <v/>
      </c>
      <c r="L46" s="7"/>
      <c r="M46" s="7"/>
    </row>
    <row r="47" spans="2:13" x14ac:dyDescent="0.25">
      <c r="B47" s="16"/>
      <c r="C47" s="13"/>
      <c r="D47" s="35" t="str">
        <f t="shared" si="0"/>
        <v/>
      </c>
      <c r="E47" s="35"/>
      <c r="F47" s="35" t="str">
        <f>IF(AND(I47 &lt;&gt; "", J47 &lt;&gt; ""), CONCATENATE("Кухня", ", ", Поставщик()), IF(AND(I47 &lt;&gt; "", J47 = ""), Поставщик(), IF(AND(I47 = "", J47 &lt;&gt; ""), "Кухня", "")))</f>
        <v/>
      </c>
      <c r="G47" s="35"/>
      <c r="H47" s="35"/>
      <c r="I47" s="13"/>
      <c r="J47" s="13"/>
      <c r="K47" s="25" t="str">
        <f t="shared" si="1"/>
        <v/>
      </c>
      <c r="L47" s="7"/>
      <c r="M47" s="7"/>
    </row>
    <row r="48" spans="2:13" x14ac:dyDescent="0.25">
      <c r="B48" s="16"/>
      <c r="C48" s="13"/>
      <c r="D48" s="35" t="str">
        <f t="shared" si="0"/>
        <v/>
      </c>
      <c r="E48" s="35"/>
      <c r="F48" s="35" t="str">
        <f>IF(AND(I48 &lt;&gt; "", J48 &lt;&gt; ""), CONCATENATE("Кухня", ", ", Поставщик()), IF(AND(I48 &lt;&gt; "", J48 = ""), Поставщик(), IF(AND(I48 = "", J48 &lt;&gt; ""), "Кухня", "")))</f>
        <v/>
      </c>
      <c r="G48" s="35"/>
      <c r="H48" s="35"/>
      <c r="I48" s="13"/>
      <c r="J48" s="13"/>
      <c r="K48" s="25" t="str">
        <f t="shared" si="1"/>
        <v/>
      </c>
      <c r="L48" s="7"/>
      <c r="M48" s="7"/>
    </row>
    <row r="49" spans="2:13" x14ac:dyDescent="0.25">
      <c r="B49" s="16"/>
      <c r="C49" s="13"/>
      <c r="D49" s="35" t="str">
        <f t="shared" si="0"/>
        <v/>
      </c>
      <c r="E49" s="35"/>
      <c r="F49" s="35" t="str">
        <f>IF(AND(I49 &lt;&gt; "", J49 &lt;&gt; ""), CONCATENATE("Кухня", ", ", Поставщик()), IF(AND(I49 &lt;&gt; "", J49 = ""), Поставщик(), IF(AND(I49 = "", J49 &lt;&gt; ""), "Кухня", "")))</f>
        <v/>
      </c>
      <c r="G49" s="35"/>
      <c r="H49" s="35"/>
      <c r="I49" s="13"/>
      <c r="J49" s="13"/>
      <c r="K49" s="25" t="str">
        <f t="shared" si="1"/>
        <v/>
      </c>
      <c r="L49" s="7"/>
      <c r="M49" s="7"/>
    </row>
    <row r="50" spans="2:13" x14ac:dyDescent="0.25">
      <c r="B50" s="14"/>
      <c r="C50" s="14"/>
      <c r="D50" s="35" t="str">
        <f t="shared" si="0"/>
        <v/>
      </c>
      <c r="E50" s="35"/>
      <c r="F50" s="35" t="str">
        <f>IF(AND(I50 &lt;&gt; "", J50 &lt;&gt; ""), CONCATENATE("Кухня", ", ", Поставщик()), IF(AND(I50 &lt;&gt; "", J50 = ""), Поставщик(), IF(AND(I50 = "", J50 &lt;&gt; ""), "Кухня", "")))</f>
        <v/>
      </c>
      <c r="G50" s="35"/>
      <c r="H50" s="35"/>
      <c r="I50" s="14"/>
      <c r="J50" s="14"/>
      <c r="K50" s="25" t="str">
        <f t="shared" si="1"/>
        <v/>
      </c>
    </row>
    <row r="51" spans="2:13" x14ac:dyDescent="0.25">
      <c r="B51" s="14"/>
      <c r="C51" s="14"/>
      <c r="D51" s="35" t="str">
        <f t="shared" si="0"/>
        <v/>
      </c>
      <c r="E51" s="35"/>
      <c r="F51" s="35" t="str">
        <f>IF(AND(I51 &lt;&gt; "", J51 &lt;&gt; ""), CONCATENATE("Кухня", ", ", Поставщик()), IF(AND(I51 &lt;&gt; "", J51 = ""), Поставщик(), IF(AND(I51 = "", J51 &lt;&gt; ""), "Кухня", "")))</f>
        <v/>
      </c>
      <c r="G51" s="35"/>
      <c r="H51" s="35"/>
      <c r="I51" s="14"/>
      <c r="J51" s="14"/>
      <c r="K51" s="25" t="str">
        <f t="shared" si="1"/>
        <v/>
      </c>
    </row>
    <row r="52" spans="2:13" x14ac:dyDescent="0.25">
      <c r="B52" s="14"/>
      <c r="C52" s="14"/>
      <c r="D52" s="35" t="str">
        <f t="shared" si="0"/>
        <v/>
      </c>
      <c r="E52" s="35"/>
      <c r="F52" s="35" t="str">
        <f>IF(AND(I52 &lt;&gt; "", J52 &lt;&gt; ""), CONCATENATE("Кухня", ", ", Поставщик()), IF(AND(I52 &lt;&gt; "", J52 = ""), Поставщик(), IF(AND(I52 = "", J52 &lt;&gt; ""), "Кухня", "")))</f>
        <v/>
      </c>
      <c r="G52" s="35"/>
      <c r="H52" s="35"/>
      <c r="I52" s="14"/>
      <c r="J52" s="14"/>
      <c r="K52" s="25" t="str">
        <f t="shared" si="1"/>
        <v/>
      </c>
    </row>
  </sheetData>
  <sheetProtection selectLockedCells="1"/>
  <mergeCells count="100">
    <mergeCell ref="D9:E9"/>
    <mergeCell ref="F9:H9"/>
    <mergeCell ref="D2:E2"/>
    <mergeCell ref="L2:M2"/>
    <mergeCell ref="D3:E3"/>
    <mergeCell ref="L3:M3"/>
    <mergeCell ref="D4:E4"/>
    <mergeCell ref="B5:D5"/>
    <mergeCell ref="E5:M5"/>
    <mergeCell ref="D6:E6"/>
    <mergeCell ref="D7:E7"/>
    <mergeCell ref="F7:H7"/>
    <mergeCell ref="D8:E8"/>
    <mergeCell ref="F8:H8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D35:E35"/>
    <mergeCell ref="F35:H35"/>
    <mergeCell ref="D36:E36"/>
    <mergeCell ref="F36:H36"/>
    <mergeCell ref="D37:E37"/>
    <mergeCell ref="F37:H37"/>
    <mergeCell ref="D38:E38"/>
    <mergeCell ref="F38:H38"/>
    <mergeCell ref="D39:E39"/>
    <mergeCell ref="F39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52:E52"/>
    <mergeCell ref="F52:H52"/>
    <mergeCell ref="D49:E49"/>
    <mergeCell ref="F49:H49"/>
    <mergeCell ref="D50:E50"/>
    <mergeCell ref="F50:H50"/>
    <mergeCell ref="D51:E51"/>
    <mergeCell ref="F51:H51"/>
  </mergeCells>
  <conditionalFormatting sqref="B9:M52">
    <cfRule type="expression" dxfId="2" priority="1">
      <formula>$K9</formula>
    </cfRule>
  </conditionalFormatting>
  <pageMargins left="0.21875" right="0.13541666666666699" top="0.17708333333333301" bottom="0.17708333333333301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КонецМесяца">
                <anchor moveWithCells="1" sizeWithCells="1">
                  <from>
                    <xdr:col>8</xdr:col>
                    <xdr:colOff>647700</xdr:colOff>
                    <xdr:row>51</xdr:row>
                    <xdr:rowOff>180975</xdr:rowOff>
                  </from>
                  <to>
                    <xdr:col>13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ЗаканчиваемМесяц">
                <anchor moveWithCells="1" sizeWithCells="1">
                  <from>
                    <xdr:col>2</xdr:col>
                    <xdr:colOff>0</xdr:colOff>
                    <xdr:row>51</xdr:row>
                    <xdr:rowOff>180975</xdr:rowOff>
                  </from>
                  <to>
                    <xdr:col>7</xdr:col>
                    <xdr:colOff>561975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N52"/>
  <sheetViews>
    <sheetView view="pageLayout" zoomScale="90" zoomScaleNormal="100" zoomScalePageLayoutView="90" workbookViewId="0">
      <selection activeCell="B10" sqref="B10"/>
    </sheetView>
  </sheetViews>
  <sheetFormatPr defaultColWidth="9.140625" defaultRowHeight="15" x14ac:dyDescent="0.25"/>
  <cols>
    <col min="1" max="1" width="0.42578125" style="23" customWidth="1"/>
    <col min="2" max="2" width="10.140625" style="23" customWidth="1"/>
    <col min="3" max="3" width="9.140625" style="23"/>
    <col min="4" max="4" width="3.5703125" style="23" customWidth="1"/>
    <col min="5" max="5" width="4.85546875" style="23" customWidth="1"/>
    <col min="6" max="8" width="8" style="23" customWidth="1"/>
    <col min="9" max="10" width="9.140625" style="23"/>
    <col min="11" max="11" width="10.85546875" style="23" customWidth="1"/>
    <col min="12" max="13" width="9" style="23" customWidth="1"/>
    <col min="14" max="14" width="0.42578125" style="23" customWidth="1"/>
  </cols>
  <sheetData>
    <row r="1" spans="1:13" ht="2.25" customHeight="1" thickBot="1" x14ac:dyDescent="0.3">
      <c r="A1" s="23">
        <v>0</v>
      </c>
    </row>
    <row r="2" spans="1:13" ht="30" customHeight="1" x14ac:dyDescent="0.25">
      <c r="B2" s="2" t="s">
        <v>0</v>
      </c>
      <c r="C2" s="21" t="s">
        <v>1</v>
      </c>
      <c r="D2" s="29" t="s">
        <v>2</v>
      </c>
      <c r="E2" s="29"/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37" t="s">
        <v>9</v>
      </c>
      <c r="M2" s="38"/>
    </row>
    <row r="3" spans="1:13" ht="30" customHeight="1" thickBot="1" x14ac:dyDescent="0.3">
      <c r="B3" s="19"/>
      <c r="C3" s="22"/>
      <c r="D3" s="30" t="s">
        <v>10</v>
      </c>
      <c r="E3" s="30"/>
      <c r="F3" s="22"/>
      <c r="G3" s="22"/>
      <c r="H3" s="22"/>
      <c r="I3" s="22"/>
      <c r="J3" s="22"/>
      <c r="K3" s="22"/>
      <c r="L3" s="39"/>
      <c r="M3" s="40"/>
    </row>
    <row r="4" spans="1:13" x14ac:dyDescent="0.25">
      <c r="D4" s="31"/>
      <c r="E4" s="31"/>
    </row>
    <row r="5" spans="1:13" ht="22.5" customHeight="1" x14ac:dyDescent="0.35">
      <c r="B5" s="41" t="s">
        <v>11</v>
      </c>
      <c r="C5" s="41"/>
      <c r="D5" s="41"/>
      <c r="E5" s="42" t="str">
        <f>ИМЯЛИСТА()</f>
        <v>Бананы</v>
      </c>
      <c r="F5" s="42"/>
      <c r="G5" s="42"/>
      <c r="H5" s="42"/>
      <c r="I5" s="42"/>
      <c r="J5" s="42"/>
      <c r="K5" s="42"/>
      <c r="L5" s="42"/>
      <c r="M5" s="42"/>
    </row>
    <row r="6" spans="1:13" ht="15.75" thickBot="1" x14ac:dyDescent="0.3">
      <c r="D6" s="31"/>
      <c r="E6" s="31"/>
    </row>
    <row r="7" spans="1:13" ht="30" customHeight="1" thickBot="1" x14ac:dyDescent="0.3">
      <c r="B7" s="4" t="s">
        <v>12</v>
      </c>
      <c r="C7" s="24" t="s">
        <v>13</v>
      </c>
      <c r="D7" s="32" t="s">
        <v>14</v>
      </c>
      <c r="E7" s="32"/>
      <c r="F7" s="43" t="s">
        <v>15</v>
      </c>
      <c r="G7" s="44"/>
      <c r="H7" s="45"/>
      <c r="I7" s="24" t="s">
        <v>16</v>
      </c>
      <c r="J7" s="26" t="s">
        <v>17</v>
      </c>
      <c r="K7" s="26" t="s">
        <v>18</v>
      </c>
      <c r="L7" s="24" t="s">
        <v>19</v>
      </c>
      <c r="M7" s="6" t="s">
        <v>20</v>
      </c>
    </row>
    <row r="8" spans="1:13" x14ac:dyDescent="0.25">
      <c r="B8" s="17">
        <v>44408</v>
      </c>
      <c r="C8" s="18"/>
      <c r="D8" s="33">
        <v>180</v>
      </c>
      <c r="E8" s="34"/>
      <c r="F8" s="33" t="s">
        <v>21</v>
      </c>
      <c r="G8" s="46"/>
      <c r="H8" s="34"/>
      <c r="I8" s="18"/>
      <c r="J8" s="18">
        <v>6.7</v>
      </c>
      <c r="K8" s="18">
        <v>6.7</v>
      </c>
      <c r="L8" s="18">
        <v>63</v>
      </c>
      <c r="M8" s="18">
        <v>76.400000000000006</v>
      </c>
    </row>
    <row r="9" spans="1:13" x14ac:dyDescent="0.25">
      <c r="B9" s="15">
        <v>44409</v>
      </c>
      <c r="C9" s="11"/>
      <c r="D9" s="35">
        <v>181</v>
      </c>
      <c r="E9" s="35"/>
      <c r="F9" s="35"/>
      <c r="G9" s="35"/>
      <c r="H9" s="35"/>
      <c r="I9" s="11"/>
      <c r="J9" s="12">
        <v>6.7</v>
      </c>
      <c r="K9" s="25">
        <v>0</v>
      </c>
      <c r="L9" s="25"/>
      <c r="M9" s="25"/>
    </row>
    <row r="10" spans="1:13" x14ac:dyDescent="0.25">
      <c r="B10" s="15"/>
      <c r="C10" s="11"/>
      <c r="D10" s="35" t="str">
        <f t="shared" ref="D10:D52" si="0">IF(AND(D9 &lt;&gt; "", K10 &lt;&gt; ""), D9 + 1, "")</f>
        <v/>
      </c>
      <c r="E10" s="35"/>
      <c r="F10" s="35" t="str">
        <f>IF(AND(I10 &lt;&gt; "", J10 &lt;&gt; ""), CONCATENATE("Кухня", ", ", Поставщик()), IF(AND(I10 &lt;&gt; "", J10 = ""), Поставщик(), IF(AND(I10 = "", J10 &lt;&gt; ""), "Кухня", "")))</f>
        <v/>
      </c>
      <c r="G10" s="35"/>
      <c r="H10" s="35"/>
      <c r="I10" s="11"/>
      <c r="J10" s="11"/>
      <c r="K10" s="25" t="str">
        <f>IF(OR(I10&lt;&gt;"",J10&lt;&gt;""),K9-J10+I10,"")</f>
        <v/>
      </c>
      <c r="L10" s="25"/>
      <c r="M10" s="7"/>
    </row>
    <row r="11" spans="1:13" x14ac:dyDescent="0.25">
      <c r="B11" s="15"/>
      <c r="C11" s="11"/>
      <c r="D11" s="35" t="str">
        <f t="shared" si="0"/>
        <v/>
      </c>
      <c r="E11" s="35"/>
      <c r="F11" s="35" t="str">
        <f>IF(AND(I11 &lt;&gt; "", J11 &lt;&gt; ""), CONCATENATE("Кухня", ", ", Поставщик()), IF(AND(I11 &lt;&gt; "", J11 = ""), Поставщик(), IF(AND(I11 = "", J11 &lt;&gt; ""), "Кухня", "")))</f>
        <v/>
      </c>
      <c r="G11" s="35"/>
      <c r="H11" s="35"/>
      <c r="I11" s="11"/>
      <c r="J11" s="11"/>
      <c r="K11" s="25" t="str">
        <f t="shared" ref="K11:K52" si="1">IF(OR(I11&lt;&gt;"",J11&lt;&gt;""),K10-J11+I11,"")</f>
        <v/>
      </c>
      <c r="L11" s="25"/>
      <c r="M11" s="7"/>
    </row>
    <row r="12" spans="1:13" x14ac:dyDescent="0.25">
      <c r="B12" s="15"/>
      <c r="C12" s="11"/>
      <c r="D12" s="35" t="str">
        <f t="shared" si="0"/>
        <v/>
      </c>
      <c r="E12" s="35"/>
      <c r="F12" s="35" t="str">
        <f>IF(AND(I12 &lt;&gt; "", J12 &lt;&gt; ""), CONCATENATE("Кухня", ", ", Поставщик()), IF(AND(I12 &lt;&gt; "", J12 = ""), Поставщик(), IF(AND(I12 = "", J12 &lt;&gt; ""), "Кухня", "")))</f>
        <v/>
      </c>
      <c r="G12" s="35"/>
      <c r="H12" s="35"/>
      <c r="I12" s="11"/>
      <c r="J12" s="11"/>
      <c r="K12" s="25" t="str">
        <f t="shared" si="1"/>
        <v/>
      </c>
      <c r="L12" s="25"/>
      <c r="M12" s="7"/>
    </row>
    <row r="13" spans="1:13" x14ac:dyDescent="0.25">
      <c r="B13" s="15"/>
      <c r="C13" s="11"/>
      <c r="D13" s="35" t="str">
        <f t="shared" si="0"/>
        <v/>
      </c>
      <c r="E13" s="35"/>
      <c r="F13" s="35" t="str">
        <f>IF(AND(I13 &lt;&gt; "", J13 &lt;&gt; ""), CONCATENATE("Кухня", ", ", Поставщик()), IF(AND(I13 &lt;&gt; "", J13 = ""), Поставщик(), IF(AND(I13 = "", J13 &lt;&gt; ""), "Кухня", "")))</f>
        <v/>
      </c>
      <c r="G13" s="35"/>
      <c r="H13" s="35"/>
      <c r="I13" s="11"/>
      <c r="J13" s="11"/>
      <c r="K13" s="25" t="str">
        <f t="shared" si="1"/>
        <v/>
      </c>
      <c r="L13" s="25"/>
      <c r="M13" s="7"/>
    </row>
    <row r="14" spans="1:13" x14ac:dyDescent="0.25">
      <c r="B14" s="14"/>
      <c r="C14" s="14"/>
      <c r="D14" s="35" t="str">
        <f t="shared" si="0"/>
        <v/>
      </c>
      <c r="E14" s="35"/>
      <c r="F14" s="35" t="str">
        <f>IF(AND(I14 &lt;&gt; "", J14 &lt;&gt; ""), CONCATENATE("Кухня", ", ", Поставщик()), IF(AND(I14 &lt;&gt; "", J14 = ""), Поставщик(), IF(AND(I14 = "", J14 &lt;&gt; ""), "Кухня", "")))</f>
        <v/>
      </c>
      <c r="G14" s="35"/>
      <c r="H14" s="35"/>
      <c r="I14" s="13"/>
      <c r="J14" s="13"/>
      <c r="K14" s="25" t="str">
        <f t="shared" si="1"/>
        <v/>
      </c>
      <c r="L14" s="7"/>
      <c r="M14" s="7"/>
    </row>
    <row r="15" spans="1:13" x14ac:dyDescent="0.25">
      <c r="B15" s="15"/>
      <c r="C15" s="11"/>
      <c r="D15" s="35" t="str">
        <f t="shared" si="0"/>
        <v/>
      </c>
      <c r="E15" s="35"/>
      <c r="F15" s="35" t="str">
        <f>IF(AND(I15 &lt;&gt; "", J15 &lt;&gt; ""), CONCATENATE("Кухня", ", ", Поставщик()), IF(AND(I15 &lt;&gt; "", J15 = ""), Поставщик(), IF(AND(I15 = "", J15 &lt;&gt; ""), "Кухня", "")))</f>
        <v/>
      </c>
      <c r="G15" s="35"/>
      <c r="H15" s="35"/>
      <c r="I15" s="11"/>
      <c r="J15" s="11"/>
      <c r="K15" s="25" t="str">
        <f>IF(OR(I15&lt;&gt;"",J15&lt;&gt;""),K14-J15+I15,"")</f>
        <v/>
      </c>
      <c r="L15" s="25"/>
      <c r="M15" s="7"/>
    </row>
    <row r="16" spans="1:13" x14ac:dyDescent="0.25">
      <c r="B16" s="15"/>
      <c r="C16" s="11"/>
      <c r="D16" s="35" t="str">
        <f t="shared" si="0"/>
        <v/>
      </c>
      <c r="E16" s="35"/>
      <c r="F16" s="35" t="str">
        <f>IF(AND(I16 &lt;&gt; "", J16 &lt;&gt; ""), CONCATENATE("Кухня", ", ", Поставщик()), IF(AND(I16 &lt;&gt; "", J16 = ""), Поставщик(), IF(AND(I16 = "", J16 &lt;&gt; ""), "Кухня", "")))</f>
        <v/>
      </c>
      <c r="G16" s="35"/>
      <c r="H16" s="35"/>
      <c r="I16" s="11"/>
      <c r="J16" s="11"/>
      <c r="K16" s="25" t="str">
        <f t="shared" si="1"/>
        <v/>
      </c>
      <c r="L16" s="25"/>
      <c r="M16" s="7"/>
    </row>
    <row r="17" spans="2:13" x14ac:dyDescent="0.25">
      <c r="B17" s="15"/>
      <c r="C17" s="11"/>
      <c r="D17" s="35" t="str">
        <f t="shared" si="0"/>
        <v/>
      </c>
      <c r="E17" s="35"/>
      <c r="F17" s="35" t="str">
        <f>IF(AND(I17 &lt;&gt; "", J17 &lt;&gt; ""), CONCATENATE("Кухня", ", ", Поставщик()), IF(AND(I17 &lt;&gt; "", J17 = ""), Поставщик(), IF(AND(I17 = "", J17 &lt;&gt; ""), "Кухня", "")))</f>
        <v/>
      </c>
      <c r="G17" s="35"/>
      <c r="H17" s="35"/>
      <c r="I17" s="11"/>
      <c r="J17" s="11"/>
      <c r="K17" s="25" t="str">
        <f t="shared" si="1"/>
        <v/>
      </c>
      <c r="L17" s="25"/>
      <c r="M17" s="7"/>
    </row>
    <row r="18" spans="2:13" x14ac:dyDescent="0.25">
      <c r="B18" s="15"/>
      <c r="C18" s="11"/>
      <c r="D18" s="35" t="str">
        <f t="shared" si="0"/>
        <v/>
      </c>
      <c r="E18" s="35"/>
      <c r="F18" s="35" t="str">
        <f>IF(AND(I18 &lt;&gt; "", J18 &lt;&gt; ""), CONCATENATE("Кухня", ", ", Поставщик()), IF(AND(I18 &lt;&gt; "", J18 = ""), Поставщик(), IF(AND(I18 = "", J18 &lt;&gt; ""), "Кухня", "")))</f>
        <v/>
      </c>
      <c r="G18" s="35"/>
      <c r="H18" s="35"/>
      <c r="I18" s="11"/>
      <c r="J18" s="11"/>
      <c r="K18" s="25" t="str">
        <f t="shared" si="1"/>
        <v/>
      </c>
      <c r="L18" s="25"/>
      <c r="M18" s="7"/>
    </row>
    <row r="19" spans="2:13" x14ac:dyDescent="0.25">
      <c r="B19" s="15"/>
      <c r="C19" s="11"/>
      <c r="D19" s="35" t="str">
        <f t="shared" si="0"/>
        <v/>
      </c>
      <c r="E19" s="35"/>
      <c r="F19" s="35" t="str">
        <f>IF(AND(I19 &lt;&gt; "", J19 &lt;&gt; ""), CONCATENATE("Кухня", ", ", Поставщик()), IF(AND(I19 &lt;&gt; "", J19 = ""), Поставщик(), IF(AND(I19 = "", J19 &lt;&gt; ""), "Кухня", "")))</f>
        <v/>
      </c>
      <c r="G19" s="35"/>
      <c r="H19" s="35"/>
      <c r="I19" s="11"/>
      <c r="J19" s="11"/>
      <c r="K19" s="25" t="str">
        <f t="shared" si="1"/>
        <v/>
      </c>
      <c r="L19" s="25"/>
      <c r="M19" s="7"/>
    </row>
    <row r="20" spans="2:13" x14ac:dyDescent="0.25">
      <c r="B20" s="15"/>
      <c r="C20" s="11"/>
      <c r="D20" s="35" t="str">
        <f t="shared" si="0"/>
        <v/>
      </c>
      <c r="E20" s="35"/>
      <c r="F20" s="35" t="str">
        <f>IF(AND(I20 &lt;&gt; "", J20 &lt;&gt; ""), CONCATENATE("Кухня", ", ", Поставщик()), IF(AND(I20 &lt;&gt; "", J20 = ""), Поставщик(), IF(AND(I20 = "", J20 &lt;&gt; ""), "Кухня", "")))</f>
        <v/>
      </c>
      <c r="G20" s="35"/>
      <c r="H20" s="35"/>
      <c r="I20" s="11"/>
      <c r="J20" s="11"/>
      <c r="K20" s="25" t="str">
        <f t="shared" si="1"/>
        <v/>
      </c>
      <c r="L20" s="25"/>
      <c r="M20" s="7"/>
    </row>
    <row r="21" spans="2:13" x14ac:dyDescent="0.25">
      <c r="B21" s="15"/>
      <c r="C21" s="11"/>
      <c r="D21" s="35" t="str">
        <f t="shared" si="0"/>
        <v/>
      </c>
      <c r="E21" s="35"/>
      <c r="F21" s="35" t="str">
        <f>IF(AND(I21 &lt;&gt; "", J21 &lt;&gt; ""), CONCATENATE("Кухня", ", ", Поставщик()), IF(AND(I21 &lt;&gt; "", J21 = ""), Поставщик(), IF(AND(I21 = "", J21 &lt;&gt; ""), "Кухня", "")))</f>
        <v/>
      </c>
      <c r="G21" s="35"/>
      <c r="H21" s="35"/>
      <c r="I21" s="11"/>
      <c r="J21" s="11"/>
      <c r="K21" s="25" t="str">
        <f t="shared" si="1"/>
        <v/>
      </c>
      <c r="L21" s="25"/>
      <c r="M21" s="7"/>
    </row>
    <row r="22" spans="2:13" x14ac:dyDescent="0.25">
      <c r="B22" s="15"/>
      <c r="C22" s="11"/>
      <c r="D22" s="35" t="str">
        <f t="shared" si="0"/>
        <v/>
      </c>
      <c r="E22" s="35"/>
      <c r="F22" s="35" t="str">
        <f>IF(AND(I22 &lt;&gt; "", J22 &lt;&gt; ""), CONCATENATE("Кухня", ", ", Поставщик()), IF(AND(I22 &lt;&gt; "", J22 = ""), Поставщик(), IF(AND(I22 = "", J22 &lt;&gt; ""), "Кухня", "")))</f>
        <v/>
      </c>
      <c r="G22" s="35"/>
      <c r="H22" s="35"/>
      <c r="I22" s="11"/>
      <c r="J22" s="11"/>
      <c r="K22" s="25" t="str">
        <f t="shared" si="1"/>
        <v/>
      </c>
      <c r="L22" s="25"/>
      <c r="M22" s="7"/>
    </row>
    <row r="23" spans="2:13" x14ac:dyDescent="0.25">
      <c r="B23" s="15"/>
      <c r="C23" s="11"/>
      <c r="D23" s="35" t="str">
        <f t="shared" si="0"/>
        <v/>
      </c>
      <c r="E23" s="35"/>
      <c r="F23" s="35" t="str">
        <f>IF(AND(I23 &lt;&gt; "", J23 &lt;&gt; ""), CONCATENATE("Кухня", ", ", Поставщик()), IF(AND(I23 &lt;&gt; "", J23 = ""), Поставщик(), IF(AND(I23 = "", J23 &lt;&gt; ""), "Кухня", "")))</f>
        <v/>
      </c>
      <c r="G23" s="35"/>
      <c r="H23" s="35"/>
      <c r="I23" s="11"/>
      <c r="J23" s="11"/>
      <c r="K23" s="25" t="str">
        <f t="shared" si="1"/>
        <v/>
      </c>
      <c r="L23" s="25"/>
      <c r="M23" s="7"/>
    </row>
    <row r="24" spans="2:13" x14ac:dyDescent="0.25">
      <c r="B24" s="15"/>
      <c r="C24" s="11"/>
      <c r="D24" s="35" t="str">
        <f t="shared" si="0"/>
        <v/>
      </c>
      <c r="E24" s="35"/>
      <c r="F24" s="35" t="str">
        <f>IF(AND(I24 &lt;&gt; "", J24 &lt;&gt; ""), CONCATENATE("Кухня", ", ", Поставщик()), IF(AND(I24 &lt;&gt; "", J24 = ""), Поставщик(), IF(AND(I24 = "", J24 &lt;&gt; ""), "Кухня", "")))</f>
        <v/>
      </c>
      <c r="G24" s="35"/>
      <c r="H24" s="35"/>
      <c r="I24" s="11"/>
      <c r="J24" s="11"/>
      <c r="K24" s="25" t="str">
        <f t="shared" si="1"/>
        <v/>
      </c>
      <c r="L24" s="25"/>
      <c r="M24" s="7"/>
    </row>
    <row r="25" spans="2:13" x14ac:dyDescent="0.25">
      <c r="B25" s="15"/>
      <c r="C25" s="11"/>
      <c r="D25" s="35" t="str">
        <f t="shared" si="0"/>
        <v/>
      </c>
      <c r="E25" s="35"/>
      <c r="F25" s="35" t="str">
        <f>IF(AND(I25 &lt;&gt; "", J25 &lt;&gt; ""), CONCATENATE("Кухня", ", ", Поставщик()), IF(AND(I25 &lt;&gt; "", J25 = ""), Поставщик(), IF(AND(I25 = "", J25 &lt;&gt; ""), "Кухня", "")))</f>
        <v/>
      </c>
      <c r="G25" s="35"/>
      <c r="H25" s="35"/>
      <c r="I25" s="11"/>
      <c r="J25" s="11"/>
      <c r="K25" s="25" t="str">
        <f t="shared" si="1"/>
        <v/>
      </c>
      <c r="L25" s="25"/>
      <c r="M25" s="7"/>
    </row>
    <row r="26" spans="2:13" x14ac:dyDescent="0.25">
      <c r="B26" s="16"/>
      <c r="C26" s="13"/>
      <c r="D26" s="35" t="str">
        <f t="shared" si="0"/>
        <v/>
      </c>
      <c r="E26" s="35"/>
      <c r="F26" s="35" t="str">
        <f>IF(AND(I26 &lt;&gt; "", J26 &lt;&gt; ""), CONCATENATE("Кухня", ", ", Поставщик()), IF(AND(I26 &lt;&gt; "", J26 = ""), Поставщик(), IF(AND(I26 = "", J26 &lt;&gt; ""), "Кухня", "")))</f>
        <v/>
      </c>
      <c r="G26" s="35"/>
      <c r="H26" s="35"/>
      <c r="I26" s="13"/>
      <c r="J26" s="13"/>
      <c r="K26" s="25" t="str">
        <f t="shared" si="1"/>
        <v/>
      </c>
      <c r="L26" s="7"/>
      <c r="M26" s="7"/>
    </row>
    <row r="27" spans="2:13" x14ac:dyDescent="0.25">
      <c r="B27" s="16"/>
      <c r="C27" s="13"/>
      <c r="D27" s="35" t="str">
        <f t="shared" si="0"/>
        <v/>
      </c>
      <c r="E27" s="35"/>
      <c r="F27" s="35" t="str">
        <f>IF(AND(I27 &lt;&gt; "", J27 &lt;&gt; ""), CONCATENATE("Кухня", ", ", Поставщик()), IF(AND(I27 &lt;&gt; "", J27 = ""), Поставщик(), IF(AND(I27 = "", J27 &lt;&gt; ""), "Кухня", "")))</f>
        <v/>
      </c>
      <c r="G27" s="35"/>
      <c r="H27" s="35"/>
      <c r="I27" s="13"/>
      <c r="J27" s="13"/>
      <c r="K27" s="25" t="str">
        <f t="shared" si="1"/>
        <v/>
      </c>
      <c r="L27" s="7"/>
      <c r="M27" s="7"/>
    </row>
    <row r="28" spans="2:13" x14ac:dyDescent="0.25">
      <c r="B28" s="16"/>
      <c r="C28" s="13"/>
      <c r="D28" s="35" t="str">
        <f t="shared" si="0"/>
        <v/>
      </c>
      <c r="E28" s="35"/>
      <c r="F28" s="35" t="str">
        <f>IF(AND(I28 &lt;&gt; "", J28 &lt;&gt; ""), CONCATENATE("Кухня", ", ", Поставщик()), IF(AND(I28 &lt;&gt; "", J28 = ""), Поставщик(), IF(AND(I28 = "", J28 &lt;&gt; ""), "Кухня", "")))</f>
        <v/>
      </c>
      <c r="G28" s="35"/>
      <c r="H28" s="35"/>
      <c r="I28" s="13"/>
      <c r="J28" s="13"/>
      <c r="K28" s="25" t="str">
        <f t="shared" si="1"/>
        <v/>
      </c>
      <c r="L28" s="7"/>
      <c r="M28" s="7"/>
    </row>
    <row r="29" spans="2:13" x14ac:dyDescent="0.25">
      <c r="B29" s="16"/>
      <c r="C29" s="13"/>
      <c r="D29" s="35" t="str">
        <f t="shared" si="0"/>
        <v/>
      </c>
      <c r="E29" s="35"/>
      <c r="F29" s="35" t="str">
        <f>IF(AND(I29 &lt;&gt; "", J29 &lt;&gt; ""), CONCATENATE("Кухня", ", ", Поставщик()), IF(AND(I29 &lt;&gt; "", J29 = ""), Поставщик(), IF(AND(I29 = "", J29 &lt;&gt; ""), "Кухня", "")))</f>
        <v/>
      </c>
      <c r="G29" s="35"/>
      <c r="H29" s="35"/>
      <c r="I29" s="13"/>
      <c r="J29" s="13"/>
      <c r="K29" s="25" t="str">
        <f t="shared" si="1"/>
        <v/>
      </c>
      <c r="L29" s="7"/>
      <c r="M29" s="7"/>
    </row>
    <row r="30" spans="2:13" x14ac:dyDescent="0.25">
      <c r="B30" s="16"/>
      <c r="C30" s="13"/>
      <c r="D30" s="35" t="str">
        <f t="shared" si="0"/>
        <v/>
      </c>
      <c r="E30" s="35"/>
      <c r="F30" s="35" t="str">
        <f>IF(AND(I30 &lt;&gt; "", J30 &lt;&gt; ""), CONCATENATE("Кухня", ", ", Поставщик()), IF(AND(I30 &lt;&gt; "", J30 = ""), Поставщик(), IF(AND(I30 = "", J30 &lt;&gt; ""), "Кухня", "")))</f>
        <v/>
      </c>
      <c r="G30" s="35"/>
      <c r="H30" s="35"/>
      <c r="I30" s="13"/>
      <c r="J30" s="13"/>
      <c r="K30" s="25" t="str">
        <f t="shared" si="1"/>
        <v/>
      </c>
      <c r="L30" s="7"/>
      <c r="M30" s="7"/>
    </row>
    <row r="31" spans="2:13" x14ac:dyDescent="0.25">
      <c r="B31" s="16"/>
      <c r="C31" s="13"/>
      <c r="D31" s="35" t="str">
        <f t="shared" si="0"/>
        <v/>
      </c>
      <c r="E31" s="35"/>
      <c r="F31" s="35" t="str">
        <f>IF(AND(I31 &lt;&gt; "", J31 &lt;&gt; ""), CONCATENATE("Кухня", ", ", Поставщик()), IF(AND(I31 &lt;&gt; "", J31 = ""), Поставщик(), IF(AND(I31 = "", J31 &lt;&gt; ""), "Кухня", "")))</f>
        <v/>
      </c>
      <c r="G31" s="35"/>
      <c r="H31" s="35"/>
      <c r="I31" s="13"/>
      <c r="J31" s="13"/>
      <c r="K31" s="25" t="str">
        <f t="shared" si="1"/>
        <v/>
      </c>
      <c r="L31" s="7"/>
      <c r="M31" s="7"/>
    </row>
    <row r="32" spans="2:13" x14ac:dyDescent="0.25">
      <c r="B32" s="16"/>
      <c r="C32" s="13"/>
      <c r="D32" s="35" t="str">
        <f t="shared" si="0"/>
        <v/>
      </c>
      <c r="E32" s="35"/>
      <c r="F32" s="35" t="str">
        <f>IF(AND(I32 &lt;&gt; "", J32 &lt;&gt; ""), CONCATENATE("Кухня", ", ", Поставщик()), IF(AND(I32 &lt;&gt; "", J32 = ""), Поставщик(), IF(AND(I32 = "", J32 &lt;&gt; ""), "Кухня", "")))</f>
        <v/>
      </c>
      <c r="G32" s="35"/>
      <c r="H32" s="35"/>
      <c r="I32" s="13"/>
      <c r="J32" s="13"/>
      <c r="K32" s="25" t="str">
        <f t="shared" si="1"/>
        <v/>
      </c>
      <c r="L32" s="7"/>
      <c r="M32" s="7"/>
    </row>
    <row r="33" spans="2:13" x14ac:dyDescent="0.25">
      <c r="B33" s="16"/>
      <c r="C33" s="13"/>
      <c r="D33" s="35" t="str">
        <f t="shared" si="0"/>
        <v/>
      </c>
      <c r="E33" s="35"/>
      <c r="F33" s="35" t="str">
        <f>IF(AND(I33 &lt;&gt; "", J33 &lt;&gt; ""), CONCATENATE("Кухня", ", ", Поставщик()), IF(AND(I33 &lt;&gt; "", J33 = ""), Поставщик(), IF(AND(I33 = "", J33 &lt;&gt; ""), "Кухня", "")))</f>
        <v/>
      </c>
      <c r="G33" s="35"/>
      <c r="H33" s="35"/>
      <c r="I33" s="13"/>
      <c r="J33" s="13"/>
      <c r="K33" s="25" t="str">
        <f t="shared" si="1"/>
        <v/>
      </c>
      <c r="L33" s="7"/>
      <c r="M33" s="7"/>
    </row>
    <row r="34" spans="2:13" x14ac:dyDescent="0.25">
      <c r="B34" s="16"/>
      <c r="C34" s="13"/>
      <c r="D34" s="35" t="str">
        <f t="shared" si="0"/>
        <v/>
      </c>
      <c r="E34" s="35"/>
      <c r="F34" s="35" t="str">
        <f>IF(AND(I34 &lt;&gt; "", J34 &lt;&gt; ""), CONCATENATE("Кухня", ", ", Поставщик()), IF(AND(I34 &lt;&gt; "", J34 = ""), Поставщик(), IF(AND(I34 = "", J34 &lt;&gt; ""), "Кухня", "")))</f>
        <v/>
      </c>
      <c r="G34" s="35"/>
      <c r="H34" s="35"/>
      <c r="I34" s="13"/>
      <c r="J34" s="13"/>
      <c r="K34" s="25" t="str">
        <f t="shared" si="1"/>
        <v/>
      </c>
      <c r="L34" s="7"/>
      <c r="M34" s="7"/>
    </row>
    <row r="35" spans="2:13" x14ac:dyDescent="0.25">
      <c r="B35" s="16"/>
      <c r="C35" s="13"/>
      <c r="D35" s="35" t="str">
        <f t="shared" si="0"/>
        <v/>
      </c>
      <c r="E35" s="35"/>
      <c r="F35" s="35" t="str">
        <f>IF(AND(I35 &lt;&gt; "", J35 &lt;&gt; ""), CONCATENATE("Кухня", ", ", Поставщик()), IF(AND(I35 &lt;&gt; "", J35 = ""), Поставщик(), IF(AND(I35 = "", J35 &lt;&gt; ""), "Кухня", "")))</f>
        <v/>
      </c>
      <c r="G35" s="35"/>
      <c r="H35" s="35"/>
      <c r="I35" s="13"/>
      <c r="J35" s="13"/>
      <c r="K35" s="25" t="str">
        <f t="shared" si="1"/>
        <v/>
      </c>
      <c r="L35" s="7"/>
      <c r="M35" s="7"/>
    </row>
    <row r="36" spans="2:13" x14ac:dyDescent="0.25">
      <c r="B36" s="16"/>
      <c r="C36" s="13"/>
      <c r="D36" s="35" t="str">
        <f t="shared" si="0"/>
        <v/>
      </c>
      <c r="E36" s="35"/>
      <c r="F36" s="35" t="str">
        <f>IF(AND(I36 &lt;&gt; "", J36 &lt;&gt; ""), CONCATENATE("Кухня", ", ", Поставщик()), IF(AND(I36 &lt;&gt; "", J36 = ""), Поставщик(), IF(AND(I36 = "", J36 &lt;&gt; ""), "Кухня", "")))</f>
        <v/>
      </c>
      <c r="G36" s="35"/>
      <c r="H36" s="35"/>
      <c r="I36" s="13"/>
      <c r="J36" s="13"/>
      <c r="K36" s="25" t="str">
        <f t="shared" si="1"/>
        <v/>
      </c>
      <c r="L36" s="7"/>
      <c r="M36" s="7"/>
    </row>
    <row r="37" spans="2:13" x14ac:dyDescent="0.25">
      <c r="B37" s="16"/>
      <c r="C37" s="13"/>
      <c r="D37" s="35" t="str">
        <f t="shared" si="0"/>
        <v/>
      </c>
      <c r="E37" s="35"/>
      <c r="F37" s="35" t="str">
        <f>IF(AND(I37 &lt;&gt; "", J37 &lt;&gt; ""), CONCATENATE("Кухня", ", ", Поставщик()), IF(AND(I37 &lt;&gt; "", J37 = ""), Поставщик(), IF(AND(I37 = "", J37 &lt;&gt; ""), "Кухня", "")))</f>
        <v/>
      </c>
      <c r="G37" s="35"/>
      <c r="H37" s="35"/>
      <c r="I37" s="13"/>
      <c r="J37" s="13"/>
      <c r="K37" s="25" t="str">
        <f t="shared" si="1"/>
        <v/>
      </c>
      <c r="L37" s="7"/>
      <c r="M37" s="7"/>
    </row>
    <row r="38" spans="2:13" x14ac:dyDescent="0.25">
      <c r="B38" s="16"/>
      <c r="C38" s="13"/>
      <c r="D38" s="35" t="str">
        <f t="shared" si="0"/>
        <v/>
      </c>
      <c r="E38" s="35"/>
      <c r="F38" s="35" t="str">
        <f>IF(AND(I38 &lt;&gt; "", J38 &lt;&gt; ""), CONCATENATE("Кухня", ", ", Поставщик()), IF(AND(I38 &lt;&gt; "", J38 = ""), Поставщик(), IF(AND(I38 = "", J38 &lt;&gt; ""), "Кухня", "")))</f>
        <v/>
      </c>
      <c r="G38" s="35"/>
      <c r="H38" s="35"/>
      <c r="I38" s="13"/>
      <c r="J38" s="13"/>
      <c r="K38" s="25" t="str">
        <f t="shared" si="1"/>
        <v/>
      </c>
      <c r="L38" s="7"/>
      <c r="M38" s="7"/>
    </row>
    <row r="39" spans="2:13" x14ac:dyDescent="0.25">
      <c r="B39" s="16"/>
      <c r="C39" s="13"/>
      <c r="D39" s="35" t="str">
        <f t="shared" si="0"/>
        <v/>
      </c>
      <c r="E39" s="35"/>
      <c r="F39" s="35" t="str">
        <f>IF(AND(I39 &lt;&gt; "", J39 &lt;&gt; ""), CONCATENATE("Кухня", ", ", Поставщик()), IF(AND(I39 &lt;&gt; "", J39 = ""), Поставщик(), IF(AND(I39 = "", J39 &lt;&gt; ""), "Кухня", "")))</f>
        <v/>
      </c>
      <c r="G39" s="35"/>
      <c r="H39" s="35"/>
      <c r="I39" s="13"/>
      <c r="J39" s="13"/>
      <c r="K39" s="25" t="str">
        <f t="shared" si="1"/>
        <v/>
      </c>
      <c r="L39" s="7"/>
      <c r="M39" s="7"/>
    </row>
    <row r="40" spans="2:13" x14ac:dyDescent="0.25">
      <c r="B40" s="16"/>
      <c r="C40" s="13"/>
      <c r="D40" s="35" t="str">
        <f t="shared" si="0"/>
        <v/>
      </c>
      <c r="E40" s="35"/>
      <c r="F40" s="35" t="str">
        <f>IF(AND(I40 &lt;&gt; "", J40 &lt;&gt; ""), CONCATENATE("Кухня", ", ", Поставщик()), IF(AND(I40 &lt;&gt; "", J40 = ""), Поставщик(), IF(AND(I40 = "", J40 &lt;&gt; ""), "Кухня", "")))</f>
        <v/>
      </c>
      <c r="G40" s="35"/>
      <c r="H40" s="35"/>
      <c r="I40" s="13"/>
      <c r="J40" s="13"/>
      <c r="K40" s="25" t="str">
        <f t="shared" si="1"/>
        <v/>
      </c>
      <c r="L40" s="7"/>
      <c r="M40" s="7"/>
    </row>
    <row r="41" spans="2:13" x14ac:dyDescent="0.25">
      <c r="B41" s="16"/>
      <c r="C41" s="13"/>
      <c r="D41" s="35" t="str">
        <f t="shared" si="0"/>
        <v/>
      </c>
      <c r="E41" s="35"/>
      <c r="F41" s="35" t="str">
        <f>IF(AND(I41 &lt;&gt; "", J41 &lt;&gt; ""), CONCATENATE("Кухня", ", ", Поставщик()), IF(AND(I41 &lt;&gt; "", J41 = ""), Поставщик(), IF(AND(I41 = "", J41 &lt;&gt; ""), "Кухня", "")))</f>
        <v/>
      </c>
      <c r="G41" s="35"/>
      <c r="H41" s="35"/>
      <c r="I41" s="13"/>
      <c r="J41" s="13"/>
      <c r="K41" s="25" t="str">
        <f t="shared" si="1"/>
        <v/>
      </c>
      <c r="L41" s="7"/>
      <c r="M41" s="7"/>
    </row>
    <row r="42" spans="2:13" x14ac:dyDescent="0.25">
      <c r="B42" s="16"/>
      <c r="C42" s="13"/>
      <c r="D42" s="35" t="str">
        <f t="shared" si="0"/>
        <v/>
      </c>
      <c r="E42" s="35"/>
      <c r="F42" s="35" t="str">
        <f>IF(AND(I42 &lt;&gt; "", J42 &lt;&gt; ""), CONCATENATE("Кухня", ", ", Поставщик()), IF(AND(I42 &lt;&gt; "", J42 = ""), Поставщик(), IF(AND(I42 = "", J42 &lt;&gt; ""), "Кухня", "")))</f>
        <v/>
      </c>
      <c r="G42" s="35"/>
      <c r="H42" s="35"/>
      <c r="I42" s="13"/>
      <c r="J42" s="13"/>
      <c r="K42" s="25" t="str">
        <f t="shared" si="1"/>
        <v/>
      </c>
      <c r="L42" s="7"/>
      <c r="M42" s="7"/>
    </row>
    <row r="43" spans="2:13" x14ac:dyDescent="0.25">
      <c r="B43" s="16"/>
      <c r="C43" s="13"/>
      <c r="D43" s="35" t="str">
        <f t="shared" si="0"/>
        <v/>
      </c>
      <c r="E43" s="35"/>
      <c r="F43" s="35" t="str">
        <f>IF(AND(I43 &lt;&gt; "", J43 &lt;&gt; ""), CONCATENATE("Кухня", ", ", Поставщик()), IF(AND(I43 &lt;&gt; "", J43 = ""), Поставщик(), IF(AND(I43 = "", J43 &lt;&gt; ""), "Кухня", "")))</f>
        <v/>
      </c>
      <c r="G43" s="35"/>
      <c r="H43" s="35"/>
      <c r="I43" s="13"/>
      <c r="J43" s="13"/>
      <c r="K43" s="25" t="str">
        <f t="shared" si="1"/>
        <v/>
      </c>
      <c r="L43" s="7"/>
      <c r="M43" s="7"/>
    </row>
    <row r="44" spans="2:13" x14ac:dyDescent="0.25">
      <c r="B44" s="16"/>
      <c r="C44" s="13"/>
      <c r="D44" s="35" t="str">
        <f t="shared" si="0"/>
        <v/>
      </c>
      <c r="E44" s="35"/>
      <c r="F44" s="35" t="str">
        <f>IF(AND(I44 &lt;&gt; "", J44 &lt;&gt; ""), CONCATENATE("Кухня", ", ", Поставщик()), IF(AND(I44 &lt;&gt; "", J44 = ""), Поставщик(), IF(AND(I44 = "", J44 &lt;&gt; ""), "Кухня", "")))</f>
        <v/>
      </c>
      <c r="G44" s="35"/>
      <c r="H44" s="35"/>
      <c r="I44" s="13"/>
      <c r="J44" s="13"/>
      <c r="K44" s="25" t="str">
        <f t="shared" si="1"/>
        <v/>
      </c>
      <c r="L44" s="7"/>
      <c r="M44" s="7"/>
    </row>
    <row r="45" spans="2:13" x14ac:dyDescent="0.25">
      <c r="B45" s="16"/>
      <c r="C45" s="13"/>
      <c r="D45" s="35" t="str">
        <f t="shared" si="0"/>
        <v/>
      </c>
      <c r="E45" s="35"/>
      <c r="F45" s="35" t="str">
        <f>IF(AND(I45 &lt;&gt; "", J45 &lt;&gt; ""), CONCATENATE("Кухня", ", ", Поставщик()), IF(AND(I45 &lt;&gt; "", J45 = ""), Поставщик(), IF(AND(I45 = "", J45 &lt;&gt; ""), "Кухня", "")))</f>
        <v/>
      </c>
      <c r="G45" s="35"/>
      <c r="H45" s="35"/>
      <c r="I45" s="13"/>
      <c r="J45" s="13"/>
      <c r="K45" s="25" t="str">
        <f t="shared" si="1"/>
        <v/>
      </c>
      <c r="L45" s="7"/>
      <c r="M45" s="7"/>
    </row>
    <row r="46" spans="2:13" x14ac:dyDescent="0.25">
      <c r="B46" s="16"/>
      <c r="C46" s="13"/>
      <c r="D46" s="35" t="str">
        <f t="shared" si="0"/>
        <v/>
      </c>
      <c r="E46" s="35"/>
      <c r="F46" s="35" t="str">
        <f>IF(AND(I46 &lt;&gt; "", J46 &lt;&gt; ""), CONCATENATE("Кухня", ", ", Поставщик()), IF(AND(I46 &lt;&gt; "", J46 = ""), Поставщик(), IF(AND(I46 = "", J46 &lt;&gt; ""), "Кухня", "")))</f>
        <v/>
      </c>
      <c r="G46" s="35"/>
      <c r="H46" s="35"/>
      <c r="I46" s="13"/>
      <c r="J46" s="13"/>
      <c r="K46" s="25" t="str">
        <f t="shared" si="1"/>
        <v/>
      </c>
      <c r="L46" s="7"/>
      <c r="M46" s="7"/>
    </row>
    <row r="47" spans="2:13" x14ac:dyDescent="0.25">
      <c r="B47" s="16"/>
      <c r="C47" s="13"/>
      <c r="D47" s="35" t="str">
        <f t="shared" si="0"/>
        <v/>
      </c>
      <c r="E47" s="35"/>
      <c r="F47" s="35" t="str">
        <f>IF(AND(I47 &lt;&gt; "", J47 &lt;&gt; ""), CONCATENATE("Кухня", ", ", Поставщик()), IF(AND(I47 &lt;&gt; "", J47 = ""), Поставщик(), IF(AND(I47 = "", J47 &lt;&gt; ""), "Кухня", "")))</f>
        <v/>
      </c>
      <c r="G47" s="35"/>
      <c r="H47" s="35"/>
      <c r="I47" s="13"/>
      <c r="J47" s="13"/>
      <c r="K47" s="25" t="str">
        <f t="shared" si="1"/>
        <v/>
      </c>
      <c r="L47" s="7"/>
      <c r="M47" s="7"/>
    </row>
    <row r="48" spans="2:13" x14ac:dyDescent="0.25">
      <c r="B48" s="16"/>
      <c r="C48" s="13"/>
      <c r="D48" s="35" t="str">
        <f t="shared" si="0"/>
        <v/>
      </c>
      <c r="E48" s="35"/>
      <c r="F48" s="35" t="str">
        <f>IF(AND(I48 &lt;&gt; "", J48 &lt;&gt; ""), CONCATENATE("Кухня", ", ", Поставщик()), IF(AND(I48 &lt;&gt; "", J48 = ""), Поставщик(), IF(AND(I48 = "", J48 &lt;&gt; ""), "Кухня", "")))</f>
        <v/>
      </c>
      <c r="G48" s="35"/>
      <c r="H48" s="35"/>
      <c r="I48" s="13"/>
      <c r="J48" s="13"/>
      <c r="K48" s="25" t="str">
        <f t="shared" si="1"/>
        <v/>
      </c>
      <c r="L48" s="7"/>
      <c r="M48" s="7"/>
    </row>
    <row r="49" spans="2:13" x14ac:dyDescent="0.25">
      <c r="B49" s="16"/>
      <c r="C49" s="13"/>
      <c r="D49" s="35" t="str">
        <f t="shared" si="0"/>
        <v/>
      </c>
      <c r="E49" s="35"/>
      <c r="F49" s="35" t="str">
        <f>IF(AND(I49 &lt;&gt; "", J49 &lt;&gt; ""), CONCATENATE("Кухня", ", ", Поставщик()), IF(AND(I49 &lt;&gt; "", J49 = ""), Поставщик(), IF(AND(I49 = "", J49 &lt;&gt; ""), "Кухня", "")))</f>
        <v/>
      </c>
      <c r="G49" s="35"/>
      <c r="H49" s="35"/>
      <c r="I49" s="13"/>
      <c r="J49" s="13"/>
      <c r="K49" s="25" t="str">
        <f t="shared" si="1"/>
        <v/>
      </c>
      <c r="L49" s="7"/>
      <c r="M49" s="7"/>
    </row>
    <row r="50" spans="2:13" x14ac:dyDescent="0.25">
      <c r="B50" s="14"/>
      <c r="C50" s="14"/>
      <c r="D50" s="35" t="str">
        <f t="shared" si="0"/>
        <v/>
      </c>
      <c r="E50" s="35"/>
      <c r="F50" s="35" t="str">
        <f>IF(AND(I50 &lt;&gt; "", J50 &lt;&gt; ""), CONCATENATE("Кухня", ", ", Поставщик()), IF(AND(I50 &lt;&gt; "", J50 = ""), Поставщик(), IF(AND(I50 = "", J50 &lt;&gt; ""), "Кухня", "")))</f>
        <v/>
      </c>
      <c r="G50" s="35"/>
      <c r="H50" s="35"/>
      <c r="I50" s="14"/>
      <c r="J50" s="14"/>
      <c r="K50" s="25" t="str">
        <f t="shared" si="1"/>
        <v/>
      </c>
    </row>
    <row r="51" spans="2:13" x14ac:dyDescent="0.25">
      <c r="B51" s="14"/>
      <c r="C51" s="14"/>
      <c r="D51" s="35" t="str">
        <f t="shared" si="0"/>
        <v/>
      </c>
      <c r="E51" s="35"/>
      <c r="F51" s="35" t="str">
        <f>IF(AND(I51 &lt;&gt; "", J51 &lt;&gt; ""), CONCATENATE("Кухня", ", ", Поставщик()), IF(AND(I51 &lt;&gt; "", J51 = ""), Поставщик(), IF(AND(I51 = "", J51 &lt;&gt; ""), "Кухня", "")))</f>
        <v/>
      </c>
      <c r="G51" s="35"/>
      <c r="H51" s="35"/>
      <c r="I51" s="14"/>
      <c r="J51" s="14"/>
      <c r="K51" s="25" t="str">
        <f t="shared" si="1"/>
        <v/>
      </c>
    </row>
    <row r="52" spans="2:13" x14ac:dyDescent="0.25">
      <c r="B52" s="14"/>
      <c r="C52" s="14"/>
      <c r="D52" s="35" t="str">
        <f t="shared" si="0"/>
        <v/>
      </c>
      <c r="E52" s="35"/>
      <c r="F52" s="35" t="str">
        <f>IF(AND(I52 &lt;&gt; "", J52 &lt;&gt; ""), CONCATENATE("Кухня", ", ", Поставщик()), IF(AND(I52 &lt;&gt; "", J52 = ""), Поставщик(), IF(AND(I52 = "", J52 &lt;&gt; ""), "Кухня", "")))</f>
        <v/>
      </c>
      <c r="G52" s="35"/>
      <c r="H52" s="35"/>
      <c r="I52" s="14"/>
      <c r="J52" s="14"/>
      <c r="K52" s="25" t="str">
        <f t="shared" si="1"/>
        <v/>
      </c>
    </row>
  </sheetData>
  <sheetProtection selectLockedCells="1"/>
  <mergeCells count="100">
    <mergeCell ref="D9:E9"/>
    <mergeCell ref="F9:H9"/>
    <mergeCell ref="D2:E2"/>
    <mergeCell ref="L2:M2"/>
    <mergeCell ref="D3:E3"/>
    <mergeCell ref="L3:M3"/>
    <mergeCell ref="D4:E4"/>
    <mergeCell ref="B5:D5"/>
    <mergeCell ref="E5:M5"/>
    <mergeCell ref="D6:E6"/>
    <mergeCell ref="D7:E7"/>
    <mergeCell ref="F7:H7"/>
    <mergeCell ref="D8:E8"/>
    <mergeCell ref="F8:H8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D35:E35"/>
    <mergeCell ref="F35:H35"/>
    <mergeCell ref="D36:E36"/>
    <mergeCell ref="F36:H36"/>
    <mergeCell ref="D37:E37"/>
    <mergeCell ref="F37:H37"/>
    <mergeCell ref="D38:E38"/>
    <mergeCell ref="F38:H38"/>
    <mergeCell ref="D39:E39"/>
    <mergeCell ref="F39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52:E52"/>
    <mergeCell ref="F52:H52"/>
    <mergeCell ref="D49:E49"/>
    <mergeCell ref="F49:H49"/>
    <mergeCell ref="D50:E50"/>
    <mergeCell ref="F50:H50"/>
    <mergeCell ref="D51:E51"/>
    <mergeCell ref="F51:H51"/>
  </mergeCells>
  <conditionalFormatting sqref="B9:M52">
    <cfRule type="expression" dxfId="1" priority="1">
      <formula>$K9</formula>
    </cfRule>
  </conditionalFormatting>
  <pageMargins left="0.21875" right="0.13541666666666699" top="0.17708333333333301" bottom="0.17708333333333301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КонецМесяца">
                <anchor moveWithCells="1" sizeWithCells="1">
                  <from>
                    <xdr:col>8</xdr:col>
                    <xdr:colOff>647700</xdr:colOff>
                    <xdr:row>51</xdr:row>
                    <xdr:rowOff>180975</xdr:rowOff>
                  </from>
                  <to>
                    <xdr:col>13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0]!ЗаканчиваемМесяц">
                <anchor moveWithCells="1" sizeWithCells="1">
                  <from>
                    <xdr:col>2</xdr:col>
                    <xdr:colOff>0</xdr:colOff>
                    <xdr:row>51</xdr:row>
                    <xdr:rowOff>180975</xdr:rowOff>
                  </from>
                  <to>
                    <xdr:col>7</xdr:col>
                    <xdr:colOff>561975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N52"/>
  <sheetViews>
    <sheetView tabSelected="1" view="pageLayout" zoomScale="90" zoomScaleNormal="100" zoomScalePageLayoutView="90" workbookViewId="0">
      <selection activeCell="K10" sqref="K10"/>
    </sheetView>
  </sheetViews>
  <sheetFormatPr defaultColWidth="9.140625" defaultRowHeight="15" x14ac:dyDescent="0.25"/>
  <cols>
    <col min="1" max="1" width="0.42578125" style="23" customWidth="1"/>
    <col min="2" max="2" width="10.140625" style="23" customWidth="1"/>
    <col min="3" max="3" width="9.140625" style="23"/>
    <col min="4" max="4" width="3.5703125" style="23" customWidth="1"/>
    <col min="5" max="5" width="4.85546875" style="23" customWidth="1"/>
    <col min="6" max="8" width="8" style="23" customWidth="1"/>
    <col min="9" max="10" width="9.140625" style="23"/>
    <col min="11" max="11" width="10.85546875" style="23" customWidth="1"/>
    <col min="12" max="13" width="9" style="23" customWidth="1"/>
    <col min="14" max="14" width="0.42578125" style="23" customWidth="1"/>
  </cols>
  <sheetData>
    <row r="1" spans="1:13" ht="2.25" customHeight="1" thickBot="1" x14ac:dyDescent="0.3">
      <c r="A1" s="23">
        <v>0</v>
      </c>
    </row>
    <row r="2" spans="1:13" ht="30" customHeight="1" x14ac:dyDescent="0.25">
      <c r="B2" s="2" t="s">
        <v>0</v>
      </c>
      <c r="C2" s="21" t="s">
        <v>1</v>
      </c>
      <c r="D2" s="29" t="s">
        <v>2</v>
      </c>
      <c r="E2" s="29"/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37" t="s">
        <v>9</v>
      </c>
      <c r="M2" s="38"/>
    </row>
    <row r="3" spans="1:13" ht="30" customHeight="1" thickBot="1" x14ac:dyDescent="0.3">
      <c r="B3" s="19"/>
      <c r="C3" s="22"/>
      <c r="D3" s="30" t="s">
        <v>10</v>
      </c>
      <c r="E3" s="30"/>
      <c r="F3" s="22"/>
      <c r="G3" s="22"/>
      <c r="H3" s="22"/>
      <c r="I3" s="22"/>
      <c r="J3" s="22"/>
      <c r="K3" s="22"/>
      <c r="L3" s="39"/>
      <c r="M3" s="40"/>
    </row>
    <row r="4" spans="1:13" x14ac:dyDescent="0.25">
      <c r="D4" s="31"/>
      <c r="E4" s="31"/>
    </row>
    <row r="5" spans="1:13" ht="22.5" customHeight="1" x14ac:dyDescent="0.35">
      <c r="B5" s="41" t="s">
        <v>11</v>
      </c>
      <c r="C5" s="41"/>
      <c r="D5" s="41"/>
      <c r="E5" s="42" t="str">
        <f>ИМЯЛИСТА()</f>
        <v>Яблоки</v>
      </c>
      <c r="F5" s="42"/>
      <c r="G5" s="42"/>
      <c r="H5" s="42"/>
      <c r="I5" s="42"/>
      <c r="J5" s="42"/>
      <c r="K5" s="42"/>
      <c r="L5" s="42"/>
      <c r="M5" s="42"/>
    </row>
    <row r="6" spans="1:13" ht="15.75" thickBot="1" x14ac:dyDescent="0.3">
      <c r="D6" s="31"/>
      <c r="E6" s="31"/>
    </row>
    <row r="7" spans="1:13" ht="30" customHeight="1" thickBot="1" x14ac:dyDescent="0.3">
      <c r="B7" s="4" t="s">
        <v>12</v>
      </c>
      <c r="C7" s="24" t="s">
        <v>13</v>
      </c>
      <c r="D7" s="32" t="s">
        <v>14</v>
      </c>
      <c r="E7" s="32"/>
      <c r="F7" s="43" t="s">
        <v>15</v>
      </c>
      <c r="G7" s="44"/>
      <c r="H7" s="45"/>
      <c r="I7" s="24" t="s">
        <v>16</v>
      </c>
      <c r="J7" s="26" t="s">
        <v>17</v>
      </c>
      <c r="K7" s="26" t="s">
        <v>18</v>
      </c>
      <c r="L7" s="24" t="s">
        <v>19</v>
      </c>
      <c r="M7" s="6" t="s">
        <v>20</v>
      </c>
    </row>
    <row r="8" spans="1:13" x14ac:dyDescent="0.25">
      <c r="B8" s="17">
        <v>44408</v>
      </c>
      <c r="C8" s="18"/>
      <c r="D8" s="33">
        <v>178</v>
      </c>
      <c r="E8" s="34"/>
      <c r="F8" s="33"/>
      <c r="G8" s="46"/>
      <c r="H8" s="34"/>
      <c r="I8" s="18"/>
      <c r="J8" s="18"/>
      <c r="K8" s="18">
        <v>9.4</v>
      </c>
      <c r="L8" s="18">
        <v>3.7</v>
      </c>
      <c r="M8" s="18">
        <v>11.1</v>
      </c>
    </row>
    <row r="9" spans="1:13" x14ac:dyDescent="0.25">
      <c r="B9" s="15">
        <v>44409</v>
      </c>
      <c r="C9" s="11"/>
      <c r="D9" s="36">
        <f t="shared" ref="D9:D52" si="0">IF(AND(D8 &lt;&gt; "", K9 &lt;&gt; ""), D8 + 1, "")</f>
        <v>179</v>
      </c>
      <c r="E9" s="36"/>
      <c r="F9" s="35" t="str">
        <f>IF(AND(I9 &lt;&gt; "", J9 &lt;&gt; ""), CONCATENATE("Кухня", ", ", Поставщик()), IF(AND(I9 &lt;&gt; "", J9 = ""), Поставщик(), IF(AND(I9 = "", J9 &lt;&gt; ""), "Кухня", "")))</f>
        <v>Кухня</v>
      </c>
      <c r="G9" s="35"/>
      <c r="H9" s="35"/>
      <c r="I9" s="11"/>
      <c r="J9" s="12">
        <v>5.6</v>
      </c>
      <c r="K9" s="28">
        <f>IF(OR(I9&lt;&gt;"",J9&lt;&gt;""),K8-J9+I9,"")</f>
        <v>3.8000000000000007</v>
      </c>
      <c r="L9" s="28"/>
      <c r="M9" s="28"/>
    </row>
    <row r="10" spans="1:13" x14ac:dyDescent="0.25">
      <c r="B10" s="15"/>
      <c r="C10" s="11"/>
      <c r="D10" s="35">
        <f t="shared" si="0"/>
        <v>180</v>
      </c>
      <c r="E10" s="35"/>
      <c r="F10" s="35" t="str">
        <f>IF(AND(I10 &lt;&gt; "", J10 &lt;&gt; ""), CONCATENATE("Кухня", ", ", Поставщик()), IF(AND(I10 &lt;&gt; "", J10 = ""), Поставщик(), IF(AND(I10 = "", J10 &lt;&gt; ""), "Кухня", "")))</f>
        <v>Кухня</v>
      </c>
      <c r="G10" s="35"/>
      <c r="H10" s="35"/>
      <c r="I10" s="11"/>
      <c r="J10" s="11">
        <v>3.8</v>
      </c>
      <c r="K10" s="47">
        <f>IF(OR(I10&lt;&gt;"",J10&lt;&gt;""),K9-J10+I10,"")</f>
        <v>8.8817841970012523E-16</v>
      </c>
      <c r="L10" s="28"/>
      <c r="M10" s="7"/>
    </row>
    <row r="11" spans="1:13" x14ac:dyDescent="0.25">
      <c r="B11" s="15"/>
      <c r="C11" s="11"/>
      <c r="D11" s="35" t="str">
        <f t="shared" si="0"/>
        <v/>
      </c>
      <c r="E11" s="35"/>
      <c r="F11" s="35" t="str">
        <f>IF(AND(I11 &lt;&gt; "", J11 &lt;&gt; ""), CONCATENATE("Кухня", ", ", Поставщик()), IF(AND(I11 &lt;&gt; "", J11 = ""), Поставщик(), IF(AND(I11 = "", J11 &lt;&gt; ""), "Кухня", "")))</f>
        <v/>
      </c>
      <c r="G11" s="35"/>
      <c r="H11" s="35"/>
      <c r="I11" s="11"/>
      <c r="J11" s="11"/>
      <c r="K11" s="28" t="str">
        <f t="shared" ref="K11:K52" si="1">IF(OR(I11&lt;&gt;"",J11&lt;&gt;""),K10-J11+I11,"")</f>
        <v/>
      </c>
      <c r="L11" s="28"/>
      <c r="M11" s="7"/>
    </row>
    <row r="12" spans="1:13" x14ac:dyDescent="0.25">
      <c r="B12" s="15"/>
      <c r="C12" s="11"/>
      <c r="D12" s="35" t="str">
        <f t="shared" si="0"/>
        <v/>
      </c>
      <c r="E12" s="35"/>
      <c r="F12" s="35" t="str">
        <f>IF(AND(I12 &lt;&gt; "", J12 &lt;&gt; ""), CONCATENATE("Кухня", ", ", Поставщик()), IF(AND(I12 &lt;&gt; "", J12 = ""), Поставщик(), IF(AND(I12 = "", J12 &lt;&gt; ""), "Кухня", "")))</f>
        <v/>
      </c>
      <c r="G12" s="35"/>
      <c r="H12" s="35"/>
      <c r="I12" s="11"/>
      <c r="J12" s="11"/>
      <c r="K12" s="28" t="str">
        <f t="shared" si="1"/>
        <v/>
      </c>
      <c r="L12" s="28"/>
      <c r="M12" s="7"/>
    </row>
    <row r="13" spans="1:13" x14ac:dyDescent="0.25">
      <c r="B13" s="15"/>
      <c r="C13" s="11"/>
      <c r="D13" s="35" t="str">
        <f t="shared" si="0"/>
        <v/>
      </c>
      <c r="E13" s="35"/>
      <c r="F13" s="35" t="str">
        <f>IF(AND(I13 &lt;&gt; "", J13 &lt;&gt; ""), CONCATENATE("Кухня", ", ", Поставщик()), IF(AND(I13 &lt;&gt; "", J13 = ""), Поставщик(), IF(AND(I13 = "", J13 &lt;&gt; ""), "Кухня", "")))</f>
        <v/>
      </c>
      <c r="G13" s="35"/>
      <c r="H13" s="35"/>
      <c r="I13" s="11"/>
      <c r="J13" s="11"/>
      <c r="K13" s="28" t="str">
        <f t="shared" si="1"/>
        <v/>
      </c>
      <c r="L13" s="28"/>
      <c r="M13" s="7"/>
    </row>
    <row r="14" spans="1:13" x14ac:dyDescent="0.25">
      <c r="B14" s="14"/>
      <c r="C14" s="14"/>
      <c r="D14" s="35" t="str">
        <f t="shared" si="0"/>
        <v/>
      </c>
      <c r="E14" s="35"/>
      <c r="F14" s="35" t="str">
        <f>IF(AND(I14 &lt;&gt; "", J14 &lt;&gt; ""), CONCATENATE("Кухня", ", ", Поставщик()), IF(AND(I14 &lt;&gt; "", J14 = ""), Поставщик(), IF(AND(I14 = "", J14 &lt;&gt; ""), "Кухня", "")))</f>
        <v/>
      </c>
      <c r="G14" s="35"/>
      <c r="H14" s="35"/>
      <c r="I14" s="13"/>
      <c r="J14" s="13"/>
      <c r="K14" s="28" t="str">
        <f t="shared" si="1"/>
        <v/>
      </c>
      <c r="L14" s="7"/>
      <c r="M14" s="7"/>
    </row>
    <row r="15" spans="1:13" x14ac:dyDescent="0.25">
      <c r="B15" s="15"/>
      <c r="C15" s="11"/>
      <c r="D15" s="35" t="str">
        <f t="shared" si="0"/>
        <v/>
      </c>
      <c r="E15" s="35"/>
      <c r="F15" s="35" t="str">
        <f>IF(AND(I15 &lt;&gt; "", J15 &lt;&gt; ""), CONCATENATE("Кухня", ", ", Поставщик()), IF(AND(I15 &lt;&gt; "", J15 = ""), Поставщик(), IF(AND(I15 = "", J15 &lt;&gt; ""), "Кухня", "")))</f>
        <v/>
      </c>
      <c r="G15" s="35"/>
      <c r="H15" s="35"/>
      <c r="I15" s="11"/>
      <c r="J15" s="11"/>
      <c r="K15" s="28" t="str">
        <f>IF(OR(I15&lt;&gt;"",J15&lt;&gt;""),K14-J15+I15,"")</f>
        <v/>
      </c>
      <c r="L15" s="28"/>
      <c r="M15" s="7"/>
    </row>
    <row r="16" spans="1:13" x14ac:dyDescent="0.25">
      <c r="B16" s="15"/>
      <c r="C16" s="11"/>
      <c r="D16" s="35" t="str">
        <f t="shared" si="0"/>
        <v/>
      </c>
      <c r="E16" s="35"/>
      <c r="F16" s="35" t="str">
        <f>IF(AND(I16 &lt;&gt; "", J16 &lt;&gt; ""), CONCATENATE("Кухня", ", ", Поставщик()), IF(AND(I16 &lt;&gt; "", J16 = ""), Поставщик(), IF(AND(I16 = "", J16 &lt;&gt; ""), "Кухня", "")))</f>
        <v/>
      </c>
      <c r="G16" s="35"/>
      <c r="H16" s="35"/>
      <c r="I16" s="11"/>
      <c r="J16" s="11"/>
      <c r="K16" s="28" t="str">
        <f t="shared" si="1"/>
        <v/>
      </c>
      <c r="L16" s="28"/>
      <c r="M16" s="7"/>
    </row>
    <row r="17" spans="2:13" x14ac:dyDescent="0.25">
      <c r="B17" s="15"/>
      <c r="C17" s="11"/>
      <c r="D17" s="35" t="str">
        <f t="shared" si="0"/>
        <v/>
      </c>
      <c r="E17" s="35"/>
      <c r="F17" s="35" t="str">
        <f>IF(AND(I17 &lt;&gt; "", J17 &lt;&gt; ""), CONCATENATE("Кухня", ", ", Поставщик()), IF(AND(I17 &lt;&gt; "", J17 = ""), Поставщик(), IF(AND(I17 = "", J17 &lt;&gt; ""), "Кухня", "")))</f>
        <v/>
      </c>
      <c r="G17" s="35"/>
      <c r="H17" s="35"/>
      <c r="I17" s="11"/>
      <c r="J17" s="11"/>
      <c r="K17" s="28" t="str">
        <f t="shared" si="1"/>
        <v/>
      </c>
      <c r="L17" s="28"/>
      <c r="M17" s="7"/>
    </row>
    <row r="18" spans="2:13" x14ac:dyDescent="0.25">
      <c r="B18" s="15"/>
      <c r="C18" s="11"/>
      <c r="D18" s="35" t="str">
        <f t="shared" si="0"/>
        <v/>
      </c>
      <c r="E18" s="35"/>
      <c r="F18" s="35" t="str">
        <f>IF(AND(I18 &lt;&gt; "", J18 &lt;&gt; ""), CONCATENATE("Кухня", ", ", Поставщик()), IF(AND(I18 &lt;&gt; "", J18 = ""), Поставщик(), IF(AND(I18 = "", J18 &lt;&gt; ""), "Кухня", "")))</f>
        <v/>
      </c>
      <c r="G18" s="35"/>
      <c r="H18" s="35"/>
      <c r="I18" s="11"/>
      <c r="J18" s="11"/>
      <c r="K18" s="28" t="str">
        <f t="shared" si="1"/>
        <v/>
      </c>
      <c r="L18" s="28"/>
      <c r="M18" s="7"/>
    </row>
    <row r="19" spans="2:13" x14ac:dyDescent="0.25">
      <c r="B19" s="15"/>
      <c r="C19" s="11"/>
      <c r="D19" s="35" t="str">
        <f t="shared" si="0"/>
        <v/>
      </c>
      <c r="E19" s="35"/>
      <c r="F19" s="35" t="str">
        <f>IF(AND(I19 &lt;&gt; "", J19 &lt;&gt; ""), CONCATENATE("Кухня", ", ", Поставщик()), IF(AND(I19 &lt;&gt; "", J19 = ""), Поставщик(), IF(AND(I19 = "", J19 &lt;&gt; ""), "Кухня", "")))</f>
        <v/>
      </c>
      <c r="G19" s="35"/>
      <c r="H19" s="35"/>
      <c r="I19" s="11"/>
      <c r="J19" s="11"/>
      <c r="K19" s="28" t="str">
        <f t="shared" si="1"/>
        <v/>
      </c>
      <c r="L19" s="28"/>
      <c r="M19" s="7"/>
    </row>
    <row r="20" spans="2:13" x14ac:dyDescent="0.25">
      <c r="B20" s="15"/>
      <c r="C20" s="11"/>
      <c r="D20" s="35" t="str">
        <f t="shared" si="0"/>
        <v/>
      </c>
      <c r="E20" s="35"/>
      <c r="F20" s="35" t="str">
        <f>IF(AND(I20 &lt;&gt; "", J20 &lt;&gt; ""), CONCATENATE("Кухня", ", ", Поставщик()), IF(AND(I20 &lt;&gt; "", J20 = ""), Поставщик(), IF(AND(I20 = "", J20 &lt;&gt; ""), "Кухня", "")))</f>
        <v/>
      </c>
      <c r="G20" s="35"/>
      <c r="H20" s="35"/>
      <c r="I20" s="11"/>
      <c r="J20" s="11"/>
      <c r="K20" s="28" t="str">
        <f t="shared" si="1"/>
        <v/>
      </c>
      <c r="L20" s="28"/>
      <c r="M20" s="7"/>
    </row>
    <row r="21" spans="2:13" x14ac:dyDescent="0.25">
      <c r="B21" s="15"/>
      <c r="C21" s="11"/>
      <c r="D21" s="35" t="str">
        <f t="shared" si="0"/>
        <v/>
      </c>
      <c r="E21" s="35"/>
      <c r="F21" s="35" t="str">
        <f>IF(AND(I21 &lt;&gt; "", J21 &lt;&gt; ""), CONCATENATE("Кухня", ", ", Поставщик()), IF(AND(I21 &lt;&gt; "", J21 = ""), Поставщик(), IF(AND(I21 = "", J21 &lt;&gt; ""), "Кухня", "")))</f>
        <v/>
      </c>
      <c r="G21" s="35"/>
      <c r="H21" s="35"/>
      <c r="I21" s="11"/>
      <c r="J21" s="11"/>
      <c r="K21" s="28" t="str">
        <f t="shared" si="1"/>
        <v/>
      </c>
      <c r="L21" s="28"/>
      <c r="M21" s="7"/>
    </row>
    <row r="22" spans="2:13" x14ac:dyDescent="0.25">
      <c r="B22" s="15"/>
      <c r="C22" s="11"/>
      <c r="D22" s="35" t="str">
        <f t="shared" si="0"/>
        <v/>
      </c>
      <c r="E22" s="35"/>
      <c r="F22" s="35" t="str">
        <f>IF(AND(I22 &lt;&gt; "", J22 &lt;&gt; ""), CONCATENATE("Кухня", ", ", Поставщик()), IF(AND(I22 &lt;&gt; "", J22 = ""), Поставщик(), IF(AND(I22 = "", J22 &lt;&gt; ""), "Кухня", "")))</f>
        <v/>
      </c>
      <c r="G22" s="35"/>
      <c r="H22" s="35"/>
      <c r="I22" s="11"/>
      <c r="J22" s="11"/>
      <c r="K22" s="28" t="str">
        <f t="shared" si="1"/>
        <v/>
      </c>
      <c r="L22" s="28"/>
      <c r="M22" s="7"/>
    </row>
    <row r="23" spans="2:13" x14ac:dyDescent="0.25">
      <c r="B23" s="15"/>
      <c r="C23" s="11"/>
      <c r="D23" s="35" t="str">
        <f t="shared" si="0"/>
        <v/>
      </c>
      <c r="E23" s="35"/>
      <c r="F23" s="35" t="str">
        <f>IF(AND(I23 &lt;&gt; "", J23 &lt;&gt; ""), CONCATENATE("Кухня", ", ", Поставщик()), IF(AND(I23 &lt;&gt; "", J23 = ""), Поставщик(), IF(AND(I23 = "", J23 &lt;&gt; ""), "Кухня", "")))</f>
        <v/>
      </c>
      <c r="G23" s="35"/>
      <c r="H23" s="35"/>
      <c r="I23" s="11"/>
      <c r="J23" s="11"/>
      <c r="K23" s="28" t="str">
        <f t="shared" si="1"/>
        <v/>
      </c>
      <c r="L23" s="28"/>
      <c r="M23" s="7"/>
    </row>
    <row r="24" spans="2:13" x14ac:dyDescent="0.25">
      <c r="B24" s="15"/>
      <c r="C24" s="11"/>
      <c r="D24" s="35" t="str">
        <f t="shared" si="0"/>
        <v/>
      </c>
      <c r="E24" s="35"/>
      <c r="F24" s="35" t="str">
        <f>IF(AND(I24 &lt;&gt; "", J24 &lt;&gt; ""), CONCATENATE("Кухня", ", ", Поставщик()), IF(AND(I24 &lt;&gt; "", J24 = ""), Поставщик(), IF(AND(I24 = "", J24 &lt;&gt; ""), "Кухня", "")))</f>
        <v/>
      </c>
      <c r="G24" s="35"/>
      <c r="H24" s="35"/>
      <c r="I24" s="11"/>
      <c r="J24" s="11"/>
      <c r="K24" s="28" t="str">
        <f t="shared" si="1"/>
        <v/>
      </c>
      <c r="L24" s="28"/>
      <c r="M24" s="7"/>
    </row>
    <row r="25" spans="2:13" x14ac:dyDescent="0.25">
      <c r="B25" s="15"/>
      <c r="C25" s="11"/>
      <c r="D25" s="35" t="str">
        <f t="shared" si="0"/>
        <v/>
      </c>
      <c r="E25" s="35"/>
      <c r="F25" s="35" t="str">
        <f>IF(AND(I25 &lt;&gt; "", J25 &lt;&gt; ""), CONCATENATE("Кухня", ", ", Поставщик()), IF(AND(I25 &lt;&gt; "", J25 = ""), Поставщик(), IF(AND(I25 = "", J25 &lt;&gt; ""), "Кухня", "")))</f>
        <v/>
      </c>
      <c r="G25" s="35"/>
      <c r="H25" s="35"/>
      <c r="I25" s="11"/>
      <c r="J25" s="11"/>
      <c r="K25" s="28" t="str">
        <f t="shared" si="1"/>
        <v/>
      </c>
      <c r="L25" s="28"/>
      <c r="M25" s="7"/>
    </row>
    <row r="26" spans="2:13" x14ac:dyDescent="0.25">
      <c r="B26" s="16"/>
      <c r="C26" s="13"/>
      <c r="D26" s="35" t="str">
        <f t="shared" si="0"/>
        <v/>
      </c>
      <c r="E26" s="35"/>
      <c r="F26" s="35" t="str">
        <f>IF(AND(I26 &lt;&gt; "", J26 &lt;&gt; ""), CONCATENATE("Кухня", ", ", Поставщик()), IF(AND(I26 &lt;&gt; "", J26 = ""), Поставщик(), IF(AND(I26 = "", J26 &lt;&gt; ""), "Кухня", "")))</f>
        <v/>
      </c>
      <c r="G26" s="35"/>
      <c r="H26" s="35"/>
      <c r="I26" s="13"/>
      <c r="J26" s="13"/>
      <c r="K26" s="28" t="str">
        <f t="shared" si="1"/>
        <v/>
      </c>
      <c r="L26" s="7"/>
      <c r="M26" s="7"/>
    </row>
    <row r="27" spans="2:13" x14ac:dyDescent="0.25">
      <c r="B27" s="16"/>
      <c r="C27" s="13"/>
      <c r="D27" s="35" t="str">
        <f t="shared" si="0"/>
        <v/>
      </c>
      <c r="E27" s="35"/>
      <c r="F27" s="35" t="str">
        <f>IF(AND(I27 &lt;&gt; "", J27 &lt;&gt; ""), CONCATENATE("Кухня", ", ", Поставщик()), IF(AND(I27 &lt;&gt; "", J27 = ""), Поставщик(), IF(AND(I27 = "", J27 &lt;&gt; ""), "Кухня", "")))</f>
        <v/>
      </c>
      <c r="G27" s="35"/>
      <c r="H27" s="35"/>
      <c r="I27" s="13"/>
      <c r="J27" s="13"/>
      <c r="K27" s="28" t="str">
        <f t="shared" si="1"/>
        <v/>
      </c>
      <c r="L27" s="7"/>
      <c r="M27" s="7"/>
    </row>
    <row r="28" spans="2:13" x14ac:dyDescent="0.25">
      <c r="B28" s="16"/>
      <c r="C28" s="13"/>
      <c r="D28" s="35" t="str">
        <f t="shared" si="0"/>
        <v/>
      </c>
      <c r="E28" s="35"/>
      <c r="F28" s="35" t="str">
        <f>IF(AND(I28 &lt;&gt; "", J28 &lt;&gt; ""), CONCATENATE("Кухня", ", ", Поставщик()), IF(AND(I28 &lt;&gt; "", J28 = ""), Поставщик(), IF(AND(I28 = "", J28 &lt;&gt; ""), "Кухня", "")))</f>
        <v/>
      </c>
      <c r="G28" s="35"/>
      <c r="H28" s="35"/>
      <c r="I28" s="13"/>
      <c r="J28" s="13"/>
      <c r="K28" s="28" t="str">
        <f t="shared" si="1"/>
        <v/>
      </c>
      <c r="L28" s="7"/>
      <c r="M28" s="7"/>
    </row>
    <row r="29" spans="2:13" x14ac:dyDescent="0.25">
      <c r="B29" s="16"/>
      <c r="C29" s="13"/>
      <c r="D29" s="35" t="str">
        <f t="shared" si="0"/>
        <v/>
      </c>
      <c r="E29" s="35"/>
      <c r="F29" s="35" t="str">
        <f>IF(AND(I29 &lt;&gt; "", J29 &lt;&gt; ""), CONCATENATE("Кухня", ", ", Поставщик()), IF(AND(I29 &lt;&gt; "", J29 = ""), Поставщик(), IF(AND(I29 = "", J29 &lt;&gt; ""), "Кухня", "")))</f>
        <v/>
      </c>
      <c r="G29" s="35"/>
      <c r="H29" s="35"/>
      <c r="I29" s="13"/>
      <c r="J29" s="13"/>
      <c r="K29" s="28" t="str">
        <f t="shared" si="1"/>
        <v/>
      </c>
      <c r="L29" s="7"/>
      <c r="M29" s="7"/>
    </row>
    <row r="30" spans="2:13" x14ac:dyDescent="0.25">
      <c r="B30" s="16"/>
      <c r="C30" s="13"/>
      <c r="D30" s="35" t="str">
        <f t="shared" si="0"/>
        <v/>
      </c>
      <c r="E30" s="35"/>
      <c r="F30" s="35" t="str">
        <f>IF(AND(I30 &lt;&gt; "", J30 &lt;&gt; ""), CONCATENATE("Кухня", ", ", Поставщик()), IF(AND(I30 &lt;&gt; "", J30 = ""), Поставщик(), IF(AND(I30 = "", J30 &lt;&gt; ""), "Кухня", "")))</f>
        <v/>
      </c>
      <c r="G30" s="35"/>
      <c r="H30" s="35"/>
      <c r="I30" s="13"/>
      <c r="J30" s="13"/>
      <c r="K30" s="28" t="str">
        <f t="shared" si="1"/>
        <v/>
      </c>
      <c r="L30" s="7"/>
      <c r="M30" s="7"/>
    </row>
    <row r="31" spans="2:13" x14ac:dyDescent="0.25">
      <c r="B31" s="16"/>
      <c r="C31" s="13"/>
      <c r="D31" s="35" t="str">
        <f t="shared" si="0"/>
        <v/>
      </c>
      <c r="E31" s="35"/>
      <c r="F31" s="35" t="str">
        <f>IF(AND(I31 &lt;&gt; "", J31 &lt;&gt; ""), CONCATENATE("Кухня", ", ", Поставщик()), IF(AND(I31 &lt;&gt; "", J31 = ""), Поставщик(), IF(AND(I31 = "", J31 &lt;&gt; ""), "Кухня", "")))</f>
        <v/>
      </c>
      <c r="G31" s="35"/>
      <c r="H31" s="35"/>
      <c r="I31" s="13"/>
      <c r="J31" s="13"/>
      <c r="K31" s="28" t="str">
        <f t="shared" si="1"/>
        <v/>
      </c>
      <c r="L31" s="7"/>
      <c r="M31" s="7"/>
    </row>
    <row r="32" spans="2:13" x14ac:dyDescent="0.25">
      <c r="B32" s="16"/>
      <c r="C32" s="13"/>
      <c r="D32" s="35" t="str">
        <f t="shared" si="0"/>
        <v/>
      </c>
      <c r="E32" s="35"/>
      <c r="F32" s="35" t="str">
        <f>IF(AND(I32 &lt;&gt; "", J32 &lt;&gt; ""), CONCATENATE("Кухня", ", ", Поставщик()), IF(AND(I32 &lt;&gt; "", J32 = ""), Поставщик(), IF(AND(I32 = "", J32 &lt;&gt; ""), "Кухня", "")))</f>
        <v/>
      </c>
      <c r="G32" s="35"/>
      <c r="H32" s="35"/>
      <c r="I32" s="13"/>
      <c r="J32" s="13"/>
      <c r="K32" s="28" t="str">
        <f t="shared" si="1"/>
        <v/>
      </c>
      <c r="L32" s="7"/>
      <c r="M32" s="7"/>
    </row>
    <row r="33" spans="2:13" x14ac:dyDescent="0.25">
      <c r="B33" s="16"/>
      <c r="C33" s="13"/>
      <c r="D33" s="35" t="str">
        <f t="shared" si="0"/>
        <v/>
      </c>
      <c r="E33" s="35"/>
      <c r="F33" s="35" t="str">
        <f>IF(AND(I33 &lt;&gt; "", J33 &lt;&gt; ""), CONCATENATE("Кухня", ", ", Поставщик()), IF(AND(I33 &lt;&gt; "", J33 = ""), Поставщик(), IF(AND(I33 = "", J33 &lt;&gt; ""), "Кухня", "")))</f>
        <v/>
      </c>
      <c r="G33" s="35"/>
      <c r="H33" s="35"/>
      <c r="I33" s="13"/>
      <c r="J33" s="13"/>
      <c r="K33" s="28" t="str">
        <f t="shared" si="1"/>
        <v/>
      </c>
      <c r="L33" s="7"/>
      <c r="M33" s="7"/>
    </row>
    <row r="34" spans="2:13" x14ac:dyDescent="0.25">
      <c r="B34" s="16"/>
      <c r="C34" s="13"/>
      <c r="D34" s="35" t="str">
        <f t="shared" si="0"/>
        <v/>
      </c>
      <c r="E34" s="35"/>
      <c r="F34" s="35" t="str">
        <f>IF(AND(I34 &lt;&gt; "", J34 &lt;&gt; ""), CONCATENATE("Кухня", ", ", Поставщик()), IF(AND(I34 &lt;&gt; "", J34 = ""), Поставщик(), IF(AND(I34 = "", J34 &lt;&gt; ""), "Кухня", "")))</f>
        <v/>
      </c>
      <c r="G34" s="35"/>
      <c r="H34" s="35"/>
      <c r="I34" s="13"/>
      <c r="J34" s="13"/>
      <c r="K34" s="28" t="str">
        <f t="shared" si="1"/>
        <v/>
      </c>
      <c r="L34" s="7"/>
      <c r="M34" s="7"/>
    </row>
    <row r="35" spans="2:13" x14ac:dyDescent="0.25">
      <c r="B35" s="16"/>
      <c r="C35" s="13"/>
      <c r="D35" s="35" t="str">
        <f t="shared" si="0"/>
        <v/>
      </c>
      <c r="E35" s="35"/>
      <c r="F35" s="35" t="str">
        <f>IF(AND(I35 &lt;&gt; "", J35 &lt;&gt; ""), CONCATENATE("Кухня", ", ", Поставщик()), IF(AND(I35 &lt;&gt; "", J35 = ""), Поставщик(), IF(AND(I35 = "", J35 &lt;&gt; ""), "Кухня", "")))</f>
        <v/>
      </c>
      <c r="G35" s="35"/>
      <c r="H35" s="35"/>
      <c r="I35" s="13"/>
      <c r="J35" s="13"/>
      <c r="K35" s="28" t="str">
        <f t="shared" si="1"/>
        <v/>
      </c>
      <c r="L35" s="7"/>
      <c r="M35" s="7"/>
    </row>
    <row r="36" spans="2:13" x14ac:dyDescent="0.25">
      <c r="B36" s="16"/>
      <c r="C36" s="13"/>
      <c r="D36" s="35" t="str">
        <f t="shared" si="0"/>
        <v/>
      </c>
      <c r="E36" s="35"/>
      <c r="F36" s="35" t="str">
        <f>IF(AND(I36 &lt;&gt; "", J36 &lt;&gt; ""), CONCATENATE("Кухня", ", ", Поставщик()), IF(AND(I36 &lt;&gt; "", J36 = ""), Поставщик(), IF(AND(I36 = "", J36 &lt;&gt; ""), "Кухня", "")))</f>
        <v/>
      </c>
      <c r="G36" s="35"/>
      <c r="H36" s="35"/>
      <c r="I36" s="13"/>
      <c r="J36" s="13"/>
      <c r="K36" s="28" t="str">
        <f t="shared" si="1"/>
        <v/>
      </c>
      <c r="L36" s="7"/>
      <c r="M36" s="7"/>
    </row>
    <row r="37" spans="2:13" x14ac:dyDescent="0.25">
      <c r="B37" s="16"/>
      <c r="C37" s="13"/>
      <c r="D37" s="35" t="str">
        <f t="shared" si="0"/>
        <v/>
      </c>
      <c r="E37" s="35"/>
      <c r="F37" s="35" t="str">
        <f>IF(AND(I37 &lt;&gt; "", J37 &lt;&gt; ""), CONCATENATE("Кухня", ", ", Поставщик()), IF(AND(I37 &lt;&gt; "", J37 = ""), Поставщик(), IF(AND(I37 = "", J37 &lt;&gt; ""), "Кухня", "")))</f>
        <v/>
      </c>
      <c r="G37" s="35"/>
      <c r="H37" s="35"/>
      <c r="I37" s="13"/>
      <c r="J37" s="13"/>
      <c r="K37" s="28" t="str">
        <f t="shared" si="1"/>
        <v/>
      </c>
      <c r="L37" s="7"/>
      <c r="M37" s="7"/>
    </row>
    <row r="38" spans="2:13" x14ac:dyDescent="0.25">
      <c r="B38" s="16"/>
      <c r="C38" s="13"/>
      <c r="D38" s="35" t="str">
        <f t="shared" si="0"/>
        <v/>
      </c>
      <c r="E38" s="35"/>
      <c r="F38" s="35" t="str">
        <f>IF(AND(I38 &lt;&gt; "", J38 &lt;&gt; ""), CONCATENATE("Кухня", ", ", Поставщик()), IF(AND(I38 &lt;&gt; "", J38 = ""), Поставщик(), IF(AND(I38 = "", J38 &lt;&gt; ""), "Кухня", "")))</f>
        <v/>
      </c>
      <c r="G38" s="35"/>
      <c r="H38" s="35"/>
      <c r="I38" s="13"/>
      <c r="J38" s="13"/>
      <c r="K38" s="28" t="str">
        <f t="shared" si="1"/>
        <v/>
      </c>
      <c r="L38" s="7"/>
      <c r="M38" s="7"/>
    </row>
    <row r="39" spans="2:13" x14ac:dyDescent="0.25">
      <c r="B39" s="16"/>
      <c r="C39" s="13"/>
      <c r="D39" s="35" t="str">
        <f t="shared" si="0"/>
        <v/>
      </c>
      <c r="E39" s="35"/>
      <c r="F39" s="35" t="str">
        <f>IF(AND(I39 &lt;&gt; "", J39 &lt;&gt; ""), CONCATENATE("Кухня", ", ", Поставщик()), IF(AND(I39 &lt;&gt; "", J39 = ""), Поставщик(), IF(AND(I39 = "", J39 &lt;&gt; ""), "Кухня", "")))</f>
        <v/>
      </c>
      <c r="G39" s="35"/>
      <c r="H39" s="35"/>
      <c r="I39" s="13"/>
      <c r="J39" s="13"/>
      <c r="K39" s="28" t="str">
        <f t="shared" si="1"/>
        <v/>
      </c>
      <c r="L39" s="7"/>
      <c r="M39" s="7"/>
    </row>
    <row r="40" spans="2:13" x14ac:dyDescent="0.25">
      <c r="B40" s="16"/>
      <c r="C40" s="13"/>
      <c r="D40" s="35" t="str">
        <f t="shared" si="0"/>
        <v/>
      </c>
      <c r="E40" s="35"/>
      <c r="F40" s="35" t="str">
        <f>IF(AND(I40 &lt;&gt; "", J40 &lt;&gt; ""), CONCATENATE("Кухня", ", ", Поставщик()), IF(AND(I40 &lt;&gt; "", J40 = ""), Поставщик(), IF(AND(I40 = "", J40 &lt;&gt; ""), "Кухня", "")))</f>
        <v/>
      </c>
      <c r="G40" s="35"/>
      <c r="H40" s="35"/>
      <c r="I40" s="13"/>
      <c r="J40" s="13"/>
      <c r="K40" s="28" t="str">
        <f t="shared" si="1"/>
        <v/>
      </c>
      <c r="L40" s="7"/>
      <c r="M40" s="7"/>
    </row>
    <row r="41" spans="2:13" x14ac:dyDescent="0.25">
      <c r="B41" s="16"/>
      <c r="C41" s="13"/>
      <c r="D41" s="35" t="str">
        <f t="shared" si="0"/>
        <v/>
      </c>
      <c r="E41" s="35"/>
      <c r="F41" s="35" t="str">
        <f>IF(AND(I41 &lt;&gt; "", J41 &lt;&gt; ""), CONCATENATE("Кухня", ", ", Поставщик()), IF(AND(I41 &lt;&gt; "", J41 = ""), Поставщик(), IF(AND(I41 = "", J41 &lt;&gt; ""), "Кухня", "")))</f>
        <v/>
      </c>
      <c r="G41" s="35"/>
      <c r="H41" s="35"/>
      <c r="I41" s="13"/>
      <c r="J41" s="13"/>
      <c r="K41" s="28" t="str">
        <f t="shared" si="1"/>
        <v/>
      </c>
      <c r="L41" s="7"/>
      <c r="M41" s="7"/>
    </row>
    <row r="42" spans="2:13" x14ac:dyDescent="0.25">
      <c r="B42" s="16"/>
      <c r="C42" s="13"/>
      <c r="D42" s="35" t="str">
        <f t="shared" si="0"/>
        <v/>
      </c>
      <c r="E42" s="35"/>
      <c r="F42" s="35" t="str">
        <f>IF(AND(I42 &lt;&gt; "", J42 &lt;&gt; ""), CONCATENATE("Кухня", ", ", Поставщик()), IF(AND(I42 &lt;&gt; "", J42 = ""), Поставщик(), IF(AND(I42 = "", J42 &lt;&gt; ""), "Кухня", "")))</f>
        <v/>
      </c>
      <c r="G42" s="35"/>
      <c r="H42" s="35"/>
      <c r="I42" s="13"/>
      <c r="J42" s="13"/>
      <c r="K42" s="28" t="str">
        <f t="shared" si="1"/>
        <v/>
      </c>
      <c r="L42" s="7"/>
      <c r="M42" s="7"/>
    </row>
    <row r="43" spans="2:13" x14ac:dyDescent="0.25">
      <c r="B43" s="16"/>
      <c r="C43" s="13"/>
      <c r="D43" s="35" t="str">
        <f t="shared" si="0"/>
        <v/>
      </c>
      <c r="E43" s="35"/>
      <c r="F43" s="35" t="str">
        <f>IF(AND(I43 &lt;&gt; "", J43 &lt;&gt; ""), CONCATENATE("Кухня", ", ", Поставщик()), IF(AND(I43 &lt;&gt; "", J43 = ""), Поставщик(), IF(AND(I43 = "", J43 &lt;&gt; ""), "Кухня", "")))</f>
        <v/>
      </c>
      <c r="G43" s="35"/>
      <c r="H43" s="35"/>
      <c r="I43" s="13"/>
      <c r="J43" s="13"/>
      <c r="K43" s="28" t="str">
        <f t="shared" si="1"/>
        <v/>
      </c>
      <c r="L43" s="7"/>
      <c r="M43" s="7"/>
    </row>
    <row r="44" spans="2:13" x14ac:dyDescent="0.25">
      <c r="B44" s="16"/>
      <c r="C44" s="13"/>
      <c r="D44" s="35" t="str">
        <f t="shared" si="0"/>
        <v/>
      </c>
      <c r="E44" s="35"/>
      <c r="F44" s="35" t="str">
        <f>IF(AND(I44 &lt;&gt; "", J44 &lt;&gt; ""), CONCATENATE("Кухня", ", ", Поставщик()), IF(AND(I44 &lt;&gt; "", J44 = ""), Поставщик(), IF(AND(I44 = "", J44 &lt;&gt; ""), "Кухня", "")))</f>
        <v/>
      </c>
      <c r="G44" s="35"/>
      <c r="H44" s="35"/>
      <c r="I44" s="13"/>
      <c r="J44" s="13"/>
      <c r="K44" s="28" t="str">
        <f t="shared" si="1"/>
        <v/>
      </c>
      <c r="L44" s="7"/>
      <c r="M44" s="7"/>
    </row>
    <row r="45" spans="2:13" x14ac:dyDescent="0.25">
      <c r="B45" s="16"/>
      <c r="C45" s="13"/>
      <c r="D45" s="35" t="str">
        <f t="shared" si="0"/>
        <v/>
      </c>
      <c r="E45" s="35"/>
      <c r="F45" s="35" t="str">
        <f>IF(AND(I45 &lt;&gt; "", J45 &lt;&gt; ""), CONCATENATE("Кухня", ", ", Поставщик()), IF(AND(I45 &lt;&gt; "", J45 = ""), Поставщик(), IF(AND(I45 = "", J45 &lt;&gt; ""), "Кухня", "")))</f>
        <v/>
      </c>
      <c r="G45" s="35"/>
      <c r="H45" s="35"/>
      <c r="I45" s="13"/>
      <c r="J45" s="13"/>
      <c r="K45" s="28" t="str">
        <f t="shared" si="1"/>
        <v/>
      </c>
      <c r="L45" s="7"/>
      <c r="M45" s="7"/>
    </row>
    <row r="46" spans="2:13" x14ac:dyDescent="0.25">
      <c r="B46" s="16"/>
      <c r="C46" s="13"/>
      <c r="D46" s="35" t="str">
        <f t="shared" si="0"/>
        <v/>
      </c>
      <c r="E46" s="35"/>
      <c r="F46" s="35" t="str">
        <f>IF(AND(I46 &lt;&gt; "", J46 &lt;&gt; ""), CONCATENATE("Кухня", ", ", Поставщик()), IF(AND(I46 &lt;&gt; "", J46 = ""), Поставщик(), IF(AND(I46 = "", J46 &lt;&gt; ""), "Кухня", "")))</f>
        <v/>
      </c>
      <c r="G46" s="35"/>
      <c r="H46" s="35"/>
      <c r="I46" s="13"/>
      <c r="J46" s="13"/>
      <c r="K46" s="28" t="str">
        <f t="shared" si="1"/>
        <v/>
      </c>
      <c r="L46" s="7"/>
      <c r="M46" s="7"/>
    </row>
    <row r="47" spans="2:13" x14ac:dyDescent="0.25">
      <c r="B47" s="16"/>
      <c r="C47" s="13"/>
      <c r="D47" s="35" t="str">
        <f t="shared" si="0"/>
        <v/>
      </c>
      <c r="E47" s="35"/>
      <c r="F47" s="35" t="str">
        <f>IF(AND(I47 &lt;&gt; "", J47 &lt;&gt; ""), CONCATENATE("Кухня", ", ", Поставщик()), IF(AND(I47 &lt;&gt; "", J47 = ""), Поставщик(), IF(AND(I47 = "", J47 &lt;&gt; ""), "Кухня", "")))</f>
        <v/>
      </c>
      <c r="G47" s="35"/>
      <c r="H47" s="35"/>
      <c r="I47" s="13"/>
      <c r="J47" s="13"/>
      <c r="K47" s="28" t="str">
        <f t="shared" si="1"/>
        <v/>
      </c>
      <c r="L47" s="7"/>
      <c r="M47" s="7"/>
    </row>
    <row r="48" spans="2:13" x14ac:dyDescent="0.25">
      <c r="B48" s="16"/>
      <c r="C48" s="13"/>
      <c r="D48" s="35" t="str">
        <f t="shared" si="0"/>
        <v/>
      </c>
      <c r="E48" s="35"/>
      <c r="F48" s="35" t="str">
        <f>IF(AND(I48 &lt;&gt; "", J48 &lt;&gt; ""), CONCATENATE("Кухня", ", ", Поставщик()), IF(AND(I48 &lt;&gt; "", J48 = ""), Поставщик(), IF(AND(I48 = "", J48 &lt;&gt; ""), "Кухня", "")))</f>
        <v/>
      </c>
      <c r="G48" s="35"/>
      <c r="H48" s="35"/>
      <c r="I48" s="13"/>
      <c r="J48" s="13"/>
      <c r="K48" s="28" t="str">
        <f t="shared" si="1"/>
        <v/>
      </c>
      <c r="L48" s="7"/>
      <c r="M48" s="7"/>
    </row>
    <row r="49" spans="2:13" x14ac:dyDescent="0.25">
      <c r="B49" s="16"/>
      <c r="C49" s="13"/>
      <c r="D49" s="35" t="str">
        <f t="shared" si="0"/>
        <v/>
      </c>
      <c r="E49" s="35"/>
      <c r="F49" s="35" t="str">
        <f>IF(AND(I49 &lt;&gt; "", J49 &lt;&gt; ""), CONCATENATE("Кухня", ", ", Поставщик()), IF(AND(I49 &lt;&gt; "", J49 = ""), Поставщик(), IF(AND(I49 = "", J49 &lt;&gt; ""), "Кухня", "")))</f>
        <v/>
      </c>
      <c r="G49" s="35"/>
      <c r="H49" s="35"/>
      <c r="I49" s="13"/>
      <c r="J49" s="13"/>
      <c r="K49" s="28" t="str">
        <f t="shared" si="1"/>
        <v/>
      </c>
      <c r="L49" s="7"/>
      <c r="M49" s="7"/>
    </row>
    <row r="50" spans="2:13" x14ac:dyDescent="0.25">
      <c r="B50" s="14"/>
      <c r="C50" s="14"/>
      <c r="D50" s="35" t="str">
        <f t="shared" si="0"/>
        <v/>
      </c>
      <c r="E50" s="35"/>
      <c r="F50" s="35" t="str">
        <f>IF(AND(I50 &lt;&gt; "", J50 &lt;&gt; ""), CONCATENATE("Кухня", ", ", Поставщик()), IF(AND(I50 &lt;&gt; "", J50 = ""), Поставщик(), IF(AND(I50 = "", J50 &lt;&gt; ""), "Кухня", "")))</f>
        <v/>
      </c>
      <c r="G50" s="35"/>
      <c r="H50" s="35"/>
      <c r="I50" s="14"/>
      <c r="J50" s="14"/>
      <c r="K50" s="28" t="str">
        <f t="shared" si="1"/>
        <v/>
      </c>
      <c r="L50" s="27"/>
      <c r="M50" s="27"/>
    </row>
    <row r="51" spans="2:13" x14ac:dyDescent="0.25">
      <c r="B51" s="14"/>
      <c r="C51" s="14"/>
      <c r="D51" s="35" t="str">
        <f t="shared" si="0"/>
        <v/>
      </c>
      <c r="E51" s="35"/>
      <c r="F51" s="35" t="str">
        <f>IF(AND(I51 &lt;&gt; "", J51 &lt;&gt; ""), CONCATENATE("Кухня", ", ", Поставщик()), IF(AND(I51 &lt;&gt; "", J51 = ""), Поставщик(), IF(AND(I51 = "", J51 &lt;&gt; ""), "Кухня", "")))</f>
        <v/>
      </c>
      <c r="G51" s="35"/>
      <c r="H51" s="35"/>
      <c r="I51" s="14"/>
      <c r="J51" s="14"/>
      <c r="K51" s="28" t="str">
        <f t="shared" si="1"/>
        <v/>
      </c>
      <c r="L51" s="27"/>
      <c r="M51" s="27"/>
    </row>
    <row r="52" spans="2:13" x14ac:dyDescent="0.25">
      <c r="B52" s="14"/>
      <c r="C52" s="14"/>
      <c r="D52" s="35" t="str">
        <f t="shared" si="0"/>
        <v/>
      </c>
      <c r="E52" s="35"/>
      <c r="F52" s="35" t="str">
        <f>IF(AND(I52 &lt;&gt; "", J52 &lt;&gt; ""), CONCATENATE("Кухня", ", ", Поставщик()), IF(AND(I52 &lt;&gt; "", J52 = ""), Поставщик(), IF(AND(I52 = "", J52 &lt;&gt; ""), "Кухня", "")))</f>
        <v/>
      </c>
      <c r="G52" s="35"/>
      <c r="H52" s="35"/>
      <c r="I52" s="14"/>
      <c r="J52" s="14"/>
      <c r="K52" s="28" t="str">
        <f t="shared" si="1"/>
        <v/>
      </c>
      <c r="L52" s="27"/>
      <c r="M52" s="27"/>
    </row>
  </sheetData>
  <sheetProtection selectLockedCells="1"/>
  <mergeCells count="100">
    <mergeCell ref="D9:E9"/>
    <mergeCell ref="F9:H9"/>
    <mergeCell ref="D2:E2"/>
    <mergeCell ref="L2:M2"/>
    <mergeCell ref="D3:E3"/>
    <mergeCell ref="L3:M3"/>
    <mergeCell ref="D4:E4"/>
    <mergeCell ref="B5:D5"/>
    <mergeCell ref="E5:M5"/>
    <mergeCell ref="D6:E6"/>
    <mergeCell ref="D7:E7"/>
    <mergeCell ref="F7:H7"/>
    <mergeCell ref="D8:E8"/>
    <mergeCell ref="F8:H8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D35:E35"/>
    <mergeCell ref="F35:H35"/>
    <mergeCell ref="D36:E36"/>
    <mergeCell ref="F36:H36"/>
    <mergeCell ref="D37:E37"/>
    <mergeCell ref="F37:H37"/>
    <mergeCell ref="D38:E38"/>
    <mergeCell ref="F38:H38"/>
    <mergeCell ref="D39:E39"/>
    <mergeCell ref="F39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52:E52"/>
    <mergeCell ref="F52:H52"/>
    <mergeCell ref="D49:E49"/>
    <mergeCell ref="F49:H49"/>
    <mergeCell ref="D50:E50"/>
    <mergeCell ref="F50:H50"/>
    <mergeCell ref="D51:E51"/>
    <mergeCell ref="F51:H51"/>
  </mergeCells>
  <conditionalFormatting sqref="B9:M52">
    <cfRule type="expression" dxfId="0" priority="1">
      <formula>$K9</formula>
    </cfRule>
  </conditionalFormatting>
  <pageMargins left="0.21875" right="0.13541666666666699" top="0.17708333333333301" bottom="0.17708333333333301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КонецМесяца">
                <anchor moveWithCells="1" sizeWithCells="1">
                  <from>
                    <xdr:col>8</xdr:col>
                    <xdr:colOff>647700</xdr:colOff>
                    <xdr:row>51</xdr:row>
                    <xdr:rowOff>180975</xdr:rowOff>
                  </from>
                  <to>
                    <xdr:col>13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ЗаканчиваемМесяц">
                <anchor moveWithCells="1" sizeWithCells="1">
                  <from>
                    <xdr:col>2</xdr:col>
                    <xdr:colOff>0</xdr:colOff>
                    <xdr:row>51</xdr:row>
                    <xdr:rowOff>180975</xdr:rowOff>
                  </from>
                  <to>
                    <xdr:col>7</xdr:col>
                    <xdr:colOff>561975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1">
              <controlPr defaultSize="0" print="0" autoFill="0" autoPict="0" macro="[0]!КонецМесяца">
                <anchor moveWithCells="1" sizeWithCells="1">
                  <from>
                    <xdr:col>8</xdr:col>
                    <xdr:colOff>647700</xdr:colOff>
                    <xdr:row>51</xdr:row>
                    <xdr:rowOff>180975</xdr:rowOff>
                  </from>
                  <to>
                    <xdr:col>13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2">
              <controlPr defaultSize="0" print="0" autoFill="0" autoPict="0" macro="[0]!ЗаканчиваемМесяц">
                <anchor moveWithCells="1" sizeWithCells="1">
                  <from>
                    <xdr:col>2</xdr:col>
                    <xdr:colOff>0</xdr:colOff>
                    <xdr:row>51</xdr:row>
                    <xdr:rowOff>180975</xdr:rowOff>
                  </from>
                  <to>
                    <xdr:col>7</xdr:col>
                    <xdr:colOff>561975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Сухофрукты</vt:lpstr>
      <vt:lpstr>Изюм</vt:lpstr>
      <vt:lpstr>Шиповник</vt:lpstr>
      <vt:lpstr>Курага</vt:lpstr>
      <vt:lpstr>Бананы</vt:lpstr>
      <vt:lpstr>Яблоки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2021-07-01T09:07:32Z</dcterms:created>
  <dcterms:modified xsi:type="dcterms:W3CDTF">2021-08-04T04:27:36Z</dcterms:modified>
</cp:coreProperties>
</file>