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etlana\Desktop\Darbs\Darba grafiks\"/>
    </mc:Choice>
  </mc:AlternateContent>
  <xr:revisionPtr revIDLastSave="0" documentId="8_{5E921C32-63FB-4032-81EB-EA65BAE5F4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Рабочий график" sheetId="1" r:id="rId1"/>
    <sheet name="отметить дни" sheetId="2" r:id="rId2"/>
  </sheets>
  <definedNames>
    <definedName name="_xlnm.Print_Area" localSheetId="0">'Рабочий график'!$E$1:$AL$30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G10" i="1"/>
  <c r="H28" i="1" s="1"/>
  <c r="AY25" i="1"/>
  <c r="AT25" i="1"/>
  <c r="AS25" i="1"/>
  <c r="AR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P25" i="1"/>
  <c r="B6" i="1" l="1"/>
  <c r="AU25" i="1"/>
  <c r="AQ25" i="1"/>
  <c r="AV25" i="1"/>
  <c r="AX25" i="1"/>
  <c r="AW25" i="1"/>
  <c r="H9" i="1" l="1"/>
  <c r="H10" i="1" s="1"/>
  <c r="L9" i="1"/>
  <c r="P9" i="1"/>
  <c r="T9" i="1"/>
  <c r="I9" i="1"/>
  <c r="M9" i="1"/>
  <c r="Q9" i="1"/>
  <c r="U9" i="1"/>
  <c r="Y9" i="1"/>
  <c r="AC9" i="1"/>
  <c r="AG9" i="1"/>
  <c r="AK9" i="1"/>
  <c r="AB9" i="1"/>
  <c r="AF9" i="1"/>
  <c r="AJ9" i="1"/>
  <c r="J9" i="1"/>
  <c r="N9" i="1"/>
  <c r="R9" i="1"/>
  <c r="V9" i="1"/>
  <c r="Z9" i="1"/>
  <c r="AD9" i="1"/>
  <c r="AH9" i="1"/>
  <c r="G9" i="1"/>
  <c r="X9" i="1"/>
  <c r="K9" i="1"/>
  <c r="O9" i="1"/>
  <c r="S9" i="1"/>
  <c r="W9" i="1"/>
  <c r="AA9" i="1"/>
  <c r="AE9" i="1"/>
  <c r="AI9" i="1"/>
  <c r="I10" i="1" l="1"/>
  <c r="J10" i="1" s="1"/>
  <c r="K10" i="1" l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</calcChain>
</file>

<file path=xl/sharedStrings.xml><?xml version="1.0" encoding="utf-8"?>
<sst xmlns="http://schemas.openxmlformats.org/spreadsheetml/2006/main" count="23" uniqueCount="23">
  <si>
    <t>D</t>
  </si>
  <si>
    <t xml:space="preserve">1 . </t>
  </si>
  <si>
    <t xml:space="preserve">2 . </t>
  </si>
  <si>
    <t xml:space="preserve">3 . </t>
  </si>
  <si>
    <t xml:space="preserve">4 . </t>
  </si>
  <si>
    <t xml:space="preserve">5 . </t>
  </si>
  <si>
    <t xml:space="preserve">6 . </t>
  </si>
  <si>
    <t xml:space="preserve">7 . </t>
  </si>
  <si>
    <t xml:space="preserve">8 . </t>
  </si>
  <si>
    <t xml:space="preserve">9 . </t>
  </si>
  <si>
    <t xml:space="preserve">10 . </t>
  </si>
  <si>
    <t xml:space="preserve">11 . </t>
  </si>
  <si>
    <t xml:space="preserve">12 . </t>
  </si>
  <si>
    <t xml:space="preserve">13 . </t>
  </si>
  <si>
    <t>Svētki</t>
  </si>
  <si>
    <t xml:space="preserve"> </t>
  </si>
  <si>
    <t>Год</t>
  </si>
  <si>
    <t>Месяц</t>
  </si>
  <si>
    <t>Дней в месяц</t>
  </si>
  <si>
    <t>Сдвиг</t>
  </si>
  <si>
    <t>Имя Фамилия</t>
  </si>
  <si>
    <t>№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</si>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</sst>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"/>
    <numFmt numFmtId="166" formatCode="dd\.mm\.yyyy\."/>
    <numFmt numFmtId="167" formatCode="dd\.mm\.yyyy"/>
    <numFmt numFmtId="168" formatCode="yyyy\.mm\.dd\.;@"/>
  </numFmts>
  <fonts count="3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1"/>
    </font>
    <font>
      <b/>
      <sz val="7.5"/>
      <name val="Times New Roman"/>
      <family val="1"/>
      <charset val="204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sz val="15"/>
      <name val="Arial"/>
      <family val="2"/>
      <charset val="1"/>
    </font>
    <font>
      <sz val="10"/>
      <name val="Arial"/>
      <family val="2"/>
      <charset val="1"/>
    </font>
    <font>
      <b/>
      <sz val="7"/>
      <color rgb="FFFF0000"/>
      <name val="Times New Roman"/>
      <family val="1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86"/>
    </font>
    <font>
      <sz val="6"/>
      <name val="Times New Roman"/>
      <family val="1"/>
      <charset val="186"/>
    </font>
    <font>
      <b/>
      <sz val="7"/>
      <name val="Arial"/>
      <family val="2"/>
      <charset val="186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FF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0000FF"/>
      <name val="Arial"/>
      <family val="2"/>
      <charset val="1"/>
    </font>
    <font>
      <b/>
      <sz val="10"/>
      <name val="Times New Roman"/>
      <family val="1"/>
      <charset val="186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86"/>
    </font>
    <font>
      <sz val="8"/>
      <color rgb="FFFF0000"/>
      <name val="Arial"/>
      <family val="2"/>
      <charset val="1"/>
    </font>
    <font>
      <sz val="8"/>
      <color rgb="FF000000"/>
      <name val="Calibri"/>
      <family val="2"/>
      <charset val="186"/>
    </font>
    <font>
      <b/>
      <sz val="9"/>
      <name val="Times New Roman"/>
      <family val="1"/>
      <charset val="186"/>
    </font>
    <font>
      <b/>
      <sz val="9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FFFF"/>
      <name val="Times New Roman"/>
      <family val="1"/>
      <charset val="186"/>
    </font>
    <font>
      <sz val="8"/>
      <color rgb="FFFFFFFF"/>
      <name val="Calibri"/>
      <family val="2"/>
      <charset val="186"/>
    </font>
    <font>
      <sz val="8"/>
      <name val="Calibri"/>
      <family val="2"/>
      <charset val="186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D8CE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EEBF7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1" fillId="0" borderId="0"/>
  </cellStyleXfs>
  <cellXfs count="15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8" fillId="5" borderId="5" xfId="0" applyFont="1" applyFill="1" applyBorder="1"/>
    <xf numFmtId="0" fontId="9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0" fillId="6" borderId="8" xfId="0" applyFont="1" applyFill="1" applyBorder="1"/>
    <xf numFmtId="0" fontId="11" fillId="5" borderId="8" xfId="0" applyFont="1" applyFill="1" applyBorder="1" applyAlignment="1">
      <alignment wrapText="1"/>
    </xf>
    <xf numFmtId="0" fontId="12" fillId="6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/>
    </xf>
    <xf numFmtId="0" fontId="17" fillId="5" borderId="14" xfId="0" applyFont="1" applyFill="1" applyBorder="1" applyAlignment="1">
      <alignment horizontal="right"/>
    </xf>
    <xf numFmtId="0" fontId="18" fillId="2" borderId="15" xfId="0" applyFont="1" applyFill="1" applyBorder="1" applyAlignment="1">
      <alignment horizontal="left"/>
    </xf>
    <xf numFmtId="164" fontId="19" fillId="7" borderId="16" xfId="0" applyNumberFormat="1" applyFont="1" applyFill="1" applyBorder="1" applyAlignment="1">
      <alignment horizontal="center"/>
    </xf>
    <xf numFmtId="2" fontId="16" fillId="2" borderId="13" xfId="0" applyNumberFormat="1" applyFont="1" applyFill="1" applyBorder="1" applyAlignment="1">
      <alignment horizontal="center"/>
    </xf>
    <xf numFmtId="2" fontId="16" fillId="5" borderId="14" xfId="0" applyNumberFormat="1" applyFont="1" applyFill="1" applyBorder="1" applyAlignment="1">
      <alignment horizontal="center" wrapText="1"/>
    </xf>
    <xf numFmtId="2" fontId="20" fillId="5" borderId="14" xfId="0" applyNumberFormat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2" fontId="10" fillId="3" borderId="14" xfId="0" applyNumberFormat="1" applyFont="1" applyFill="1" applyBorder="1"/>
    <xf numFmtId="2" fontId="22" fillId="5" borderId="14" xfId="0" applyNumberFormat="1" applyFont="1" applyFill="1" applyBorder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right"/>
    </xf>
    <xf numFmtId="0" fontId="17" fillId="5" borderId="20" xfId="0" applyFont="1" applyFill="1" applyBorder="1" applyAlignment="1">
      <alignment horizontal="right"/>
    </xf>
    <xf numFmtId="0" fontId="18" fillId="2" borderId="23" xfId="0" applyFont="1" applyFill="1" applyBorder="1" applyAlignment="1">
      <alignment horizontal="left"/>
    </xf>
    <xf numFmtId="164" fontId="19" fillId="7" borderId="24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  <xf numFmtId="2" fontId="16" fillId="5" borderId="20" xfId="0" applyNumberFormat="1" applyFont="1" applyFill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2" fontId="10" fillId="3" borderId="20" xfId="0" applyNumberFormat="1" applyFont="1" applyFill="1" applyBorder="1"/>
    <xf numFmtId="2" fontId="22" fillId="5" borderId="20" xfId="0" applyNumberFormat="1" applyFont="1" applyFill="1" applyBorder="1" applyAlignment="1">
      <alignment horizontal="right"/>
    </xf>
    <xf numFmtId="0" fontId="8" fillId="9" borderId="21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left"/>
    </xf>
    <xf numFmtId="0" fontId="15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/>
    <xf numFmtId="0" fontId="18" fillId="5" borderId="23" xfId="0" applyFont="1" applyFill="1" applyBorder="1" applyAlignment="1">
      <alignment horizontal="left"/>
    </xf>
    <xf numFmtId="0" fontId="14" fillId="5" borderId="23" xfId="0" applyFont="1" applyFill="1" applyBorder="1" applyAlignment="1">
      <alignment horizontal="left"/>
    </xf>
    <xf numFmtId="0" fontId="16" fillId="11" borderId="20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left"/>
    </xf>
    <xf numFmtId="0" fontId="10" fillId="5" borderId="20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left"/>
    </xf>
    <xf numFmtId="0" fontId="13" fillId="5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right"/>
    </xf>
    <xf numFmtId="0" fontId="18" fillId="5" borderId="32" xfId="0" applyFont="1" applyFill="1" applyBorder="1" applyAlignment="1">
      <alignment horizontal="left"/>
    </xf>
    <xf numFmtId="2" fontId="16" fillId="2" borderId="33" xfId="0" applyNumberFormat="1" applyFont="1" applyFill="1" applyBorder="1" applyAlignment="1">
      <alignment horizontal="center"/>
    </xf>
    <xf numFmtId="2" fontId="16" fillId="5" borderId="34" xfId="0" applyNumberFormat="1" applyFont="1" applyFill="1" applyBorder="1" applyAlignment="1">
      <alignment horizontal="center" wrapText="1"/>
    </xf>
    <xf numFmtId="2" fontId="20" fillId="5" borderId="34" xfId="0" applyNumberFormat="1" applyFont="1" applyFill="1" applyBorder="1" applyAlignment="1">
      <alignment horizontal="center"/>
    </xf>
    <xf numFmtId="0" fontId="10" fillId="5" borderId="34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2" fontId="10" fillId="3" borderId="8" xfId="0" applyNumberFormat="1" applyFont="1" applyFill="1" applyBorder="1"/>
    <xf numFmtId="2" fontId="22" fillId="5" borderId="34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6" fillId="5" borderId="35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right"/>
    </xf>
    <xf numFmtId="0" fontId="17" fillId="5" borderId="5" xfId="0" applyFont="1" applyFill="1" applyBorder="1" applyAlignment="1">
      <alignment horizontal="right"/>
    </xf>
    <xf numFmtId="0" fontId="27" fillId="5" borderId="35" xfId="0" applyFont="1" applyFill="1" applyBorder="1" applyAlignment="1">
      <alignment horizontal="left"/>
    </xf>
    <xf numFmtId="164" fontId="19" fillId="7" borderId="37" xfId="0" applyNumberFormat="1" applyFont="1" applyFill="1" applyBorder="1" applyAlignment="1">
      <alignment horizontal="center"/>
    </xf>
    <xf numFmtId="2" fontId="16" fillId="2" borderId="36" xfId="0" applyNumberFormat="1" applyFont="1" applyFill="1" applyBorder="1" applyAlignment="1">
      <alignment horizontal="center"/>
    </xf>
    <xf numFmtId="2" fontId="16" fillId="5" borderId="5" xfId="0" applyNumberFormat="1" applyFont="1" applyFill="1" applyBorder="1" applyAlignment="1">
      <alignment horizontal="center" wrapText="1"/>
    </xf>
    <xf numFmtId="2" fontId="20" fillId="5" borderId="5" xfId="0" applyNumberFormat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2" fontId="10" fillId="3" borderId="5" xfId="0" applyNumberFormat="1" applyFont="1" applyFill="1" applyBorder="1"/>
    <xf numFmtId="2" fontId="22" fillId="5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27" fillId="5" borderId="18" xfId="0" applyFont="1" applyFill="1" applyBorder="1" applyAlignment="1">
      <alignment horizontal="left"/>
    </xf>
    <xf numFmtId="0" fontId="28" fillId="5" borderId="18" xfId="0" applyFont="1" applyFill="1" applyBorder="1" applyAlignment="1">
      <alignment horizontal="left"/>
    </xf>
    <xf numFmtId="164" fontId="19" fillId="7" borderId="38" xfId="0" applyNumberFormat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right"/>
    </xf>
    <xf numFmtId="2" fontId="16" fillId="5" borderId="28" xfId="0" applyNumberFormat="1" applyFont="1" applyFill="1" applyBorder="1" applyAlignment="1">
      <alignment horizontal="center" wrapText="1"/>
    </xf>
    <xf numFmtId="2" fontId="20" fillId="5" borderId="28" xfId="0" applyNumberFormat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2" fontId="22" fillId="5" borderId="28" xfId="0" applyNumberFormat="1" applyFont="1" applyFill="1" applyBorder="1" applyAlignment="1">
      <alignment horizontal="right"/>
    </xf>
    <xf numFmtId="0" fontId="8" fillId="9" borderId="29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27" fillId="5" borderId="40" xfId="0" applyFont="1" applyFill="1" applyBorder="1" applyAlignment="1">
      <alignment horizontal="left"/>
    </xf>
    <xf numFmtId="0" fontId="16" fillId="3" borderId="39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28" fillId="5" borderId="40" xfId="0" applyFont="1" applyFill="1" applyBorder="1" applyAlignment="1">
      <alignment horizontal="left"/>
    </xf>
    <xf numFmtId="164" fontId="19" fillId="7" borderId="41" xfId="0" applyNumberFormat="1" applyFont="1" applyFill="1" applyBorder="1" applyAlignment="1">
      <alignment horizontal="center"/>
    </xf>
    <xf numFmtId="2" fontId="16" fillId="5" borderId="8" xfId="0" applyNumberFormat="1" applyFont="1" applyFill="1" applyBorder="1" applyAlignment="1">
      <alignment horizontal="center" wrapText="1"/>
    </xf>
    <xf numFmtId="2" fontId="20" fillId="5" borderId="8" xfId="0" applyNumberFormat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2" fontId="22" fillId="5" borderId="8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164" fontId="20" fillId="5" borderId="0" xfId="0" applyNumberFormat="1" applyFont="1" applyFill="1" applyAlignment="1">
      <alignment horizontal="center" vertical="center"/>
    </xf>
    <xf numFmtId="0" fontId="8" fillId="4" borderId="5" xfId="0" applyFont="1" applyFill="1" applyBorder="1" applyAlignment="1">
      <alignment wrapText="1"/>
    </xf>
    <xf numFmtId="0" fontId="8" fillId="5" borderId="20" xfId="0" applyFont="1" applyFill="1" applyBorder="1" applyAlignment="1">
      <alignment wrapText="1"/>
    </xf>
    <xf numFmtId="0" fontId="23" fillId="2" borderId="20" xfId="0" applyFont="1" applyFill="1" applyBorder="1" applyAlignment="1">
      <alignment wrapText="1"/>
    </xf>
    <xf numFmtId="0" fontId="8" fillId="4" borderId="20" xfId="0" applyFont="1" applyFill="1" applyBorder="1" applyAlignment="1">
      <alignment wrapText="1"/>
    </xf>
    <xf numFmtId="0" fontId="8" fillId="4" borderId="29" xfId="0" applyFont="1" applyFill="1" applyBorder="1" applyAlignment="1">
      <alignment wrapText="1"/>
    </xf>
    <xf numFmtId="0" fontId="34" fillId="12" borderId="0" xfId="0" applyFont="1" applyFill="1"/>
    <xf numFmtId="0" fontId="34" fillId="0" borderId="0" xfId="0" applyFont="1"/>
    <xf numFmtId="167" fontId="0" fillId="0" borderId="20" xfId="0" applyNumberFormat="1" applyBorder="1"/>
    <xf numFmtId="0" fontId="0" fillId="0" borderId="0" xfId="0" applyNumberFormat="1"/>
    <xf numFmtId="167" fontId="0" fillId="0" borderId="23" xfId="0" applyNumberFormat="1" applyBorder="1"/>
    <xf numFmtId="167" fontId="35" fillId="13" borderId="15" xfId="0" applyNumberFormat="1" applyFont="1" applyFill="1" applyBorder="1"/>
    <xf numFmtId="167" fontId="0" fillId="0" borderId="42" xfId="0" applyNumberFormat="1" applyBorder="1"/>
    <xf numFmtId="168" fontId="0" fillId="0" borderId="0" xfId="0" applyNumberFormat="1"/>
    <xf numFmtId="167" fontId="0" fillId="0" borderId="0" xfId="0" applyNumberFormat="1"/>
    <xf numFmtId="166" fontId="0" fillId="0" borderId="0" xfId="0" applyNumberFormat="1" applyAlignment="1">
      <alignment horizontal="center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 readingOrder="1"/>
    </xf>
    <xf numFmtId="0" fontId="4" fillId="5" borderId="4" xfId="0" applyFont="1" applyFill="1" applyBorder="1" applyAlignment="1">
      <alignment horizontal="center" vertical="center" textRotation="90" wrapText="1" readingOrder="1"/>
    </xf>
    <xf numFmtId="0" fontId="6" fillId="3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Projekts štati 2" xfId="1" xr:uid="{353082E9-52B4-4AD8-9E9B-97FB57E588D3}"/>
  </cellStyles>
  <dxfs count="7">
    <dxf>
      <numFmt numFmtId="167" formatCode="dd\.mm\.yyyy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dd\.mm\.yyyy"/>
      <fill>
        <patternFill patternType="solid">
          <fgColor indexed="64"/>
          <bgColor theme="5" tint="0.3999755851924192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D5B6AA-A664-424C-8459-1EEBE7B4137F}" name="Svetki" displayName="Svetki" ref="A1:A16" totalsRowShown="0" headerRowDxfId="4" headerRowBorderDxfId="3" tableBorderDxfId="2" totalsRowBorderDxfId="1">
  <autoFilter ref="A1:A16" xr:uid="{B9D5B6AA-A664-424C-8459-1EEBE7B4137F}"/>
  <tableColumns count="1">
    <tableColumn id="1" xr3:uid="{D192EDD2-C9BA-42CF-A865-B92CC681398E}" name="Svētk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Y30"/>
  <sheetViews>
    <sheetView tabSelected="1" zoomScale="70" zoomScaleNormal="70" workbookViewId="0">
      <selection activeCell="AP25" sqref="AP25:AT26"/>
    </sheetView>
  </sheetViews>
  <sheetFormatPr defaultRowHeight="15" x14ac:dyDescent="0.25"/>
  <cols>
    <col min="1" max="1" width="19.85546875" bestFit="1" customWidth="1"/>
    <col min="5" max="5" width="6" bestFit="1" customWidth="1"/>
    <col min="6" max="6" width="15.5703125" bestFit="1" customWidth="1"/>
    <col min="7" max="7" width="4.5703125" customWidth="1"/>
    <col min="8" max="8" width="7.85546875" bestFit="1" customWidth="1"/>
    <col min="9" max="9" width="4.5703125" customWidth="1"/>
    <col min="10" max="10" width="4.7109375" customWidth="1"/>
    <col min="11" max="11" width="7.85546875" bestFit="1" customWidth="1"/>
    <col min="12" max="37" width="4.5703125" customWidth="1"/>
    <col min="38" max="38" width="13" customWidth="1"/>
    <col min="41" max="41" width="16.28515625" bestFit="1" customWidth="1"/>
  </cols>
  <sheetData>
    <row r="2" spans="1:51" ht="15.75" x14ac:dyDescent="0.25">
      <c r="B2" s="132" t="s">
        <v>16</v>
      </c>
      <c r="C2" s="132" t="s">
        <v>17</v>
      </c>
    </row>
    <row r="3" spans="1:51" ht="15.75" x14ac:dyDescent="0.25">
      <c r="B3" s="133">
        <v>2021</v>
      </c>
      <c r="C3" s="133">
        <v>2</v>
      </c>
    </row>
    <row r="5" spans="1:51" x14ac:dyDescent="0.25">
      <c r="P5" s="141"/>
      <c r="Q5" s="141"/>
      <c r="R5" s="141"/>
      <c r="T5" s="141"/>
      <c r="U5" s="141"/>
      <c r="V5" s="141"/>
    </row>
    <row r="6" spans="1:51" x14ac:dyDescent="0.25">
      <c r="A6" t="s">
        <v>18</v>
      </c>
      <c r="B6">
        <f>DAY(EOMONTH(G10,0))</f>
        <v>28</v>
      </c>
    </row>
    <row r="7" spans="1:51" x14ac:dyDescent="0.25">
      <c r="A7" t="s">
        <v>19</v>
      </c>
      <c r="B7">
        <v>6</v>
      </c>
    </row>
    <row r="9" spans="1:51" ht="15.75" thickBot="1" x14ac:dyDescent="0.3">
      <c r="G9">
        <f>IF(COLUMN()-$B$7&lt;=$B$6,1,0)</f>
        <v>1</v>
      </c>
      <c r="H9">
        <f t="shared" ref="H9:AK9" si="0">IF(COLUMN()-$B$7&lt;=$B$6,1,0)</f>
        <v>1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0"/>
        <v>1</v>
      </c>
      <c r="M9">
        <f t="shared" si="0"/>
        <v>1</v>
      </c>
      <c r="N9">
        <f t="shared" si="0"/>
        <v>1</v>
      </c>
      <c r="O9">
        <f t="shared" si="0"/>
        <v>1</v>
      </c>
      <c r="P9">
        <f t="shared" si="0"/>
        <v>1</v>
      </c>
      <c r="Q9">
        <f t="shared" si="0"/>
        <v>1</v>
      </c>
      <c r="R9">
        <f t="shared" si="0"/>
        <v>1</v>
      </c>
      <c r="S9">
        <f t="shared" si="0"/>
        <v>1</v>
      </c>
      <c r="T9">
        <f t="shared" si="0"/>
        <v>1</v>
      </c>
      <c r="U9">
        <f t="shared" si="0"/>
        <v>1</v>
      </c>
      <c r="V9">
        <f t="shared" si="0"/>
        <v>1</v>
      </c>
      <c r="W9">
        <f t="shared" si="0"/>
        <v>1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1</v>
      </c>
      <c r="AB9">
        <f t="shared" si="0"/>
        <v>1</v>
      </c>
      <c r="AC9">
        <f t="shared" si="0"/>
        <v>1</v>
      </c>
      <c r="AD9">
        <f t="shared" si="0"/>
        <v>1</v>
      </c>
      <c r="AE9">
        <f t="shared" si="0"/>
        <v>1</v>
      </c>
      <c r="AF9">
        <f t="shared" si="0"/>
        <v>1</v>
      </c>
      <c r="AG9">
        <f t="shared" si="0"/>
        <v>1</v>
      </c>
      <c r="AH9">
        <f t="shared" si="0"/>
        <v>1</v>
      </c>
      <c r="AI9">
        <f t="shared" si="0"/>
        <v>0</v>
      </c>
      <c r="AJ9">
        <f t="shared" si="0"/>
        <v>0</v>
      </c>
      <c r="AK9">
        <f t="shared" si="0"/>
        <v>0</v>
      </c>
    </row>
    <row r="10" spans="1:51" ht="20.25" customHeight="1" thickBot="1" x14ac:dyDescent="0.3">
      <c r="E10" s="143" t="s">
        <v>21</v>
      </c>
      <c r="F10" s="1"/>
      <c r="G10" s="142">
        <f>DATE(B3,C3,1)</f>
        <v>44228</v>
      </c>
      <c r="H10" s="142">
        <f>IF(H9=1,G10+1,"")</f>
        <v>44229</v>
      </c>
      <c r="I10" s="142">
        <f t="shared" ref="I10:AK10" si="1">IF(I9=1,H10+1,"")</f>
        <v>44230</v>
      </c>
      <c r="J10" s="142">
        <f t="shared" si="1"/>
        <v>44231</v>
      </c>
      <c r="K10" s="142">
        <f t="shared" si="1"/>
        <v>44232</v>
      </c>
      <c r="L10" s="142">
        <f t="shared" si="1"/>
        <v>44233</v>
      </c>
      <c r="M10" s="142">
        <f t="shared" si="1"/>
        <v>44234</v>
      </c>
      <c r="N10" s="142">
        <f t="shared" si="1"/>
        <v>44235</v>
      </c>
      <c r="O10" s="142">
        <f t="shared" si="1"/>
        <v>44236</v>
      </c>
      <c r="P10" s="142">
        <f t="shared" si="1"/>
        <v>44237</v>
      </c>
      <c r="Q10" s="142">
        <f t="shared" si="1"/>
        <v>44238</v>
      </c>
      <c r="R10" s="142">
        <f t="shared" si="1"/>
        <v>44239</v>
      </c>
      <c r="S10" s="142">
        <f t="shared" si="1"/>
        <v>44240</v>
      </c>
      <c r="T10" s="142">
        <f t="shared" si="1"/>
        <v>44241</v>
      </c>
      <c r="U10" s="142">
        <f t="shared" si="1"/>
        <v>44242</v>
      </c>
      <c r="V10" s="142">
        <f t="shared" si="1"/>
        <v>44243</v>
      </c>
      <c r="W10" s="142">
        <f t="shared" si="1"/>
        <v>44244</v>
      </c>
      <c r="X10" s="142">
        <f t="shared" si="1"/>
        <v>44245</v>
      </c>
      <c r="Y10" s="142">
        <f t="shared" si="1"/>
        <v>44246</v>
      </c>
      <c r="Z10" s="142">
        <f t="shared" si="1"/>
        <v>44247</v>
      </c>
      <c r="AA10" s="142">
        <f t="shared" si="1"/>
        <v>44248</v>
      </c>
      <c r="AB10" s="142">
        <f t="shared" si="1"/>
        <v>44249</v>
      </c>
      <c r="AC10" s="142">
        <f t="shared" si="1"/>
        <v>44250</v>
      </c>
      <c r="AD10" s="142">
        <f t="shared" si="1"/>
        <v>44251</v>
      </c>
      <c r="AE10" s="142">
        <f t="shared" si="1"/>
        <v>44252</v>
      </c>
      <c r="AF10" s="142">
        <f t="shared" si="1"/>
        <v>44253</v>
      </c>
      <c r="AG10" s="142">
        <f t="shared" si="1"/>
        <v>44254</v>
      </c>
      <c r="AH10" s="142">
        <f t="shared" si="1"/>
        <v>44255</v>
      </c>
      <c r="AI10" s="142" t="str">
        <f t="shared" si="1"/>
        <v/>
      </c>
      <c r="AJ10" s="142" t="str">
        <f t="shared" si="1"/>
        <v/>
      </c>
      <c r="AK10" s="142" t="str">
        <f t="shared" si="1"/>
        <v/>
      </c>
      <c r="AL10" s="145" t="s">
        <v>22</v>
      </c>
      <c r="AM10" s="146"/>
      <c r="AN10" s="146"/>
      <c r="AO10" s="144"/>
      <c r="AP10" s="147"/>
      <c r="AQ10" s="148"/>
      <c r="AR10" s="149"/>
      <c r="AS10" s="149"/>
      <c r="AT10" s="149"/>
      <c r="AU10" s="2"/>
      <c r="AV10" s="2"/>
      <c r="AW10" s="3"/>
      <c r="AX10" s="3"/>
      <c r="AY10" s="4"/>
    </row>
    <row r="11" spans="1:51" ht="15.75" thickBot="1" x14ac:dyDescent="0.3">
      <c r="E11" s="143"/>
      <c r="F11" s="5" t="s">
        <v>20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5"/>
      <c r="AM11" s="146"/>
      <c r="AN11" s="146"/>
      <c r="AO11" s="144"/>
      <c r="AP11" s="147"/>
      <c r="AQ11" s="148"/>
      <c r="AR11" s="149"/>
      <c r="AS11" s="149"/>
      <c r="AT11" s="149"/>
      <c r="AU11" s="6"/>
      <c r="AV11" s="6"/>
      <c r="AW11" s="7"/>
      <c r="AX11" s="8"/>
      <c r="AY11" s="9"/>
    </row>
    <row r="12" spans="1:51" ht="24.95" customHeight="1" x14ac:dyDescent="0.25">
      <c r="E12" s="10" t="s">
        <v>1</v>
      </c>
      <c r="F12" s="11"/>
      <c r="G12" s="12"/>
      <c r="H12" s="127"/>
      <c r="I12" s="13"/>
      <c r="J12" s="14"/>
      <c r="K12" s="15"/>
      <c r="L12" s="15"/>
      <c r="M12" s="14"/>
      <c r="N12" s="14"/>
      <c r="O12" s="13"/>
      <c r="P12" s="13"/>
      <c r="Q12" s="14"/>
      <c r="R12" s="14"/>
      <c r="S12" s="14"/>
      <c r="T12" s="14"/>
      <c r="U12" s="16"/>
      <c r="V12" s="127"/>
      <c r="W12" s="13"/>
      <c r="X12" s="14"/>
      <c r="Y12" s="14"/>
      <c r="Z12" s="14"/>
      <c r="AA12" s="14"/>
      <c r="AB12" s="14"/>
      <c r="AC12" s="13"/>
      <c r="AD12" s="13"/>
      <c r="AE12" s="14"/>
      <c r="AF12" s="14"/>
      <c r="AG12" s="14"/>
      <c r="AH12" s="16"/>
      <c r="AI12" s="16"/>
      <c r="AJ12" s="13"/>
      <c r="AK12" s="17"/>
      <c r="AL12" s="18"/>
      <c r="AM12" s="19"/>
      <c r="AN12" s="19"/>
      <c r="AO12" s="20"/>
      <c r="AP12" s="21"/>
      <c r="AQ12" s="22"/>
      <c r="AR12" s="23"/>
      <c r="AS12" s="24"/>
      <c r="AT12" s="23"/>
      <c r="AU12" s="25"/>
      <c r="AV12" s="25"/>
      <c r="AW12" s="26"/>
      <c r="AX12" s="27"/>
      <c r="AY12" s="28"/>
    </row>
    <row r="13" spans="1:51" ht="24.95" customHeight="1" x14ac:dyDescent="0.25">
      <c r="E13" s="10" t="s">
        <v>2</v>
      </c>
      <c r="F13" s="29"/>
      <c r="G13" s="30"/>
      <c r="H13" s="31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33"/>
      <c r="V13" s="31"/>
      <c r="W13" s="31"/>
      <c r="X13" s="33"/>
      <c r="Y13" s="34"/>
      <c r="Z13" s="34"/>
      <c r="AA13" s="34"/>
      <c r="AB13" s="34"/>
      <c r="AC13" s="31"/>
      <c r="AD13" s="31"/>
      <c r="AE13" s="34"/>
      <c r="AF13" s="34"/>
      <c r="AG13" s="34"/>
      <c r="AH13" s="34"/>
      <c r="AI13" s="34"/>
      <c r="AJ13" s="31"/>
      <c r="AK13" s="35"/>
      <c r="AL13" s="36"/>
      <c r="AM13" s="37"/>
      <c r="AN13" s="37"/>
      <c r="AO13" s="38"/>
      <c r="AP13" s="39"/>
      <c r="AQ13" s="40"/>
      <c r="AR13" s="41"/>
      <c r="AS13" s="42"/>
      <c r="AT13" s="41"/>
      <c r="AU13" s="43"/>
      <c r="AV13" s="43"/>
      <c r="AW13" s="44"/>
      <c r="AX13" s="45"/>
      <c r="AY13" s="46"/>
    </row>
    <row r="14" spans="1:51" ht="24.95" customHeight="1" x14ac:dyDescent="0.25">
      <c r="E14" s="10" t="s">
        <v>3</v>
      </c>
      <c r="F14" s="29"/>
      <c r="G14" s="30"/>
      <c r="H14" s="31"/>
      <c r="I14" s="31"/>
      <c r="J14" s="47"/>
      <c r="K14" s="128"/>
      <c r="L14" s="34"/>
      <c r="M14" s="34"/>
      <c r="N14" s="34"/>
      <c r="O14" s="31"/>
      <c r="P14" s="31"/>
      <c r="Q14" s="34"/>
      <c r="R14" s="34"/>
      <c r="S14" s="47"/>
      <c r="T14" s="48"/>
      <c r="U14" s="47"/>
      <c r="V14" s="31"/>
      <c r="W14" s="33"/>
      <c r="X14" s="129"/>
      <c r="Y14" s="34"/>
      <c r="Z14" s="34"/>
      <c r="AA14" s="128"/>
      <c r="AB14" s="48"/>
      <c r="AC14" s="31"/>
      <c r="AD14" s="130"/>
      <c r="AE14" s="47"/>
      <c r="AF14" s="47"/>
      <c r="AG14" s="47"/>
      <c r="AH14" s="47"/>
      <c r="AI14" s="47"/>
      <c r="AJ14" s="31"/>
      <c r="AK14" s="35"/>
      <c r="AL14" s="36"/>
      <c r="AM14" s="37"/>
      <c r="AN14" s="37"/>
      <c r="AO14" s="49"/>
      <c r="AP14" s="39"/>
      <c r="AQ14" s="40"/>
      <c r="AR14" s="41"/>
      <c r="AS14" s="42"/>
      <c r="AT14" s="41"/>
      <c r="AU14" s="43"/>
      <c r="AV14" s="43"/>
      <c r="AW14" s="26"/>
      <c r="AX14" s="45"/>
      <c r="AY14" s="46"/>
    </row>
    <row r="15" spans="1:51" ht="24.95" customHeight="1" x14ac:dyDescent="0.25">
      <c r="E15" s="10" t="s">
        <v>4</v>
      </c>
      <c r="F15" s="29"/>
      <c r="G15" s="30"/>
      <c r="H15" s="31"/>
      <c r="I15" s="31"/>
      <c r="J15" s="47"/>
      <c r="K15" s="47"/>
      <c r="L15" s="47"/>
      <c r="M15" s="34"/>
      <c r="N15" s="48"/>
      <c r="O15" s="31"/>
      <c r="P15" s="31"/>
      <c r="Q15" s="47"/>
      <c r="R15" s="47"/>
      <c r="S15" s="34"/>
      <c r="T15" s="47"/>
      <c r="U15" s="34"/>
      <c r="V15" s="31"/>
      <c r="W15" s="31"/>
      <c r="X15" s="47"/>
      <c r="Y15" s="50"/>
      <c r="Z15" s="47"/>
      <c r="AA15" s="128"/>
      <c r="AB15" s="128"/>
      <c r="AC15" s="130"/>
      <c r="AD15" s="31"/>
      <c r="AE15" s="47"/>
      <c r="AF15" s="47"/>
      <c r="AG15" s="47"/>
      <c r="AH15" s="34"/>
      <c r="AI15" s="34"/>
      <c r="AJ15" s="31"/>
      <c r="AK15" s="35"/>
      <c r="AL15" s="51"/>
      <c r="AM15" s="37"/>
      <c r="AN15" s="37"/>
      <c r="AO15" s="52"/>
      <c r="AP15" s="39"/>
      <c r="AQ15" s="40"/>
      <c r="AR15" s="41"/>
      <c r="AS15" s="42"/>
      <c r="AT15" s="41"/>
      <c r="AU15" s="43"/>
      <c r="AV15" s="43"/>
      <c r="AW15" s="44"/>
      <c r="AX15" s="45"/>
      <c r="AY15" s="46"/>
    </row>
    <row r="16" spans="1:51" ht="24.95" customHeight="1" x14ac:dyDescent="0.25">
      <c r="E16" s="10" t="s">
        <v>5</v>
      </c>
      <c r="F16" s="53"/>
      <c r="G16" s="30"/>
      <c r="H16" s="31"/>
      <c r="I16" s="33"/>
      <c r="J16" s="33"/>
      <c r="K16" s="47"/>
      <c r="L16" s="47"/>
      <c r="M16" s="47"/>
      <c r="N16" s="128"/>
      <c r="O16" s="31"/>
      <c r="P16" s="130"/>
      <c r="Q16" s="128"/>
      <c r="R16" s="128"/>
      <c r="S16" s="47"/>
      <c r="T16" s="47"/>
      <c r="U16" s="47"/>
      <c r="V16" s="130"/>
      <c r="W16" s="33"/>
      <c r="X16" s="128"/>
      <c r="Y16" s="47"/>
      <c r="Z16" s="47"/>
      <c r="AA16" s="47"/>
      <c r="AB16" s="47"/>
      <c r="AC16" s="31"/>
      <c r="AD16" s="31"/>
      <c r="AE16" s="128"/>
      <c r="AF16" s="128"/>
      <c r="AG16" s="47"/>
      <c r="AH16" s="34"/>
      <c r="AI16" s="54"/>
      <c r="AJ16" s="31"/>
      <c r="AK16" s="35"/>
      <c r="AL16" s="51"/>
      <c r="AM16" s="37"/>
      <c r="AN16" s="37"/>
      <c r="AO16" s="55"/>
      <c r="AP16" s="39"/>
      <c r="AQ16" s="40"/>
      <c r="AR16" s="41"/>
      <c r="AS16" s="42"/>
      <c r="AT16" s="41"/>
      <c r="AU16" s="56"/>
      <c r="AV16" s="43"/>
      <c r="AW16" s="44"/>
      <c r="AX16" s="45"/>
      <c r="AY16" s="57"/>
    </row>
    <row r="17" spans="5:51" ht="24.95" customHeight="1" x14ac:dyDescent="0.25">
      <c r="E17" s="58" t="s">
        <v>6</v>
      </c>
      <c r="F17" s="29"/>
      <c r="G17" s="30"/>
      <c r="H17" s="31"/>
      <c r="I17" s="31"/>
      <c r="J17" s="48"/>
      <c r="K17" s="47"/>
      <c r="L17" s="47"/>
      <c r="M17" s="47"/>
      <c r="N17" s="47"/>
      <c r="O17" s="31"/>
      <c r="P17" s="31"/>
      <c r="Q17" s="34"/>
      <c r="R17" s="34"/>
      <c r="S17" s="34"/>
      <c r="T17" s="34"/>
      <c r="U17" s="34"/>
      <c r="V17" s="31"/>
      <c r="W17" s="31"/>
      <c r="X17" s="34"/>
      <c r="Y17" s="34"/>
      <c r="Z17" s="34"/>
      <c r="AA17" s="34"/>
      <c r="AB17" s="34"/>
      <c r="AC17" s="31"/>
      <c r="AD17" s="130"/>
      <c r="AE17" s="47"/>
      <c r="AF17" s="47"/>
      <c r="AG17" s="47"/>
      <c r="AH17" s="47"/>
      <c r="AI17" s="47"/>
      <c r="AJ17" s="31"/>
      <c r="AK17" s="35"/>
      <c r="AL17" s="36"/>
      <c r="AM17" s="37"/>
      <c r="AN17" s="37"/>
      <c r="AO17" s="59"/>
      <c r="AP17" s="39"/>
      <c r="AQ17" s="40"/>
      <c r="AR17" s="41"/>
      <c r="AS17" s="42"/>
      <c r="AT17" s="41"/>
      <c r="AU17" s="56"/>
      <c r="AV17" s="43"/>
      <c r="AW17" s="44"/>
      <c r="AX17" s="45"/>
      <c r="AY17" s="46"/>
    </row>
    <row r="18" spans="5:51" ht="24.95" customHeight="1" thickBot="1" x14ac:dyDescent="0.3">
      <c r="E18" s="60" t="s">
        <v>7</v>
      </c>
      <c r="F18" s="61"/>
      <c r="G18" s="62"/>
      <c r="H18" s="63"/>
      <c r="I18" s="63"/>
      <c r="J18" s="64"/>
      <c r="K18" s="65"/>
      <c r="L18" s="64"/>
      <c r="M18" s="64"/>
      <c r="N18" s="64"/>
      <c r="O18" s="63"/>
      <c r="P18" s="63"/>
      <c r="Q18" s="64"/>
      <c r="R18" s="66"/>
      <c r="S18" s="66"/>
      <c r="T18" s="64"/>
      <c r="U18" s="65"/>
      <c r="V18" s="63"/>
      <c r="W18" s="63"/>
      <c r="X18" s="64"/>
      <c r="Y18" s="64"/>
      <c r="Z18" s="64"/>
      <c r="AA18" s="64"/>
      <c r="AB18" s="64"/>
      <c r="AC18" s="63"/>
      <c r="AD18" s="63"/>
      <c r="AE18" s="66"/>
      <c r="AF18" s="66"/>
      <c r="AG18" s="66"/>
      <c r="AH18" s="66"/>
      <c r="AI18" s="64"/>
      <c r="AJ18" s="63"/>
      <c r="AK18" s="131"/>
      <c r="AL18" s="67"/>
      <c r="AM18" s="68"/>
      <c r="AN18" s="68"/>
      <c r="AO18" s="69"/>
      <c r="AP18" s="39"/>
      <c r="AQ18" s="70"/>
      <c r="AR18" s="71"/>
      <c r="AS18" s="72"/>
      <c r="AT18" s="71"/>
      <c r="AU18" s="73"/>
      <c r="AV18" s="74"/>
      <c r="AW18" s="75"/>
      <c r="AX18" s="76"/>
      <c r="AY18" s="77"/>
    </row>
    <row r="19" spans="5:51" ht="24.95" customHeight="1" x14ac:dyDescent="0.25">
      <c r="E19" s="78" t="s">
        <v>8</v>
      </c>
      <c r="F19" s="79"/>
      <c r="G19" s="80"/>
      <c r="H19" s="127"/>
      <c r="I19" s="13"/>
      <c r="J19" s="16"/>
      <c r="K19" s="16"/>
      <c r="L19" s="16"/>
      <c r="M19" s="16"/>
      <c r="N19" s="16"/>
      <c r="O19" s="13"/>
      <c r="P19" s="13"/>
      <c r="Q19" s="14"/>
      <c r="R19" s="14"/>
      <c r="S19" s="14"/>
      <c r="T19" s="14"/>
      <c r="U19" s="14"/>
      <c r="V19" s="13"/>
      <c r="W19" s="13"/>
      <c r="X19" s="81"/>
      <c r="Y19" s="16"/>
      <c r="Z19" s="16"/>
      <c r="AA19" s="14"/>
      <c r="AB19" s="16"/>
      <c r="AC19" s="13"/>
      <c r="AD19" s="13"/>
      <c r="AE19" s="14"/>
      <c r="AF19" s="14"/>
      <c r="AG19" s="14"/>
      <c r="AH19" s="16"/>
      <c r="AI19" s="14"/>
      <c r="AJ19" s="13"/>
      <c r="AK19" s="17"/>
      <c r="AL19" s="82"/>
      <c r="AM19" s="83"/>
      <c r="AN19" s="83"/>
      <c r="AO19" s="84"/>
      <c r="AP19" s="85"/>
      <c r="AQ19" s="86"/>
      <c r="AR19" s="87"/>
      <c r="AS19" s="88"/>
      <c r="AT19" s="87"/>
      <c r="AU19" s="89"/>
      <c r="AV19" s="90"/>
      <c r="AW19" s="91"/>
      <c r="AX19" s="92"/>
      <c r="AY19" s="93"/>
    </row>
    <row r="20" spans="5:51" ht="24.95" customHeight="1" x14ac:dyDescent="0.25">
      <c r="E20" s="58" t="s">
        <v>9</v>
      </c>
      <c r="F20" s="94"/>
      <c r="G20" s="30"/>
      <c r="H20" s="31"/>
      <c r="I20" s="31"/>
      <c r="J20" s="47"/>
      <c r="K20" s="47"/>
      <c r="L20" s="34"/>
      <c r="M20" s="47"/>
      <c r="N20" s="47"/>
      <c r="O20" s="31"/>
      <c r="P20" s="130"/>
      <c r="Q20" s="48"/>
      <c r="R20" s="48"/>
      <c r="S20" s="128"/>
      <c r="T20" s="34"/>
      <c r="U20" s="47"/>
      <c r="V20" s="130"/>
      <c r="W20" s="31"/>
      <c r="X20" s="128"/>
      <c r="Y20" s="47"/>
      <c r="Z20" s="34"/>
      <c r="AA20" s="47"/>
      <c r="AB20" s="47"/>
      <c r="AC20" s="31"/>
      <c r="AD20" s="31"/>
      <c r="AE20" s="34"/>
      <c r="AF20" s="54"/>
      <c r="AG20" s="54"/>
      <c r="AH20" s="54"/>
      <c r="AI20" s="34"/>
      <c r="AJ20" s="31"/>
      <c r="AK20" s="35"/>
      <c r="AL20" s="36"/>
      <c r="AM20" s="37"/>
      <c r="AN20" s="37"/>
      <c r="AO20" s="95"/>
      <c r="AP20" s="96"/>
      <c r="AQ20" s="40"/>
      <c r="AR20" s="41"/>
      <c r="AS20" s="42"/>
      <c r="AT20" s="41"/>
      <c r="AU20" s="43"/>
      <c r="AV20" s="43"/>
      <c r="AW20" s="44"/>
      <c r="AX20" s="45"/>
      <c r="AY20" s="57"/>
    </row>
    <row r="21" spans="5:51" ht="24.95" customHeight="1" x14ac:dyDescent="0.25">
      <c r="E21" s="58" t="s">
        <v>10</v>
      </c>
      <c r="F21" s="94"/>
      <c r="G21" s="30"/>
      <c r="H21" s="130"/>
      <c r="I21" s="31"/>
      <c r="J21" s="47"/>
      <c r="K21" s="47"/>
      <c r="L21" s="48"/>
      <c r="M21" s="47"/>
      <c r="N21" s="47"/>
      <c r="O21" s="31"/>
      <c r="P21" s="31"/>
      <c r="Q21" s="47"/>
      <c r="R21" s="34"/>
      <c r="S21" s="48"/>
      <c r="T21" s="34"/>
      <c r="U21" s="34"/>
      <c r="V21" s="31"/>
      <c r="W21" s="31"/>
      <c r="X21" s="47"/>
      <c r="Y21" s="47"/>
      <c r="Z21" s="47"/>
      <c r="AA21" s="47"/>
      <c r="AB21" s="34"/>
      <c r="AC21" s="31"/>
      <c r="AD21" s="97"/>
      <c r="AE21" s="50"/>
      <c r="AF21" s="47"/>
      <c r="AG21" s="34"/>
      <c r="AH21" s="47"/>
      <c r="AI21" s="47"/>
      <c r="AJ21" s="31"/>
      <c r="AK21" s="35"/>
      <c r="AL21" s="98"/>
      <c r="AM21" s="37"/>
      <c r="AN21" s="37"/>
      <c r="AO21" s="95"/>
      <c r="AP21" s="96"/>
      <c r="AQ21" s="40"/>
      <c r="AR21" s="41"/>
      <c r="AS21" s="42"/>
      <c r="AT21" s="41"/>
      <c r="AU21" s="56"/>
      <c r="AV21" s="43"/>
      <c r="AW21" s="44"/>
      <c r="AX21" s="45"/>
      <c r="AY21" s="57"/>
    </row>
    <row r="22" spans="5:51" ht="24.95" customHeight="1" x14ac:dyDescent="0.25">
      <c r="E22" s="58" t="s">
        <v>11</v>
      </c>
      <c r="F22" s="94"/>
      <c r="G22" s="30"/>
      <c r="H22" s="31"/>
      <c r="I22" s="31"/>
      <c r="J22" s="47"/>
      <c r="K22" s="47"/>
      <c r="L22" s="47"/>
      <c r="M22" s="48"/>
      <c r="N22" s="34"/>
      <c r="O22" s="31"/>
      <c r="P22" s="31"/>
      <c r="Q22" s="47"/>
      <c r="R22" s="47"/>
      <c r="S22" s="34"/>
      <c r="T22" s="34"/>
      <c r="U22" s="34"/>
      <c r="V22" s="31"/>
      <c r="W22" s="31"/>
      <c r="X22" s="128"/>
      <c r="Y22" s="47"/>
      <c r="Z22" s="47"/>
      <c r="AA22" s="47"/>
      <c r="AB22" s="47"/>
      <c r="AC22" s="31"/>
      <c r="AD22" s="130"/>
      <c r="AE22" s="54"/>
      <c r="AF22" s="128"/>
      <c r="AG22" s="47"/>
      <c r="AH22" s="47"/>
      <c r="AI22" s="47"/>
      <c r="AJ22" s="31"/>
      <c r="AK22" s="35"/>
      <c r="AL22" s="36"/>
      <c r="AM22" s="37"/>
      <c r="AN22" s="37"/>
      <c r="AO22" s="94"/>
      <c r="AP22" s="96"/>
      <c r="AQ22" s="40"/>
      <c r="AR22" s="41"/>
      <c r="AS22" s="42"/>
      <c r="AT22" s="41"/>
      <c r="AU22" s="43"/>
      <c r="AV22" s="43"/>
      <c r="AW22" s="44"/>
      <c r="AX22" s="45"/>
      <c r="AY22" s="57"/>
    </row>
    <row r="23" spans="5:51" ht="24.95" customHeight="1" x14ac:dyDescent="0.25">
      <c r="E23" s="58" t="s">
        <v>12</v>
      </c>
      <c r="F23" s="94"/>
      <c r="G23" s="30"/>
      <c r="H23" s="31"/>
      <c r="I23" s="31"/>
      <c r="J23" s="34"/>
      <c r="K23" s="34"/>
      <c r="L23" s="34"/>
      <c r="M23" s="34"/>
      <c r="N23" s="34"/>
      <c r="O23" s="31"/>
      <c r="P23" s="31"/>
      <c r="Q23" s="34"/>
      <c r="R23" s="34"/>
      <c r="S23" s="34"/>
      <c r="T23" s="34"/>
      <c r="U23" s="34"/>
      <c r="V23" s="31"/>
      <c r="W23" s="31"/>
      <c r="X23" s="34"/>
      <c r="Y23" s="34"/>
      <c r="Z23" s="34"/>
      <c r="AA23" s="34"/>
      <c r="AB23" s="34"/>
      <c r="AC23" s="31"/>
      <c r="AD23" s="31"/>
      <c r="AE23" s="34"/>
      <c r="AF23" s="34"/>
      <c r="AG23" s="34"/>
      <c r="AH23" s="34"/>
      <c r="AI23" s="34"/>
      <c r="AJ23" s="31"/>
      <c r="AK23" s="35"/>
      <c r="AL23" s="36"/>
      <c r="AM23" s="37"/>
      <c r="AN23" s="37"/>
      <c r="AO23" s="94"/>
      <c r="AP23" s="96"/>
      <c r="AQ23" s="40"/>
      <c r="AR23" s="99"/>
      <c r="AS23" s="100"/>
      <c r="AT23" s="99"/>
      <c r="AU23" s="101"/>
      <c r="AV23" s="101"/>
      <c r="AW23" s="44"/>
      <c r="AX23" s="102"/>
      <c r="AY23" s="103"/>
    </row>
    <row r="24" spans="5:51" ht="24.95" customHeight="1" thickBot="1" x14ac:dyDescent="0.3">
      <c r="E24" s="104" t="s">
        <v>13</v>
      </c>
      <c r="F24" s="105"/>
      <c r="G24" s="106"/>
      <c r="H24" s="107"/>
      <c r="I24" s="107"/>
      <c r="J24" s="108"/>
      <c r="K24" s="108"/>
      <c r="L24" s="108"/>
      <c r="M24" s="108"/>
      <c r="N24" s="108"/>
      <c r="O24" s="107"/>
      <c r="P24" s="107"/>
      <c r="Q24" s="108"/>
      <c r="R24" s="109"/>
      <c r="S24" s="109"/>
      <c r="T24" s="109"/>
      <c r="U24" s="109"/>
      <c r="V24" s="107"/>
      <c r="W24" s="107"/>
      <c r="X24" s="109"/>
      <c r="Y24" s="110"/>
      <c r="Z24" s="110"/>
      <c r="AA24" s="110"/>
      <c r="AB24" s="109"/>
      <c r="AC24" s="107"/>
      <c r="AD24" s="107"/>
      <c r="AE24" s="109"/>
      <c r="AF24" s="109"/>
      <c r="AG24" s="109"/>
      <c r="AH24" s="109"/>
      <c r="AI24" s="108"/>
      <c r="AJ24" s="107"/>
      <c r="AK24" s="111"/>
      <c r="AL24" s="112"/>
      <c r="AM24" s="113"/>
      <c r="AN24" s="113"/>
      <c r="AO24" s="114"/>
      <c r="AP24" s="115"/>
      <c r="AQ24" s="70"/>
      <c r="AR24" s="116"/>
      <c r="AS24" s="117"/>
      <c r="AT24" s="116"/>
      <c r="AU24" s="118"/>
      <c r="AV24" s="118"/>
      <c r="AW24" s="75"/>
      <c r="AX24" s="119"/>
      <c r="AY24" s="120"/>
    </row>
    <row r="25" spans="5:51" x14ac:dyDescent="0.25">
      <c r="E25" s="121"/>
      <c r="F25" s="122" t="s">
        <v>0</v>
      </c>
      <c r="G25" s="123">
        <f t="shared" ref="G25:AG25" si="2">COUNTIF(G12:G24,"8:30 12,5")</f>
        <v>0</v>
      </c>
      <c r="H25" s="123">
        <f t="shared" si="2"/>
        <v>0</v>
      </c>
      <c r="I25" s="123">
        <f t="shared" si="2"/>
        <v>0</v>
      </c>
      <c r="J25" s="123">
        <f t="shared" si="2"/>
        <v>0</v>
      </c>
      <c r="K25" s="123">
        <f t="shared" si="2"/>
        <v>0</v>
      </c>
      <c r="L25" s="123">
        <f t="shared" si="2"/>
        <v>0</v>
      </c>
      <c r="M25" s="123">
        <f t="shared" si="2"/>
        <v>0</v>
      </c>
      <c r="N25" s="123">
        <f t="shared" si="2"/>
        <v>0</v>
      </c>
      <c r="O25" s="123">
        <f t="shared" si="2"/>
        <v>0</v>
      </c>
      <c r="P25" s="123">
        <f t="shared" si="2"/>
        <v>0</v>
      </c>
      <c r="Q25" s="123">
        <f t="shared" si="2"/>
        <v>0</v>
      </c>
      <c r="R25" s="123">
        <f t="shared" si="2"/>
        <v>0</v>
      </c>
      <c r="S25" s="123">
        <f t="shared" si="2"/>
        <v>0</v>
      </c>
      <c r="T25" s="123">
        <f t="shared" si="2"/>
        <v>0</v>
      </c>
      <c r="U25" s="123">
        <f t="shared" si="2"/>
        <v>0</v>
      </c>
      <c r="V25" s="123">
        <f t="shared" si="2"/>
        <v>0</v>
      </c>
      <c r="W25" s="123">
        <f t="shared" si="2"/>
        <v>0</v>
      </c>
      <c r="X25" s="123">
        <f t="shared" si="2"/>
        <v>0</v>
      </c>
      <c r="Y25" s="123">
        <f t="shared" si="2"/>
        <v>0</v>
      </c>
      <c r="Z25" s="123">
        <f t="shared" si="2"/>
        <v>0</v>
      </c>
      <c r="AA25" s="123">
        <f t="shared" si="2"/>
        <v>0</v>
      </c>
      <c r="AB25" s="123">
        <f t="shared" si="2"/>
        <v>0</v>
      </c>
      <c r="AC25" s="123">
        <f t="shared" si="2"/>
        <v>0</v>
      </c>
      <c r="AD25" s="123">
        <f t="shared" si="2"/>
        <v>0</v>
      </c>
      <c r="AE25" s="123">
        <f t="shared" si="2"/>
        <v>0</v>
      </c>
      <c r="AF25" s="123">
        <f t="shared" si="2"/>
        <v>0</v>
      </c>
      <c r="AG25" s="123">
        <f t="shared" si="2"/>
        <v>0</v>
      </c>
      <c r="AH25" s="123">
        <f>COUNTIF(AH13:AH24,"8:30 12,5")</f>
        <v>0</v>
      </c>
      <c r="AI25" s="123">
        <f>COUNTIF(AI13:AI24,"8:30 12,5")</f>
        <v>0</v>
      </c>
      <c r="AJ25" s="123">
        <f>COUNTIF(AJ13:AJ24,"8:30 12,5")</f>
        <v>0</v>
      </c>
      <c r="AK25" s="123">
        <f>COUNTIF(AK12:AK24,"8:30 12,5")</f>
        <v>0</v>
      </c>
      <c r="AL25" s="123"/>
      <c r="AM25" s="124"/>
      <c r="AN25" s="124"/>
      <c r="AO25" s="125"/>
      <c r="AP25" s="126">
        <f t="shared" ref="AP25:AY25" si="3">SUM(AP12:AP24)</f>
        <v>0</v>
      </c>
      <c r="AQ25" s="126">
        <f t="shared" si="3"/>
        <v>0</v>
      </c>
      <c r="AR25" s="126">
        <f t="shared" si="3"/>
        <v>0</v>
      </c>
      <c r="AS25" s="126">
        <f t="shared" si="3"/>
        <v>0</v>
      </c>
      <c r="AT25" s="126">
        <f t="shared" si="3"/>
        <v>0</v>
      </c>
      <c r="AU25" s="126">
        <f t="shared" si="3"/>
        <v>0</v>
      </c>
      <c r="AV25" s="126">
        <f t="shared" si="3"/>
        <v>0</v>
      </c>
      <c r="AW25" s="126">
        <f t="shared" si="3"/>
        <v>0</v>
      </c>
      <c r="AX25" s="126">
        <f t="shared" si="3"/>
        <v>0</v>
      </c>
      <c r="AY25" s="126">
        <f t="shared" si="3"/>
        <v>0</v>
      </c>
    </row>
    <row r="28" spans="5:51" x14ac:dyDescent="0.25">
      <c r="H28" s="135" t="b">
        <f>NOT(ISNA(VLOOKUP(G$10,#REF!,1,0)))</f>
        <v>1</v>
      </c>
      <c r="K28" t="b">
        <f>NOT(ISERROR(MATCH(G$10:AK$11, 'отметить дни'!A:A,0)))</f>
        <v>0</v>
      </c>
    </row>
    <row r="30" spans="5:51" x14ac:dyDescent="0.25">
      <c r="H30" t="s">
        <v>15</v>
      </c>
    </row>
  </sheetData>
  <mergeCells count="43">
    <mergeCell ref="AP10:AP11"/>
    <mergeCell ref="AQ10:AQ11"/>
    <mergeCell ref="AR10:AR11"/>
    <mergeCell ref="AS10:AS11"/>
    <mergeCell ref="AT10:AT11"/>
    <mergeCell ref="AO10:AO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C10:AC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5:R5"/>
    <mergeCell ref="T5:V5"/>
    <mergeCell ref="Q10:Q11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</mergeCells>
  <phoneticPr fontId="33" type="noConversion"/>
  <conditionalFormatting sqref="G10:AK24">
    <cfRule type="expression" dxfId="6" priority="28">
      <formula>WEEKDAY(G$10,2)&gt;5</formula>
    </cfRule>
  </conditionalFormatting>
  <pageMargins left="0.7" right="0.7" top="0.75" bottom="0.75" header="0.3" footer="0.3"/>
  <pageSetup paperSize="9" scale="47" orientation="portrait" r:id="rId1"/>
  <colBreaks count="1" manualBreakCount="1">
    <brk id="38" max="2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2D5C72E-70D7-4C69-B25C-752D4E4B3EEA}">
            <xm:f>NOT(ISNA(VLOOKUP(G$10,'отметить дни'!$A:$A,1,0)))</xm:f>
            <x14:dxf>
              <fill>
                <patternFill>
                  <bgColor theme="5" tint="0.39994506668294322"/>
                </patternFill>
              </fill>
            </x14:dxf>
          </x14:cfRule>
          <xm:sqref>G10:AK24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3EDF4-A7C4-4B8D-9C2C-D16DF5A0C358}">
  <sheetPr codeName="Sheet2"/>
  <dimension ref="A1:D16"/>
  <sheetViews>
    <sheetView workbookViewId="0">
      <selection activeCell="E17" sqref="E17"/>
    </sheetView>
  </sheetViews>
  <sheetFormatPr defaultRowHeight="15" x14ac:dyDescent="0.25"/>
  <cols>
    <col min="1" max="1" width="10.140625" style="134" bestFit="1" customWidth="1"/>
    <col min="3" max="3" width="10.140625" style="140" bestFit="1" customWidth="1"/>
    <col min="4" max="4" width="10.7109375" style="139" bestFit="1" customWidth="1"/>
  </cols>
  <sheetData>
    <row r="1" spans="1:1" x14ac:dyDescent="0.25">
      <c r="A1" s="137" t="s">
        <v>14</v>
      </c>
    </row>
    <row r="2" spans="1:1" x14ac:dyDescent="0.25">
      <c r="A2" s="136">
        <v>44197</v>
      </c>
    </row>
    <row r="3" spans="1:1" x14ac:dyDescent="0.25">
      <c r="A3" s="136">
        <v>44288</v>
      </c>
    </row>
    <row r="4" spans="1:1" x14ac:dyDescent="0.25">
      <c r="A4" s="136">
        <v>44290</v>
      </c>
    </row>
    <row r="5" spans="1:1" x14ac:dyDescent="0.25">
      <c r="A5" s="136">
        <v>44291</v>
      </c>
    </row>
    <row r="6" spans="1:1" x14ac:dyDescent="0.25">
      <c r="A6" s="136">
        <v>44317</v>
      </c>
    </row>
    <row r="7" spans="1:1" x14ac:dyDescent="0.25">
      <c r="A7" s="136">
        <v>44320</v>
      </c>
    </row>
    <row r="8" spans="1:1" x14ac:dyDescent="0.25">
      <c r="A8" s="136">
        <v>44325</v>
      </c>
    </row>
    <row r="9" spans="1:1" x14ac:dyDescent="0.25">
      <c r="A9" s="136">
        <v>44339</v>
      </c>
    </row>
    <row r="10" spans="1:1" x14ac:dyDescent="0.25">
      <c r="A10" s="136">
        <v>44370</v>
      </c>
    </row>
    <row r="11" spans="1:1" x14ac:dyDescent="0.25">
      <c r="A11" s="136">
        <v>44371</v>
      </c>
    </row>
    <row r="12" spans="1:1" x14ac:dyDescent="0.25">
      <c r="A12" s="136">
        <v>44518</v>
      </c>
    </row>
    <row r="13" spans="1:1" x14ac:dyDescent="0.25">
      <c r="A13" s="136">
        <v>44554</v>
      </c>
    </row>
    <row r="14" spans="1:1" x14ac:dyDescent="0.25">
      <c r="A14" s="136">
        <v>44555</v>
      </c>
    </row>
    <row r="15" spans="1:1" x14ac:dyDescent="0.25">
      <c r="A15" s="136">
        <v>44556</v>
      </c>
    </row>
    <row r="16" spans="1:1" x14ac:dyDescent="0.25">
      <c r="A16" s="138">
        <v>44561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Рабочий график</vt:lpstr>
      <vt:lpstr>отметить дни</vt:lpstr>
      <vt:lpstr>'Рабочий график'!Print_Area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Arnis Navarskis</cp:lastModifiedBy>
  <cp:lastPrinted>2021-08-21T16:15:28Z</cp:lastPrinted>
  <dcterms:created xsi:type="dcterms:W3CDTF">2015-06-05T18:17:20Z</dcterms:created>
  <dcterms:modified xsi:type="dcterms:W3CDTF">2021-08-22T13:35:36Z</dcterms:modified>
</cp:coreProperties>
</file>