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hidePivotFieldList="1"/>
  <mc:AlternateContent xmlns:mc="http://schemas.openxmlformats.org/markup-compatibility/2006">
    <mc:Choice Requires="x15">
      <x15ac:absPath xmlns:x15ac="http://schemas.microsoft.com/office/spreadsheetml/2010/11/ac" url="/Users/IK/Desktop/УОВР/эксель/"/>
    </mc:Choice>
  </mc:AlternateContent>
  <xr:revisionPtr revIDLastSave="0" documentId="13_ncr:1_{84DA080C-67D9-CA4A-9C07-D5F8FEC84A33}" xr6:coauthVersionLast="36" xr6:coauthVersionMax="36" xr10:uidLastSave="{00000000-0000-0000-0000-000000000000}"/>
  <bookViews>
    <workbookView xWindow="0" yWindow="460" windowWidth="25600" windowHeight="15540" activeTab="1" xr2:uid="{00000000-000D-0000-FFFF-FFFF00000000}"/>
  </bookViews>
  <sheets>
    <sheet name="SN-cashflow" sheetId="1" r:id="rId1"/>
    <sheet name="Лист1" sheetId="2" r:id="rId2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1" l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F10" i="2" l="1"/>
  <c r="F11" i="2"/>
  <c r="F9" i="2"/>
  <c r="K8" i="2" l="1"/>
  <c r="E10" i="2" l="1" a="1"/>
  <c r="E10" i="2" s="1"/>
  <c r="E11" i="2" a="1"/>
  <c r="E11" i="2" s="1"/>
  <c r="E9" i="2" a="1"/>
  <c r="E9" i="2" s="1"/>
  <c r="K11" i="2" l="1"/>
  <c r="K15" i="2" l="1"/>
  <c r="K13" i="2"/>
</calcChain>
</file>

<file path=xl/sharedStrings.xml><?xml version="1.0" encoding="utf-8"?>
<sst xmlns="http://schemas.openxmlformats.org/spreadsheetml/2006/main" count="44" uniqueCount="34">
  <si>
    <t/>
  </si>
  <si>
    <t>нота 1</t>
  </si>
  <si>
    <t>нота 2</t>
  </si>
  <si>
    <t>нота 3</t>
  </si>
  <si>
    <t>сегодняшняя дата</t>
  </si>
  <si>
    <t>ближайшая дата</t>
  </si>
  <si>
    <t>№ инструмента</t>
  </si>
  <si>
    <t>кол-во инструментов</t>
  </si>
  <si>
    <t>номер инструмента</t>
  </si>
  <si>
    <t>нота 4</t>
  </si>
  <si>
    <t>нота 5</t>
  </si>
  <si>
    <t>нота 6</t>
  </si>
  <si>
    <t>нота 7</t>
  </si>
  <si>
    <t>нота 8</t>
  </si>
  <si>
    <t>нота 9</t>
  </si>
  <si>
    <t>нота 10</t>
  </si>
  <si>
    <t>нота 11</t>
  </si>
  <si>
    <t>нота 12</t>
  </si>
  <si>
    <t>нота 13</t>
  </si>
  <si>
    <t>нота 14</t>
  </si>
  <si>
    <t>нота 15</t>
  </si>
  <si>
    <t>нота 16</t>
  </si>
  <si>
    <t>нота 17</t>
  </si>
  <si>
    <t>нота 18</t>
  </si>
  <si>
    <t>нота 19</t>
  </si>
  <si>
    <t>нота 20</t>
  </si>
  <si>
    <t>нота 21</t>
  </si>
  <si>
    <t>нота 22</t>
  </si>
  <si>
    <t>нота 23</t>
  </si>
  <si>
    <t>нота 24</t>
  </si>
  <si>
    <t>нота 25</t>
  </si>
  <si>
    <t>нота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</si>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</sst>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[$-F400]h:mm:ss\ AM/PM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/>
  </cellStyleXfs>
  <cellXfs count="79">
    <xf numFmtId="0" fontId="0" fillId="0" borderId="0" xfId="0"/>
    <xf numFmtId="165" fontId="2" fillId="2" borderId="0" xfId="1" applyFont="1" applyFill="1"/>
    <xf numFmtId="165" fontId="2" fillId="2" borderId="0" xfId="1" applyFont="1" applyFill="1" applyAlignment="1">
      <alignment horizontal="center"/>
    </xf>
    <xf numFmtId="165" fontId="2" fillId="2" borderId="1" xfId="1" applyFont="1" applyFill="1" applyBorder="1"/>
    <xf numFmtId="165" fontId="0" fillId="2" borderId="0" xfId="1" applyFont="1" applyFill="1"/>
    <xf numFmtId="165" fontId="1" fillId="2" borderId="0" xfId="1" applyFill="1"/>
    <xf numFmtId="3" fontId="1" fillId="2" borderId="0" xfId="1" applyNumberFormat="1" applyFill="1"/>
    <xf numFmtId="4" fontId="0" fillId="2" borderId="0" xfId="1" applyNumberFormat="1" applyFont="1" applyFill="1"/>
    <xf numFmtId="165" fontId="0" fillId="2" borderId="0" xfId="1" applyFont="1" applyFill="1" applyAlignment="1">
      <alignment horizontal="right"/>
    </xf>
    <xf numFmtId="10" fontId="1" fillId="2" borderId="0" xfId="1" applyNumberFormat="1" applyFill="1"/>
    <xf numFmtId="165" fontId="1" fillId="2" borderId="0" xfId="1" applyFill="1" applyAlignment="1">
      <alignment horizontal="center"/>
    </xf>
    <xf numFmtId="165" fontId="0" fillId="2" borderId="1" xfId="1" applyFont="1" applyFill="1" applyBorder="1"/>
    <xf numFmtId="165" fontId="1" fillId="2" borderId="0" xfId="1" applyFill="1" applyAlignment="1">
      <alignment horizontal="right"/>
    </xf>
    <xf numFmtId="165" fontId="0" fillId="2" borderId="0" xfId="1" applyFont="1" applyFill="1" applyAlignment="1">
      <alignment horizontal="center"/>
    </xf>
    <xf numFmtId="165" fontId="1" fillId="2" borderId="1" xfId="1" applyFill="1" applyBorder="1"/>
    <xf numFmtId="165" fontId="1" fillId="2" borderId="0" xfId="1" applyFill="1" applyBorder="1"/>
    <xf numFmtId="165" fontId="0" fillId="2" borderId="2" xfId="1" applyFont="1" applyFill="1" applyBorder="1" applyAlignment="1">
      <alignment horizontal="center"/>
    </xf>
    <xf numFmtId="3" fontId="1" fillId="2" borderId="3" xfId="1" applyNumberFormat="1" applyFill="1" applyBorder="1" applyAlignment="1">
      <alignment horizontal="right"/>
    </xf>
    <xf numFmtId="14" fontId="0" fillId="2" borderId="3" xfId="1" applyNumberFormat="1" applyFont="1" applyFill="1" applyBorder="1" applyAlignment="1">
      <alignment horizontal="center"/>
    </xf>
    <xf numFmtId="14" fontId="3" fillId="3" borderId="3" xfId="1" applyNumberFormat="1" applyFont="1" applyFill="1" applyBorder="1" applyAlignment="1">
      <alignment horizontal="center"/>
    </xf>
    <xf numFmtId="14" fontId="4" fillId="3" borderId="3" xfId="1" applyNumberFormat="1" applyFont="1" applyFill="1" applyBorder="1" applyAlignment="1">
      <alignment horizontal="center"/>
    </xf>
    <xf numFmtId="14" fontId="0" fillId="2" borderId="4" xfId="1" applyNumberFormat="1" applyFont="1" applyFill="1" applyBorder="1" applyAlignment="1">
      <alignment horizontal="center"/>
    </xf>
    <xf numFmtId="165" fontId="1" fillId="2" borderId="2" xfId="1" applyFill="1" applyBorder="1" applyAlignment="1">
      <alignment horizontal="center"/>
    </xf>
    <xf numFmtId="14" fontId="0" fillId="2" borderId="0" xfId="1" applyNumberFormat="1" applyFont="1" applyFill="1" applyAlignment="1">
      <alignment horizontal="center"/>
    </xf>
    <xf numFmtId="4" fontId="1" fillId="2" borderId="0" xfId="1" applyNumberFormat="1" applyFill="1" applyAlignment="1">
      <alignment horizontal="center"/>
    </xf>
    <xf numFmtId="4" fontId="1" fillId="2" borderId="0" xfId="1" applyNumberFormat="1" applyFill="1"/>
    <xf numFmtId="166" fontId="0" fillId="2" borderId="4" xfId="1" applyNumberFormat="1" applyFont="1" applyFill="1" applyBorder="1" applyAlignment="1">
      <alignment horizontal="center"/>
    </xf>
    <xf numFmtId="165" fontId="5" fillId="2" borderId="0" xfId="1" applyFont="1" applyFill="1" applyAlignment="1">
      <alignment horizontal="right"/>
    </xf>
    <xf numFmtId="4" fontId="1" fillId="2" borderId="5" xfId="1" applyNumberFormat="1" applyFill="1" applyBorder="1"/>
    <xf numFmtId="4" fontId="6" fillId="2" borderId="5" xfId="1" applyNumberFormat="1" applyFont="1" applyFill="1" applyBorder="1"/>
    <xf numFmtId="4" fontId="0" fillId="2" borderId="5" xfId="1" applyNumberFormat="1" applyFont="1" applyFill="1" applyBorder="1"/>
    <xf numFmtId="4" fontId="1" fillId="2" borderId="0" xfId="1" applyNumberFormat="1" applyFill="1" applyBorder="1"/>
    <xf numFmtId="164" fontId="1" fillId="2" borderId="0" xfId="1" applyNumberFormat="1" applyFill="1"/>
    <xf numFmtId="165" fontId="5" fillId="2" borderId="0" xfId="1" applyFont="1" applyFill="1"/>
    <xf numFmtId="165" fontId="7" fillId="2" borderId="0" xfId="1" applyFont="1" applyFill="1" applyBorder="1" applyAlignment="1">
      <alignment horizontal="left"/>
    </xf>
    <xf numFmtId="165" fontId="5" fillId="2" borderId="1" xfId="1" applyFont="1" applyFill="1" applyBorder="1"/>
    <xf numFmtId="165" fontId="8" fillId="2" borderId="0" xfId="1" applyFont="1" applyFill="1" applyAlignment="1">
      <alignment horizontal="left"/>
    </xf>
    <xf numFmtId="165" fontId="8" fillId="2" borderId="0" xfId="1" applyFont="1" applyFill="1"/>
    <xf numFmtId="165" fontId="5" fillId="2" borderId="0" xfId="1" applyFont="1" applyFill="1" applyAlignment="1">
      <alignment horizontal="left"/>
    </xf>
    <xf numFmtId="4" fontId="5" fillId="2" borderId="0" xfId="1" applyNumberFormat="1" applyFont="1" applyFill="1" applyAlignment="1">
      <alignment horizontal="right"/>
    </xf>
    <xf numFmtId="4" fontId="0" fillId="2" borderId="0" xfId="1" applyNumberFormat="1" applyFont="1" applyFill="1" applyBorder="1"/>
    <xf numFmtId="4" fontId="6" fillId="2" borderId="0" xfId="1" applyNumberFormat="1" applyFont="1" applyFill="1" applyBorder="1"/>
    <xf numFmtId="10" fontId="1" fillId="2" borderId="0" xfId="1" applyNumberFormat="1" applyFill="1" applyBorder="1" applyAlignment="1">
      <alignment horizontal="left"/>
    </xf>
    <xf numFmtId="10" fontId="1" fillId="2" borderId="0" xfId="1" applyNumberFormat="1" applyFill="1" applyAlignment="1">
      <alignment horizontal="left"/>
    </xf>
    <xf numFmtId="9" fontId="1" fillId="2" borderId="0" xfId="1" applyNumberFormat="1" applyFill="1" applyAlignment="1">
      <alignment horizontal="left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5" fontId="11" fillId="0" borderId="0" xfId="1" applyFont="1" applyFill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14" fontId="0" fillId="0" borderId="0" xfId="0" applyNumberFormat="1"/>
    <xf numFmtId="0" fontId="10" fillId="0" borderId="0" xfId="0" applyFont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2" borderId="0" xfId="1" applyNumberFormat="1" applyFont="1" applyFill="1" applyBorder="1" applyAlignment="1">
      <alignment horizontal="center"/>
    </xf>
    <xf numFmtId="0" fontId="0" fillId="0" borderId="0" xfId="0" applyNumberFormat="1" applyBorder="1"/>
    <xf numFmtId="0" fontId="10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/>
    </xf>
    <xf numFmtId="14" fontId="9" fillId="4" borderId="7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1" fontId="12" fillId="2" borderId="3" xfId="1" applyNumberFormat="1" applyFont="1" applyFill="1" applyBorder="1" applyAlignment="1">
      <alignment horizontal="center"/>
    </xf>
    <xf numFmtId="166" fontId="12" fillId="2" borderId="4" xfId="1" applyNumberFormat="1" applyFont="1" applyFill="1" applyBorder="1" applyAlignment="1">
      <alignment horizontal="center"/>
    </xf>
    <xf numFmtId="10" fontId="12" fillId="2" borderId="4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2" borderId="0" xfId="1" applyNumberFormat="1" applyFont="1" applyFill="1"/>
    <xf numFmtId="14" fontId="13" fillId="3" borderId="3" xfId="1" applyNumberFormat="1" applyFont="1" applyFill="1" applyBorder="1" applyAlignment="1">
      <alignment horizontal="center"/>
    </xf>
    <xf numFmtId="165" fontId="9" fillId="2" borderId="0" xfId="1" applyFont="1" applyFill="1" applyAlignment="1">
      <alignment horizontal="center"/>
    </xf>
    <xf numFmtId="165" fontId="9" fillId="2" borderId="1" xfId="1" applyFont="1" applyFill="1" applyBorder="1" applyAlignment="1">
      <alignment horizontal="center"/>
    </xf>
    <xf numFmtId="166" fontId="12" fillId="2" borderId="3" xfId="1" applyNumberFormat="1" applyFont="1" applyFill="1" applyBorder="1" applyAlignment="1">
      <alignment horizontal="center"/>
    </xf>
    <xf numFmtId="165" fontId="9" fillId="2" borderId="6" xfId="1" applyFont="1" applyFill="1" applyBorder="1" applyAlignment="1">
      <alignment horizontal="center"/>
    </xf>
  </cellXfs>
  <cellStyles count="2">
    <cellStyle name="Обычный" xfId="0" builtinId="0"/>
    <cellStyle name="Normal 59" xfId="1" xr:uid="{00000000-0005-0000-0000-000001000000}"/>
  </cellStyles>
  <dxfs count="5"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BF17FD-9007-CF42-BABD-9BD3CE18D0E3}" name="Таблица1" displayName="Таблица1" ref="D8:H33" totalsRowShown="0">
  <autoFilter ref="D8:H33" xr:uid="{9DFE79A7-E7A9-534A-8048-5C21EFB955B0}"/>
  <tableColumns count="5">
    <tableColumn id="1" xr3:uid="{EBEF79A4-0196-6448-8A68-AB6A69D1E3D5}" name="нота" dataDxfId="4"/>
    <tableColumn id="2" xr3:uid="{E668828F-665F-E44B-B40D-295E9302814B}" name="ближайшая дата" dataDxfId="3"/>
    <tableColumn id="3" xr3:uid="{A6D55478-C5B1-AC4D-8C6B-AC08B8A4D194}" name="номер инструмента" dataDxfId="2" dataCellStyle="Normal 59"/>
    <tableColumn id="4" xr3:uid="{A310C550-06C4-AC40-8D2A-ED3267866938}" name="a" dataDxfId="1"/>
    <tableColumn id="5" xr3:uid="{DDBC03F4-49B5-2940-9ADC-2F36A3763779}" name="b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97"/>
  <sheetViews>
    <sheetView topLeftCell="E1" zoomScale="66" workbookViewId="0">
      <selection activeCell="E5" sqref="E5:E16"/>
    </sheetView>
  </sheetViews>
  <sheetFormatPr baseColWidth="10" defaultColWidth="8.83203125" defaultRowHeight="15" x14ac:dyDescent="0.2"/>
  <cols>
    <col min="1" max="1" width="10.33203125" style="5" customWidth="1"/>
    <col min="2" max="2" width="14.83203125" style="5" customWidth="1"/>
    <col min="3" max="6" width="15" style="5" customWidth="1"/>
    <col min="7" max="8" width="9.5" style="10" customWidth="1"/>
    <col min="9" max="9" width="10.1640625" style="5" customWidth="1"/>
    <col min="10" max="10" width="14.83203125" style="5" customWidth="1"/>
    <col min="11" max="13" width="15" style="5" customWidth="1"/>
    <col min="14" max="14" width="15.1640625" style="5" customWidth="1"/>
    <col min="15" max="16" width="9.5" style="10" customWidth="1"/>
    <col min="17" max="17" width="11" style="5" customWidth="1"/>
    <col min="18" max="18" width="14.83203125" style="5" customWidth="1"/>
    <col min="19" max="21" width="15" style="5" customWidth="1"/>
    <col min="22" max="22" width="15.1640625" style="5" customWidth="1"/>
    <col min="23" max="24" width="9.5" style="10" customWidth="1"/>
    <col min="28" max="28" width="18.33203125" customWidth="1"/>
    <col min="29" max="29" width="20" customWidth="1"/>
    <col min="30" max="30" width="25.83203125" customWidth="1"/>
    <col min="31" max="31" width="9.1640625" customWidth="1"/>
    <col min="37" max="37" width="19.33203125" customWidth="1"/>
  </cols>
  <sheetData>
    <row r="1" spans="1:39" ht="16" x14ac:dyDescent="0.2">
      <c r="A1" s="1"/>
      <c r="B1" s="1"/>
      <c r="C1" s="73">
        <v>1232245</v>
      </c>
      <c r="D1" s="1"/>
      <c r="E1" s="1"/>
      <c r="F1" s="1"/>
      <c r="G1" s="2"/>
      <c r="H1" s="2"/>
      <c r="I1" s="3"/>
      <c r="J1" s="1"/>
      <c r="K1" s="73">
        <v>124256</v>
      </c>
      <c r="L1" s="1"/>
      <c r="M1" s="1"/>
      <c r="N1" s="1"/>
      <c r="O1" s="2"/>
      <c r="P1" s="2"/>
      <c r="Q1" s="3"/>
      <c r="R1" s="1"/>
      <c r="S1" s="73">
        <v>785676</v>
      </c>
      <c r="T1" s="1"/>
      <c r="U1" s="1"/>
      <c r="V1" s="1"/>
      <c r="W1" s="2"/>
      <c r="X1" s="2"/>
      <c r="Y1" s="3"/>
    </row>
    <row r="2" spans="1:39" ht="16" x14ac:dyDescent="0.2">
      <c r="A2" s="4"/>
      <c r="C2" s="6"/>
      <c r="D2" s="7"/>
      <c r="E2" s="8"/>
      <c r="F2" s="43"/>
      <c r="H2" s="2"/>
      <c r="I2" s="11"/>
      <c r="K2" s="6"/>
      <c r="L2" s="7"/>
      <c r="M2" s="8"/>
      <c r="N2" s="42"/>
      <c r="P2" s="2"/>
      <c r="Q2" s="11"/>
      <c r="S2" s="6"/>
      <c r="T2" s="7"/>
      <c r="U2" s="8"/>
      <c r="V2" s="42"/>
      <c r="X2" s="2"/>
      <c r="Y2" s="11"/>
      <c r="AB2" s="45"/>
      <c r="AC2" s="45"/>
    </row>
    <row r="3" spans="1:39" x14ac:dyDescent="0.2">
      <c r="A3" s="4"/>
      <c r="C3" s="9"/>
      <c r="E3" s="8"/>
      <c r="F3" s="44"/>
      <c r="I3" s="11"/>
      <c r="K3" s="9"/>
      <c r="M3" s="8"/>
      <c r="N3" s="43"/>
      <c r="Q3" s="11"/>
      <c r="S3" s="9"/>
      <c r="U3" s="8"/>
      <c r="V3" s="43"/>
      <c r="Y3" s="11"/>
      <c r="AB3" s="49"/>
      <c r="AC3" s="48"/>
      <c r="AD3" s="51"/>
    </row>
    <row r="4" spans="1:39" x14ac:dyDescent="0.2">
      <c r="B4" s="12"/>
      <c r="C4" s="13"/>
      <c r="D4" s="13"/>
      <c r="E4" s="13"/>
      <c r="F4" s="13"/>
      <c r="H4" s="13"/>
      <c r="I4" s="14"/>
      <c r="J4" s="12"/>
      <c r="K4" s="13"/>
      <c r="L4" s="13"/>
      <c r="M4" s="13"/>
      <c r="N4" s="13"/>
      <c r="P4" s="13"/>
      <c r="Q4" s="14"/>
      <c r="R4" s="12"/>
      <c r="S4" s="13"/>
      <c r="T4" s="13"/>
      <c r="U4" s="13"/>
      <c r="V4" s="13"/>
      <c r="X4" s="13"/>
      <c r="Y4" s="14"/>
      <c r="AB4" s="50"/>
      <c r="AC4" s="51"/>
      <c r="AD4" s="51"/>
      <c r="AE4" s="54"/>
      <c r="AF4" s="54"/>
      <c r="AG4" s="54"/>
      <c r="AH4" s="54"/>
      <c r="AI4" s="54"/>
      <c r="AJ4" s="54"/>
      <c r="AK4" s="54"/>
      <c r="AL4" s="54"/>
      <c r="AM4" s="54"/>
    </row>
    <row r="5" spans="1:39" x14ac:dyDescent="0.2">
      <c r="A5" s="17"/>
      <c r="B5" s="17"/>
      <c r="C5" s="18">
        <v>44375</v>
      </c>
      <c r="D5" s="19">
        <v>44283</v>
      </c>
      <c r="E5" s="74">
        <v>44375</v>
      </c>
      <c r="F5" s="18">
        <v>44383</v>
      </c>
      <c r="H5" s="16"/>
      <c r="I5" s="17"/>
      <c r="J5" s="17"/>
      <c r="K5" s="18">
        <v>44400</v>
      </c>
      <c r="L5" s="19">
        <v>44309</v>
      </c>
      <c r="M5" s="74">
        <v>44400</v>
      </c>
      <c r="N5" s="18">
        <v>44407</v>
      </c>
      <c r="P5" s="16"/>
      <c r="Q5" s="17"/>
      <c r="R5" s="17"/>
      <c r="S5" s="18">
        <v>44459</v>
      </c>
      <c r="T5" s="19">
        <v>44427</v>
      </c>
      <c r="U5" s="74">
        <v>44459</v>
      </c>
      <c r="V5" s="18">
        <v>44461</v>
      </c>
      <c r="W5" s="13"/>
      <c r="X5" s="16"/>
      <c r="Y5" s="17"/>
      <c r="AB5" s="50"/>
      <c r="AC5" s="20"/>
      <c r="AD5" s="51"/>
      <c r="AE5" s="54"/>
      <c r="AF5" s="54"/>
      <c r="AG5" s="54"/>
      <c r="AH5" s="54"/>
      <c r="AI5" s="54"/>
      <c r="AJ5" s="54"/>
      <c r="AK5" s="58"/>
      <c r="AL5" s="54"/>
      <c r="AM5" s="54"/>
    </row>
    <row r="6" spans="1:39" x14ac:dyDescent="0.2">
      <c r="A6" s="17"/>
      <c r="B6" s="17"/>
      <c r="C6" s="18">
        <v>44467</v>
      </c>
      <c r="D6" s="21">
        <v>44375</v>
      </c>
      <c r="E6" s="74">
        <v>44467</v>
      </c>
      <c r="F6" s="18">
        <v>44474</v>
      </c>
      <c r="H6" s="16"/>
      <c r="I6" s="17"/>
      <c r="J6" s="17"/>
      <c r="K6" s="18">
        <v>44491</v>
      </c>
      <c r="L6" s="21">
        <v>44400</v>
      </c>
      <c r="M6" s="74">
        <v>44491</v>
      </c>
      <c r="N6" s="18">
        <v>44498</v>
      </c>
      <c r="P6" s="16"/>
      <c r="Q6" s="17"/>
      <c r="R6" s="17"/>
      <c r="S6" s="18">
        <v>44488</v>
      </c>
      <c r="T6" s="21">
        <v>44459</v>
      </c>
      <c r="U6" s="74">
        <v>44488</v>
      </c>
      <c r="V6" s="18">
        <v>44490</v>
      </c>
      <c r="X6" s="16"/>
      <c r="Y6" s="17"/>
      <c r="AB6" s="50"/>
      <c r="AC6" s="20"/>
      <c r="AD6" s="51"/>
      <c r="AE6" s="54"/>
      <c r="AF6" s="54"/>
      <c r="AG6" s="54"/>
      <c r="AH6" s="54"/>
      <c r="AI6" s="54"/>
      <c r="AJ6" s="54"/>
      <c r="AK6" s="58"/>
      <c r="AL6" s="54"/>
      <c r="AM6" s="54"/>
    </row>
    <row r="7" spans="1:39" x14ac:dyDescent="0.2">
      <c r="A7" s="17"/>
      <c r="B7" s="17"/>
      <c r="C7" s="18">
        <v>44559</v>
      </c>
      <c r="D7" s="21">
        <v>44467</v>
      </c>
      <c r="E7" s="74">
        <v>44559</v>
      </c>
      <c r="F7" s="18">
        <v>44575</v>
      </c>
      <c r="H7" s="16"/>
      <c r="I7" s="17"/>
      <c r="J7" s="17"/>
      <c r="K7" s="18">
        <v>44582</v>
      </c>
      <c r="L7" s="21">
        <v>44491</v>
      </c>
      <c r="M7" s="74">
        <v>44582</v>
      </c>
      <c r="N7" s="18">
        <v>44589</v>
      </c>
      <c r="P7" s="16"/>
      <c r="Q7" s="17"/>
      <c r="R7" s="17"/>
      <c r="S7" s="18">
        <v>44519</v>
      </c>
      <c r="T7" s="21">
        <v>44488</v>
      </c>
      <c r="U7" s="74">
        <v>44519</v>
      </c>
      <c r="V7" s="18">
        <v>44521</v>
      </c>
      <c r="X7" s="16"/>
      <c r="Y7" s="17"/>
      <c r="AB7" s="49"/>
      <c r="AC7" s="20"/>
      <c r="AD7" s="52"/>
      <c r="AE7" s="54"/>
      <c r="AF7" s="54"/>
      <c r="AG7" s="54"/>
      <c r="AH7" s="54"/>
      <c r="AI7" s="54"/>
      <c r="AJ7" s="54"/>
      <c r="AK7" s="58"/>
      <c r="AL7" s="54"/>
      <c r="AM7" s="54"/>
    </row>
    <row r="8" spans="1:39" x14ac:dyDescent="0.2">
      <c r="A8" s="17"/>
      <c r="B8" s="17"/>
      <c r="C8" s="18">
        <v>44649</v>
      </c>
      <c r="D8" s="21">
        <v>44559</v>
      </c>
      <c r="E8" s="74">
        <v>44649</v>
      </c>
      <c r="F8" s="18">
        <v>44656</v>
      </c>
      <c r="H8" s="16"/>
      <c r="I8" s="17"/>
      <c r="J8" s="17"/>
      <c r="K8" s="18">
        <v>44673</v>
      </c>
      <c r="L8" s="21">
        <v>44582</v>
      </c>
      <c r="M8" s="74">
        <v>44673</v>
      </c>
      <c r="N8" s="18">
        <v>44680</v>
      </c>
      <c r="P8" s="16"/>
      <c r="Q8" s="17"/>
      <c r="R8" s="17"/>
      <c r="S8" s="18">
        <v>44550</v>
      </c>
      <c r="T8" s="21">
        <v>44519</v>
      </c>
      <c r="U8" s="74">
        <v>44550</v>
      </c>
      <c r="V8" s="18">
        <v>44552</v>
      </c>
      <c r="X8" s="16"/>
      <c r="Y8" s="17"/>
      <c r="AB8" s="49"/>
      <c r="AC8" s="20"/>
      <c r="AD8" s="52"/>
      <c r="AE8" s="54"/>
      <c r="AF8" s="54"/>
      <c r="AG8" s="54"/>
      <c r="AH8" s="54"/>
      <c r="AI8" s="54"/>
      <c r="AJ8" s="54"/>
      <c r="AK8" s="58"/>
      <c r="AL8" s="54"/>
      <c r="AM8" s="54"/>
    </row>
    <row r="9" spans="1:39" x14ac:dyDescent="0.2">
      <c r="A9" s="17"/>
      <c r="B9" s="17"/>
      <c r="C9" s="18">
        <v>44740</v>
      </c>
      <c r="D9" s="21">
        <v>44649</v>
      </c>
      <c r="E9" s="74">
        <v>44740</v>
      </c>
      <c r="F9" s="18">
        <v>44747</v>
      </c>
      <c r="H9" s="16"/>
      <c r="I9" s="17"/>
      <c r="J9" s="17"/>
      <c r="K9" s="18">
        <v>44764</v>
      </c>
      <c r="L9" s="21">
        <v>44673</v>
      </c>
      <c r="M9" s="74">
        <v>44764</v>
      </c>
      <c r="N9" s="18">
        <v>44771</v>
      </c>
      <c r="P9" s="16"/>
      <c r="Q9" s="17"/>
      <c r="R9" s="17"/>
      <c r="S9" s="18">
        <v>44580</v>
      </c>
      <c r="T9" s="21">
        <v>44550</v>
      </c>
      <c r="U9" s="74">
        <v>44580</v>
      </c>
      <c r="V9" s="18">
        <v>44582</v>
      </c>
      <c r="X9" s="16"/>
      <c r="Y9" s="17"/>
      <c r="AB9" s="49"/>
      <c r="AC9" s="20"/>
      <c r="AD9" s="52"/>
      <c r="AE9" s="54"/>
      <c r="AF9" s="54"/>
      <c r="AG9" s="54"/>
      <c r="AH9" s="54"/>
      <c r="AI9" s="54"/>
      <c r="AJ9" s="54"/>
      <c r="AK9" s="58"/>
      <c r="AL9" s="54"/>
      <c r="AM9" s="54"/>
    </row>
    <row r="10" spans="1:39" x14ac:dyDescent="0.2">
      <c r="A10" s="17"/>
      <c r="B10" s="17"/>
      <c r="C10" s="18">
        <v>44832</v>
      </c>
      <c r="D10" s="21">
        <v>44740</v>
      </c>
      <c r="E10" s="74">
        <v>44832</v>
      </c>
      <c r="F10" s="18">
        <v>44839</v>
      </c>
      <c r="H10" s="16"/>
      <c r="I10" s="17"/>
      <c r="J10" s="17"/>
      <c r="K10" s="18">
        <v>44855</v>
      </c>
      <c r="L10" s="21">
        <v>44764</v>
      </c>
      <c r="M10" s="74">
        <v>44855</v>
      </c>
      <c r="N10" s="18">
        <v>44862</v>
      </c>
      <c r="P10" s="16"/>
      <c r="Q10" s="17"/>
      <c r="R10" s="17"/>
      <c r="S10" s="18">
        <v>44614</v>
      </c>
      <c r="T10" s="21">
        <v>44580</v>
      </c>
      <c r="U10" s="74">
        <v>44614</v>
      </c>
      <c r="V10" s="18">
        <v>44616</v>
      </c>
      <c r="X10" s="16"/>
      <c r="Y10" s="17"/>
      <c r="AB10" s="50"/>
      <c r="AC10" s="20"/>
      <c r="AD10" s="51"/>
      <c r="AE10" s="54"/>
      <c r="AF10" s="54"/>
      <c r="AG10" s="54"/>
      <c r="AH10" s="54"/>
      <c r="AI10" s="54"/>
      <c r="AJ10" s="54"/>
      <c r="AK10" s="58"/>
      <c r="AL10" s="54"/>
      <c r="AM10" s="54"/>
    </row>
    <row r="11" spans="1:39" x14ac:dyDescent="0.2">
      <c r="A11" s="17"/>
      <c r="B11" s="17"/>
      <c r="C11" s="18">
        <v>44924</v>
      </c>
      <c r="D11" s="21">
        <v>44832</v>
      </c>
      <c r="E11" s="74">
        <v>44924</v>
      </c>
      <c r="F11" s="18">
        <v>44939</v>
      </c>
      <c r="H11" s="16"/>
      <c r="I11" s="17"/>
      <c r="J11" s="17"/>
      <c r="K11" s="18">
        <v>44949</v>
      </c>
      <c r="L11" s="21">
        <v>44855</v>
      </c>
      <c r="M11" s="74">
        <v>44949</v>
      </c>
      <c r="N11" s="18">
        <v>44956</v>
      </c>
      <c r="P11" s="16"/>
      <c r="Q11" s="17"/>
      <c r="R11" s="17"/>
      <c r="S11" s="18">
        <v>44641</v>
      </c>
      <c r="T11" s="21">
        <v>44614</v>
      </c>
      <c r="U11" s="74">
        <v>44641</v>
      </c>
      <c r="V11" s="18">
        <v>44643</v>
      </c>
      <c r="X11" s="16"/>
      <c r="Y11" s="17"/>
      <c r="AB11" s="50"/>
      <c r="AC11" s="20"/>
      <c r="AD11" s="51"/>
      <c r="AE11" s="54"/>
      <c r="AF11" s="54"/>
      <c r="AG11" s="54"/>
      <c r="AH11" s="54"/>
      <c r="AI11" s="54"/>
      <c r="AJ11" s="54"/>
      <c r="AK11" s="58"/>
      <c r="AL11" s="54"/>
      <c r="AM11" s="54"/>
    </row>
    <row r="12" spans="1:39" x14ac:dyDescent="0.2">
      <c r="A12" s="17"/>
      <c r="B12" s="17"/>
      <c r="C12" s="18">
        <v>45014</v>
      </c>
      <c r="D12" s="21">
        <v>44924</v>
      </c>
      <c r="E12" s="74">
        <v>45014</v>
      </c>
      <c r="F12" s="18">
        <v>45021</v>
      </c>
      <c r="H12" s="16"/>
      <c r="I12" s="17"/>
      <c r="J12" s="17"/>
      <c r="K12" s="18">
        <v>45037</v>
      </c>
      <c r="L12" s="21">
        <v>44949</v>
      </c>
      <c r="M12" s="74">
        <v>45037</v>
      </c>
      <c r="N12" s="18">
        <v>45044</v>
      </c>
      <c r="P12" s="16"/>
      <c r="Q12" s="17"/>
      <c r="R12" s="17"/>
      <c r="S12" s="18">
        <v>44670</v>
      </c>
      <c r="T12" s="21">
        <v>44641</v>
      </c>
      <c r="U12" s="74">
        <v>44670</v>
      </c>
      <c r="V12" s="18">
        <v>44672</v>
      </c>
      <c r="X12" s="16"/>
      <c r="Y12" s="17"/>
      <c r="AB12" s="51"/>
      <c r="AC12" s="20"/>
      <c r="AD12" s="51"/>
      <c r="AE12" s="54"/>
      <c r="AF12" s="54"/>
      <c r="AG12" s="54"/>
      <c r="AH12" s="54"/>
      <c r="AI12" s="54"/>
      <c r="AJ12" s="54"/>
      <c r="AK12" s="58"/>
      <c r="AL12" s="54"/>
      <c r="AM12" s="54"/>
    </row>
    <row r="13" spans="1:39" x14ac:dyDescent="0.2">
      <c r="A13" s="17"/>
      <c r="B13" s="17"/>
      <c r="C13" s="18">
        <v>45105</v>
      </c>
      <c r="D13" s="21">
        <v>45014</v>
      </c>
      <c r="E13" s="74">
        <v>45105</v>
      </c>
      <c r="F13" s="18">
        <v>45112</v>
      </c>
      <c r="H13" s="16"/>
      <c r="I13" s="17"/>
      <c r="J13" s="17"/>
      <c r="K13" s="18">
        <v>45128</v>
      </c>
      <c r="L13" s="21">
        <v>45037</v>
      </c>
      <c r="M13" s="74">
        <v>45128</v>
      </c>
      <c r="N13" s="18">
        <v>45135</v>
      </c>
      <c r="P13" s="16"/>
      <c r="Q13" s="17"/>
      <c r="R13" s="17"/>
      <c r="S13" s="18">
        <v>44700</v>
      </c>
      <c r="T13" s="21">
        <v>44670</v>
      </c>
      <c r="U13" s="74">
        <v>44700</v>
      </c>
      <c r="V13" s="18">
        <v>44702</v>
      </c>
      <c r="X13" s="16"/>
      <c r="Y13" s="17"/>
      <c r="AB13" s="51"/>
      <c r="AC13" s="20"/>
      <c r="AD13" s="51"/>
      <c r="AE13" s="54"/>
      <c r="AF13" s="54"/>
      <c r="AG13" s="54"/>
      <c r="AH13" s="54"/>
      <c r="AI13" s="54"/>
      <c r="AJ13" s="54"/>
      <c r="AK13" s="58"/>
      <c r="AL13" s="54"/>
      <c r="AM13" s="54"/>
    </row>
    <row r="14" spans="1:39" x14ac:dyDescent="0.2">
      <c r="A14" s="17"/>
      <c r="B14" s="17"/>
      <c r="C14" s="18">
        <v>45197</v>
      </c>
      <c r="D14" s="21">
        <v>45105</v>
      </c>
      <c r="E14" s="74">
        <v>45197</v>
      </c>
      <c r="F14" s="18">
        <v>45204</v>
      </c>
      <c r="H14" s="16"/>
      <c r="I14" s="17"/>
      <c r="J14" s="17"/>
      <c r="K14" s="18">
        <v>45222</v>
      </c>
      <c r="L14" s="21">
        <v>45128</v>
      </c>
      <c r="M14" s="74">
        <v>45222</v>
      </c>
      <c r="N14" s="18">
        <v>45229</v>
      </c>
      <c r="P14" s="16"/>
      <c r="Q14" s="17"/>
      <c r="R14" s="17"/>
      <c r="S14" s="18">
        <v>44732</v>
      </c>
      <c r="T14" s="21">
        <v>44700</v>
      </c>
      <c r="U14" s="74">
        <v>44732</v>
      </c>
      <c r="V14" s="18">
        <v>44734</v>
      </c>
      <c r="X14" s="16"/>
      <c r="Y14" s="17"/>
      <c r="AB14" s="51"/>
      <c r="AC14" s="20"/>
      <c r="AD14" s="51"/>
      <c r="AE14" s="54"/>
      <c r="AF14" s="54"/>
      <c r="AG14" s="54"/>
      <c r="AH14" s="54"/>
      <c r="AI14" s="54"/>
      <c r="AJ14" s="54"/>
      <c r="AK14" s="58"/>
      <c r="AL14" s="54"/>
      <c r="AM14" s="54"/>
    </row>
    <row r="15" spans="1:39" x14ac:dyDescent="0.2">
      <c r="A15" s="17"/>
      <c r="B15" s="17"/>
      <c r="C15" s="18">
        <v>45289</v>
      </c>
      <c r="D15" s="21">
        <v>45197</v>
      </c>
      <c r="E15" s="74">
        <v>45289</v>
      </c>
      <c r="F15" s="18">
        <v>45306</v>
      </c>
      <c r="H15" s="16"/>
      <c r="I15" s="17"/>
      <c r="J15" s="17"/>
      <c r="K15" s="18">
        <v>45314</v>
      </c>
      <c r="L15" s="21">
        <v>45222</v>
      </c>
      <c r="M15" s="74">
        <v>45314</v>
      </c>
      <c r="N15" s="18">
        <v>45321</v>
      </c>
      <c r="P15" s="16"/>
      <c r="Q15" s="17"/>
      <c r="R15" s="17"/>
      <c r="S15" s="18">
        <v>44761</v>
      </c>
      <c r="T15" s="21">
        <v>44732</v>
      </c>
      <c r="U15" s="74">
        <v>44761</v>
      </c>
      <c r="V15" s="18">
        <v>44763</v>
      </c>
      <c r="X15" s="16"/>
      <c r="Y15" s="17"/>
      <c r="AB15" s="51"/>
      <c r="AC15" s="20"/>
      <c r="AD15" s="51"/>
      <c r="AE15" s="54"/>
      <c r="AF15" s="54"/>
      <c r="AG15" s="54"/>
      <c r="AH15" s="54"/>
      <c r="AI15" s="54"/>
      <c r="AJ15" s="54"/>
      <c r="AK15" s="58"/>
      <c r="AL15" s="54"/>
      <c r="AM15" s="54"/>
    </row>
    <row r="16" spans="1:39" x14ac:dyDescent="0.2">
      <c r="A16" s="17"/>
      <c r="B16" s="17"/>
      <c r="C16" s="18">
        <v>45379</v>
      </c>
      <c r="D16" s="19">
        <v>45289</v>
      </c>
      <c r="E16" s="74">
        <v>45379</v>
      </c>
      <c r="F16" s="18">
        <v>45387</v>
      </c>
      <c r="H16" s="16"/>
      <c r="I16" s="17"/>
      <c r="J16" s="17"/>
      <c r="K16" s="18">
        <v>45405</v>
      </c>
      <c r="L16" s="21">
        <v>45314</v>
      </c>
      <c r="M16" s="74">
        <v>45405</v>
      </c>
      <c r="N16" s="18">
        <v>45412</v>
      </c>
      <c r="P16" s="16"/>
      <c r="Q16" s="17"/>
      <c r="R16" s="17"/>
      <c r="S16" s="18">
        <v>44792</v>
      </c>
      <c r="T16" s="21">
        <v>44761</v>
      </c>
      <c r="U16" s="74">
        <v>44792</v>
      </c>
      <c r="V16" s="18">
        <v>44794</v>
      </c>
      <c r="X16" s="16"/>
      <c r="Y16" s="17"/>
      <c r="AB16" s="51"/>
      <c r="AC16" s="20"/>
      <c r="AD16" s="51"/>
      <c r="AE16" s="54"/>
      <c r="AF16" s="54"/>
      <c r="AG16" s="54"/>
      <c r="AH16" s="54"/>
      <c r="AI16" s="54"/>
      <c r="AJ16" s="54"/>
      <c r="AK16" s="58"/>
      <c r="AL16" s="54"/>
      <c r="AM16" s="54"/>
    </row>
    <row r="17" spans="1:39" x14ac:dyDescent="0.2">
      <c r="A17" s="17"/>
      <c r="B17" s="17"/>
      <c r="C17" s="18"/>
      <c r="D17" s="19"/>
      <c r="E17" s="20"/>
      <c r="F17" s="18"/>
      <c r="H17" s="16"/>
      <c r="I17" s="17"/>
      <c r="J17" s="17"/>
      <c r="K17" s="18"/>
      <c r="L17" s="19"/>
      <c r="M17" s="20"/>
      <c r="N17" s="18"/>
      <c r="P17" s="16"/>
      <c r="Q17" s="17"/>
      <c r="R17" s="17"/>
      <c r="S17" s="18">
        <v>44823</v>
      </c>
      <c r="T17" s="19">
        <v>44792</v>
      </c>
      <c r="U17" s="74">
        <v>44823</v>
      </c>
      <c r="V17" s="18">
        <v>44825</v>
      </c>
      <c r="X17" s="16"/>
      <c r="Y17" s="17"/>
      <c r="AB17" s="51"/>
      <c r="AC17" s="20"/>
      <c r="AD17" s="51"/>
      <c r="AE17" s="54"/>
      <c r="AF17" s="54"/>
      <c r="AG17" s="54"/>
      <c r="AH17" s="54"/>
      <c r="AI17" s="54"/>
      <c r="AJ17" s="54"/>
      <c r="AK17" s="58"/>
      <c r="AL17" s="54"/>
      <c r="AM17" s="54"/>
    </row>
    <row r="18" spans="1:39" x14ac:dyDescent="0.2">
      <c r="A18" s="17"/>
      <c r="B18" s="17"/>
      <c r="C18" s="18"/>
      <c r="D18" s="19"/>
      <c r="E18" s="20"/>
      <c r="F18" s="18"/>
      <c r="H18" s="16"/>
      <c r="I18" s="17"/>
      <c r="J18" s="17"/>
      <c r="K18" s="18"/>
      <c r="L18" s="19"/>
      <c r="M18" s="20"/>
      <c r="N18" s="18"/>
      <c r="P18" s="16"/>
      <c r="Q18" s="17"/>
      <c r="R18" s="17"/>
      <c r="S18" s="18">
        <v>44853</v>
      </c>
      <c r="T18" s="19">
        <v>44823</v>
      </c>
      <c r="U18" s="74">
        <v>44853</v>
      </c>
      <c r="V18" s="18">
        <v>44855</v>
      </c>
      <c r="X18" s="16"/>
      <c r="Y18" s="17"/>
      <c r="AB18" s="51"/>
      <c r="AC18" s="20"/>
      <c r="AD18" s="51"/>
      <c r="AE18" s="54"/>
      <c r="AF18" s="54"/>
      <c r="AG18" s="54"/>
      <c r="AH18" s="54"/>
      <c r="AI18" s="54"/>
      <c r="AJ18" s="54"/>
      <c r="AK18" s="58"/>
      <c r="AL18" s="54"/>
      <c r="AM18" s="54"/>
    </row>
    <row r="19" spans="1:39" x14ac:dyDescent="0.2">
      <c r="A19" s="17"/>
      <c r="B19" s="17"/>
      <c r="C19" s="18"/>
      <c r="D19" s="19"/>
      <c r="E19" s="20"/>
      <c r="F19" s="18"/>
      <c r="H19" s="16"/>
      <c r="I19" s="17"/>
      <c r="J19" s="17"/>
      <c r="K19" s="18"/>
      <c r="L19" s="19"/>
      <c r="M19" s="20"/>
      <c r="N19" s="18"/>
      <c r="P19" s="16"/>
      <c r="Q19" s="17"/>
      <c r="R19" s="17"/>
      <c r="S19" s="18">
        <v>44886</v>
      </c>
      <c r="T19" s="19">
        <v>44853</v>
      </c>
      <c r="U19" s="74">
        <v>44886</v>
      </c>
      <c r="V19" s="18">
        <v>44888</v>
      </c>
      <c r="X19" s="16"/>
      <c r="Y19" s="17"/>
      <c r="AB19" s="51"/>
      <c r="AC19" s="20"/>
      <c r="AD19" s="51"/>
      <c r="AE19" s="54"/>
      <c r="AF19" s="54"/>
      <c r="AG19" s="54"/>
      <c r="AH19" s="54"/>
      <c r="AI19" s="54"/>
      <c r="AJ19" s="54"/>
      <c r="AK19" s="58"/>
      <c r="AL19" s="54"/>
      <c r="AM19" s="54"/>
    </row>
    <row r="20" spans="1:39" x14ac:dyDescent="0.2">
      <c r="A20" s="17"/>
      <c r="B20" s="17"/>
      <c r="C20" s="18"/>
      <c r="D20" s="19"/>
      <c r="E20" s="20"/>
      <c r="F20" s="18"/>
      <c r="H20" s="16"/>
      <c r="I20" s="17"/>
      <c r="J20" s="17"/>
      <c r="K20" s="18"/>
      <c r="L20" s="19"/>
      <c r="M20" s="20"/>
      <c r="N20" s="18"/>
      <c r="P20" s="16"/>
      <c r="Q20" s="17"/>
      <c r="R20" s="17"/>
      <c r="S20" s="18">
        <v>44914</v>
      </c>
      <c r="T20" s="19">
        <v>44886</v>
      </c>
      <c r="U20" s="74">
        <v>44914</v>
      </c>
      <c r="V20" s="18">
        <v>44916</v>
      </c>
      <c r="X20" s="16"/>
      <c r="Y20" s="17"/>
      <c r="AB20" s="51"/>
      <c r="AC20" s="20"/>
      <c r="AD20" s="51"/>
      <c r="AE20" s="54"/>
      <c r="AF20" s="54"/>
      <c r="AG20" s="54"/>
      <c r="AH20" s="54"/>
      <c r="AI20" s="54"/>
      <c r="AJ20" s="54"/>
      <c r="AK20" s="58"/>
      <c r="AL20" s="54"/>
      <c r="AM20" s="54"/>
    </row>
    <row r="21" spans="1:39" x14ac:dyDescent="0.2">
      <c r="A21" s="17"/>
      <c r="B21" s="17"/>
      <c r="C21" s="18"/>
      <c r="D21" s="19"/>
      <c r="E21" s="20"/>
      <c r="F21" s="18"/>
      <c r="H21" s="16"/>
      <c r="I21" s="17"/>
      <c r="J21" s="17"/>
      <c r="K21" s="18"/>
      <c r="L21" s="19"/>
      <c r="M21" s="20"/>
      <c r="N21" s="18"/>
      <c r="P21" s="16"/>
      <c r="Q21" s="17"/>
      <c r="R21" s="17"/>
      <c r="S21" s="18">
        <v>44945</v>
      </c>
      <c r="T21" s="19">
        <v>44914</v>
      </c>
      <c r="U21" s="74">
        <v>44945</v>
      </c>
      <c r="V21" s="18">
        <v>44947</v>
      </c>
      <c r="X21" s="16"/>
      <c r="Y21" s="17"/>
      <c r="AB21" s="51"/>
      <c r="AC21" s="20"/>
      <c r="AD21" s="51"/>
      <c r="AE21" s="54"/>
      <c r="AF21" s="54"/>
      <c r="AG21" s="54"/>
      <c r="AH21" s="54"/>
      <c r="AI21" s="54"/>
      <c r="AJ21" s="54"/>
      <c r="AK21" s="58"/>
      <c r="AL21" s="54"/>
      <c r="AM21" s="54"/>
    </row>
    <row r="22" spans="1:39" x14ac:dyDescent="0.2">
      <c r="A22" s="17"/>
      <c r="B22" s="17"/>
      <c r="C22" s="18"/>
      <c r="D22" s="19"/>
      <c r="E22" s="20"/>
      <c r="F22" s="18"/>
      <c r="H22" s="16"/>
      <c r="I22" s="17"/>
      <c r="J22" s="17"/>
      <c r="K22" s="18"/>
      <c r="L22" s="19"/>
      <c r="M22" s="20"/>
      <c r="N22" s="18"/>
      <c r="P22" s="16"/>
      <c r="Q22" s="17"/>
      <c r="R22" s="17"/>
      <c r="S22" s="18">
        <v>44978</v>
      </c>
      <c r="T22" s="19">
        <v>44945</v>
      </c>
      <c r="U22" s="74">
        <v>44978</v>
      </c>
      <c r="V22" s="18">
        <v>44980</v>
      </c>
      <c r="X22" s="16"/>
      <c r="Y22" s="17"/>
      <c r="AB22" s="51"/>
      <c r="AC22" s="20"/>
      <c r="AD22" s="51"/>
      <c r="AE22" s="54"/>
      <c r="AF22" s="54"/>
      <c r="AG22" s="54"/>
      <c r="AH22" s="54"/>
      <c r="AI22" s="54"/>
      <c r="AJ22" s="54"/>
      <c r="AK22" s="58"/>
      <c r="AL22" s="54"/>
      <c r="AM22" s="54"/>
    </row>
    <row r="23" spans="1:39" x14ac:dyDescent="0.2">
      <c r="A23" s="17"/>
      <c r="B23" s="17"/>
      <c r="C23" s="18"/>
      <c r="D23" s="19"/>
      <c r="E23" s="20"/>
      <c r="F23" s="18"/>
      <c r="H23" s="16"/>
      <c r="I23" s="17"/>
      <c r="J23" s="17"/>
      <c r="K23" s="18"/>
      <c r="L23" s="19"/>
      <c r="M23" s="20"/>
      <c r="N23" s="18"/>
      <c r="P23" s="16"/>
      <c r="Q23" s="17"/>
      <c r="R23" s="17"/>
      <c r="S23" s="18">
        <v>45005</v>
      </c>
      <c r="T23" s="19">
        <v>44978</v>
      </c>
      <c r="U23" s="74">
        <v>45005</v>
      </c>
      <c r="V23" s="18">
        <v>45007</v>
      </c>
      <c r="X23" s="16"/>
      <c r="Y23" s="17"/>
      <c r="AB23" s="51"/>
      <c r="AC23" s="20"/>
      <c r="AD23" s="51"/>
      <c r="AE23" s="54"/>
      <c r="AF23" s="54"/>
      <c r="AG23" s="54"/>
      <c r="AH23" s="54"/>
      <c r="AI23" s="54"/>
      <c r="AJ23" s="54"/>
      <c r="AK23" s="58"/>
      <c r="AL23" s="54"/>
      <c r="AM23" s="54"/>
    </row>
    <row r="24" spans="1:39" x14ac:dyDescent="0.2">
      <c r="A24" s="17"/>
      <c r="B24" s="17"/>
      <c r="C24" s="18"/>
      <c r="D24" s="19"/>
      <c r="E24" s="20"/>
      <c r="F24" s="18"/>
      <c r="H24" s="16"/>
      <c r="I24" s="17"/>
      <c r="J24" s="17"/>
      <c r="K24" s="18"/>
      <c r="L24" s="19"/>
      <c r="M24" s="20"/>
      <c r="N24" s="18"/>
      <c r="P24" s="16"/>
      <c r="Q24" s="17"/>
      <c r="R24" s="17"/>
      <c r="S24" s="18">
        <v>45035</v>
      </c>
      <c r="T24" s="19">
        <v>45005</v>
      </c>
      <c r="U24" s="74">
        <v>45035</v>
      </c>
      <c r="V24" s="18">
        <v>45037</v>
      </c>
      <c r="X24" s="16"/>
      <c r="Y24" s="17"/>
      <c r="AB24" s="49"/>
      <c r="AC24" s="20"/>
      <c r="AD24" s="51"/>
      <c r="AE24" s="54"/>
      <c r="AF24" s="54"/>
      <c r="AG24" s="54"/>
      <c r="AH24" s="54"/>
      <c r="AI24" s="54"/>
      <c r="AJ24" s="54"/>
      <c r="AK24" s="58"/>
      <c r="AL24" s="54"/>
      <c r="AM24" s="54"/>
    </row>
    <row r="25" spans="1:39" x14ac:dyDescent="0.2">
      <c r="A25" s="17"/>
      <c r="B25" s="17"/>
      <c r="C25" s="18"/>
      <c r="D25" s="19"/>
      <c r="E25" s="20"/>
      <c r="F25" s="18"/>
      <c r="H25" s="16"/>
      <c r="I25" s="17"/>
      <c r="J25" s="17"/>
      <c r="K25" s="18"/>
      <c r="L25" s="19"/>
      <c r="M25" s="20"/>
      <c r="N25" s="18"/>
      <c r="P25" s="16"/>
      <c r="Q25" s="17"/>
      <c r="R25" s="17"/>
      <c r="S25" s="18">
        <v>45065</v>
      </c>
      <c r="T25" s="19">
        <v>45035</v>
      </c>
      <c r="U25" s="74">
        <v>45065</v>
      </c>
      <c r="V25" s="18">
        <v>45067</v>
      </c>
      <c r="X25" s="16"/>
      <c r="Y25" s="17"/>
      <c r="AB25" s="49"/>
      <c r="AC25" s="20"/>
      <c r="AD25" s="51"/>
      <c r="AE25" s="54"/>
      <c r="AF25" s="54"/>
      <c r="AG25" s="54"/>
      <c r="AH25" s="54"/>
      <c r="AI25" s="54"/>
      <c r="AJ25" s="54"/>
      <c r="AK25" s="58"/>
      <c r="AL25" s="54"/>
      <c r="AM25" s="54"/>
    </row>
    <row r="26" spans="1:39" x14ac:dyDescent="0.2">
      <c r="A26" s="17"/>
      <c r="B26" s="17"/>
      <c r="C26" s="18"/>
      <c r="D26" s="19"/>
      <c r="E26" s="20"/>
      <c r="F26" s="18"/>
      <c r="H26" s="16"/>
      <c r="I26" s="17"/>
      <c r="J26" s="17"/>
      <c r="K26" s="18"/>
      <c r="L26" s="19"/>
      <c r="M26" s="20"/>
      <c r="N26" s="18"/>
      <c r="P26" s="16"/>
      <c r="Q26" s="17"/>
      <c r="R26" s="17"/>
      <c r="S26" s="18">
        <v>45096</v>
      </c>
      <c r="T26" s="19">
        <v>45065</v>
      </c>
      <c r="U26" s="74">
        <v>45096</v>
      </c>
      <c r="V26" s="18">
        <v>45098</v>
      </c>
      <c r="X26" s="16"/>
      <c r="Y26" s="17"/>
      <c r="AB26" s="49"/>
      <c r="AC26" s="20"/>
      <c r="AD26" s="51"/>
      <c r="AE26" s="54"/>
      <c r="AF26" s="54"/>
      <c r="AG26" s="54"/>
      <c r="AH26" s="54"/>
      <c r="AI26" s="54"/>
      <c r="AJ26" s="54"/>
      <c r="AK26" s="58"/>
      <c r="AL26" s="54"/>
      <c r="AM26" s="54"/>
    </row>
    <row r="27" spans="1:39" x14ac:dyDescent="0.2">
      <c r="A27" s="17"/>
      <c r="B27" s="17"/>
      <c r="C27" s="18"/>
      <c r="D27" s="19"/>
      <c r="E27" s="20"/>
      <c r="F27" s="18"/>
      <c r="H27" s="16"/>
      <c r="I27" s="17"/>
      <c r="J27" s="17"/>
      <c r="K27" s="18"/>
      <c r="L27" s="19"/>
      <c r="M27" s="20"/>
      <c r="N27" s="18"/>
      <c r="P27" s="16"/>
      <c r="Q27" s="17"/>
      <c r="R27" s="17"/>
      <c r="S27" s="18">
        <v>45126</v>
      </c>
      <c r="T27" s="19">
        <v>45096</v>
      </c>
      <c r="U27" s="74">
        <v>45126</v>
      </c>
      <c r="V27" s="18">
        <v>45128</v>
      </c>
      <c r="X27" s="16"/>
      <c r="Y27" s="17"/>
      <c r="AB27" s="50"/>
      <c r="AC27" s="48"/>
      <c r="AD27" s="51"/>
      <c r="AE27" s="54"/>
      <c r="AF27" s="54"/>
      <c r="AG27" s="54"/>
      <c r="AH27" s="54"/>
      <c r="AI27" s="54"/>
      <c r="AJ27" s="54"/>
      <c r="AK27" s="58"/>
      <c r="AL27" s="54"/>
      <c r="AM27" s="54"/>
    </row>
    <row r="28" spans="1:39" x14ac:dyDescent="0.2">
      <c r="A28" s="17"/>
      <c r="B28" s="17"/>
      <c r="C28" s="18"/>
      <c r="D28" s="19"/>
      <c r="E28" s="20"/>
      <c r="F28" s="18"/>
      <c r="H28" s="16"/>
      <c r="I28" s="17"/>
      <c r="J28" s="17"/>
      <c r="K28" s="18"/>
      <c r="L28" s="19"/>
      <c r="M28" s="20"/>
      <c r="N28" s="18"/>
      <c r="P28" s="16"/>
      <c r="Q28" s="17"/>
      <c r="R28" s="17"/>
      <c r="S28" s="18">
        <v>45159</v>
      </c>
      <c r="T28" s="19">
        <v>45126</v>
      </c>
      <c r="U28" s="74">
        <v>45159</v>
      </c>
      <c r="V28" s="18">
        <v>45161</v>
      </c>
      <c r="X28" s="16"/>
      <c r="Y28" s="17"/>
      <c r="AB28" s="50"/>
      <c r="AC28" s="67"/>
      <c r="AD28" s="51"/>
      <c r="AE28" s="54"/>
      <c r="AF28" s="54"/>
      <c r="AG28" s="54"/>
      <c r="AH28" s="54"/>
      <c r="AI28" s="54"/>
      <c r="AJ28" s="54"/>
      <c r="AK28" s="58"/>
      <c r="AL28" s="54"/>
      <c r="AM28" s="54"/>
    </row>
    <row r="29" spans="1:39" x14ac:dyDescent="0.2">
      <c r="A29" s="17"/>
      <c r="B29" s="17"/>
      <c r="C29" s="18"/>
      <c r="D29" s="19"/>
      <c r="E29" s="20"/>
      <c r="F29" s="18"/>
      <c r="H29" s="16"/>
      <c r="I29" s="17"/>
      <c r="J29" s="17"/>
      <c r="K29" s="18"/>
      <c r="L29" s="19"/>
      <c r="M29" s="20"/>
      <c r="N29" s="18"/>
      <c r="P29" s="16"/>
      <c r="Q29" s="17"/>
      <c r="R29" s="17"/>
      <c r="S29" s="18">
        <v>45188</v>
      </c>
      <c r="T29" s="19">
        <v>45159</v>
      </c>
      <c r="U29" s="74">
        <v>45188</v>
      </c>
      <c r="V29" s="18">
        <v>45190</v>
      </c>
      <c r="X29" s="16"/>
      <c r="Y29" s="17"/>
      <c r="AB29" s="54"/>
      <c r="AC29" s="54"/>
      <c r="AD29" s="54"/>
      <c r="AE29" s="54"/>
      <c r="AF29" s="54"/>
      <c r="AG29" s="54"/>
      <c r="AH29" s="54"/>
      <c r="AI29" s="54"/>
      <c r="AJ29" s="54"/>
      <c r="AK29" s="58"/>
      <c r="AL29" s="54"/>
      <c r="AM29" s="54"/>
    </row>
    <row r="30" spans="1:39" x14ac:dyDescent="0.2">
      <c r="A30" s="17"/>
      <c r="B30" s="17"/>
      <c r="C30" s="18"/>
      <c r="D30" s="19"/>
      <c r="E30" s="20"/>
      <c r="F30" s="18"/>
      <c r="H30" s="16"/>
      <c r="I30" s="17"/>
      <c r="J30" s="17"/>
      <c r="K30" s="18"/>
      <c r="L30" s="19"/>
      <c r="M30" s="20"/>
      <c r="N30" s="18"/>
      <c r="P30" s="16"/>
      <c r="Q30" s="17"/>
      <c r="R30" s="17"/>
      <c r="S30" s="18">
        <v>45218</v>
      </c>
      <c r="T30" s="19">
        <v>45188</v>
      </c>
      <c r="U30" s="74">
        <v>45218</v>
      </c>
      <c r="V30" s="18">
        <v>45220</v>
      </c>
      <c r="X30" s="16"/>
      <c r="Y30" s="17"/>
      <c r="AB30" s="54"/>
      <c r="AC30" s="54"/>
      <c r="AD30" s="54"/>
      <c r="AE30" s="54"/>
      <c r="AF30" s="54"/>
      <c r="AG30" s="54"/>
      <c r="AH30" s="54"/>
      <c r="AI30" s="54"/>
      <c r="AJ30" s="54"/>
      <c r="AK30" s="58"/>
      <c r="AL30" s="54"/>
      <c r="AM30" s="54"/>
    </row>
    <row r="31" spans="1:39" x14ac:dyDescent="0.2">
      <c r="A31" s="17"/>
      <c r="B31" s="17"/>
      <c r="C31" s="18"/>
      <c r="D31" s="19"/>
      <c r="E31" s="20"/>
      <c r="F31" s="18"/>
      <c r="H31" s="16"/>
      <c r="I31" s="17"/>
      <c r="J31" s="17"/>
      <c r="K31" s="18"/>
      <c r="L31" s="19"/>
      <c r="M31" s="20"/>
      <c r="N31" s="18"/>
      <c r="P31" s="16"/>
      <c r="Q31" s="17"/>
      <c r="R31" s="17"/>
      <c r="S31" s="18">
        <v>45250</v>
      </c>
      <c r="T31" s="19">
        <v>45218</v>
      </c>
      <c r="U31" s="74">
        <v>45250</v>
      </c>
      <c r="V31" s="18">
        <v>45252</v>
      </c>
      <c r="X31" s="16"/>
      <c r="Y31" s="17"/>
      <c r="AB31" s="54"/>
      <c r="AC31" s="54"/>
      <c r="AD31" s="54"/>
      <c r="AE31" s="54"/>
      <c r="AF31" s="54"/>
      <c r="AG31" s="54"/>
      <c r="AH31" s="54"/>
      <c r="AI31" s="54"/>
      <c r="AJ31" s="54"/>
      <c r="AK31" s="58"/>
      <c r="AL31" s="54"/>
      <c r="AM31" s="54"/>
    </row>
    <row r="32" spans="1:39" x14ac:dyDescent="0.2">
      <c r="A32" s="17"/>
      <c r="B32" s="17"/>
      <c r="C32" s="18"/>
      <c r="D32" s="19"/>
      <c r="E32" s="20"/>
      <c r="F32" s="18"/>
      <c r="H32" s="16"/>
      <c r="I32" s="17"/>
      <c r="J32" s="17"/>
      <c r="K32" s="18"/>
      <c r="L32" s="19"/>
      <c r="M32" s="20"/>
      <c r="N32" s="18"/>
      <c r="P32" s="16"/>
      <c r="Q32" s="17"/>
      <c r="R32" s="17"/>
      <c r="S32" s="18">
        <v>45279</v>
      </c>
      <c r="T32" s="19">
        <v>45250</v>
      </c>
      <c r="U32" s="74">
        <v>45279</v>
      </c>
      <c r="V32" s="18">
        <v>45281</v>
      </c>
      <c r="X32" s="16"/>
      <c r="Y32" s="17"/>
      <c r="AB32" s="54"/>
      <c r="AC32" s="54"/>
      <c r="AD32" s="54"/>
      <c r="AE32" s="54"/>
      <c r="AF32" s="54"/>
      <c r="AG32" s="54"/>
      <c r="AH32" s="54"/>
      <c r="AI32" s="54"/>
      <c r="AJ32" s="54"/>
      <c r="AK32" s="58"/>
      <c r="AL32" s="54"/>
      <c r="AM32" s="54"/>
    </row>
    <row r="33" spans="1:39" x14ac:dyDescent="0.2">
      <c r="A33" s="17"/>
      <c r="B33" s="17"/>
      <c r="C33" s="18"/>
      <c r="D33" s="19"/>
      <c r="E33" s="20"/>
      <c r="F33" s="18"/>
      <c r="H33" s="16"/>
      <c r="I33" s="17"/>
      <c r="J33" s="17"/>
      <c r="K33" s="18"/>
      <c r="L33" s="19"/>
      <c r="M33" s="20"/>
      <c r="N33" s="18"/>
      <c r="P33" s="16"/>
      <c r="Q33" s="17"/>
      <c r="R33" s="17"/>
      <c r="S33" s="18">
        <v>45310</v>
      </c>
      <c r="T33" s="19">
        <v>45279</v>
      </c>
      <c r="U33" s="74">
        <v>45310</v>
      </c>
      <c r="V33" s="18">
        <v>45312</v>
      </c>
      <c r="X33" s="16"/>
      <c r="Y33" s="17"/>
      <c r="AB33" s="54"/>
      <c r="AC33" s="54"/>
      <c r="AD33" s="54"/>
      <c r="AE33" s="54"/>
      <c r="AF33" s="54"/>
      <c r="AG33" s="54"/>
      <c r="AH33" s="54"/>
      <c r="AI33" s="54"/>
      <c r="AJ33" s="54"/>
      <c r="AK33" s="58"/>
      <c r="AL33" s="54"/>
      <c r="AM33" s="54"/>
    </row>
    <row r="34" spans="1:39" x14ac:dyDescent="0.2">
      <c r="A34" s="17"/>
      <c r="B34" s="17"/>
      <c r="C34" s="18"/>
      <c r="D34" s="19"/>
      <c r="E34" s="20"/>
      <c r="F34" s="18"/>
      <c r="H34" s="16"/>
      <c r="I34" s="17"/>
      <c r="J34" s="17"/>
      <c r="K34" s="18"/>
      <c r="L34" s="19"/>
      <c r="M34" s="20"/>
      <c r="N34" s="18"/>
      <c r="P34" s="16"/>
      <c r="Q34" s="17"/>
      <c r="R34" s="17"/>
      <c r="S34" s="18">
        <v>45342</v>
      </c>
      <c r="T34" s="19">
        <v>45310</v>
      </c>
      <c r="U34" s="74">
        <v>45342</v>
      </c>
      <c r="V34" s="18">
        <v>45344</v>
      </c>
      <c r="X34" s="16"/>
      <c r="Y34" s="17"/>
      <c r="AB34" s="54"/>
      <c r="AC34" s="54"/>
      <c r="AD34" s="54"/>
      <c r="AE34" s="54"/>
      <c r="AF34" s="54"/>
      <c r="AG34" s="54"/>
      <c r="AH34" s="54"/>
      <c r="AI34" s="54"/>
      <c r="AJ34" s="54"/>
      <c r="AK34" s="58"/>
      <c r="AL34" s="54"/>
      <c r="AM34" s="54"/>
    </row>
    <row r="35" spans="1:39" x14ac:dyDescent="0.2">
      <c r="A35" s="17"/>
      <c r="B35" s="17"/>
      <c r="C35" s="18"/>
      <c r="D35" s="19"/>
      <c r="E35" s="20"/>
      <c r="F35" s="18"/>
      <c r="H35" s="16"/>
      <c r="I35" s="17"/>
      <c r="J35" s="17"/>
      <c r="K35" s="18"/>
      <c r="L35" s="19"/>
      <c r="M35" s="20"/>
      <c r="N35" s="18"/>
      <c r="P35" s="16"/>
      <c r="Q35" s="17"/>
      <c r="R35" s="17"/>
      <c r="S35" s="18">
        <v>45370</v>
      </c>
      <c r="T35" s="19">
        <v>45342</v>
      </c>
      <c r="U35" s="74">
        <v>45370</v>
      </c>
      <c r="V35" s="18">
        <v>45372</v>
      </c>
      <c r="X35" s="16"/>
      <c r="Y35" s="17"/>
      <c r="AB35" s="54"/>
      <c r="AC35" s="54"/>
      <c r="AD35" s="54"/>
      <c r="AE35" s="54"/>
      <c r="AF35" s="54"/>
      <c r="AG35" s="54"/>
      <c r="AH35" s="54"/>
      <c r="AI35" s="54"/>
      <c r="AJ35" s="54"/>
      <c r="AK35" s="58"/>
      <c r="AL35" s="54"/>
      <c r="AM35" s="54"/>
    </row>
    <row r="36" spans="1:39" x14ac:dyDescent="0.2">
      <c r="A36" s="17"/>
      <c r="B36" s="17"/>
      <c r="C36" s="18"/>
      <c r="D36" s="19"/>
      <c r="E36" s="20"/>
      <c r="F36" s="18"/>
      <c r="H36" s="16"/>
      <c r="I36" s="17"/>
      <c r="J36" s="17"/>
      <c r="K36" s="18"/>
      <c r="L36" s="19"/>
      <c r="M36" s="20"/>
      <c r="N36" s="18"/>
      <c r="P36" s="16"/>
      <c r="Q36" s="17"/>
      <c r="R36" s="17"/>
      <c r="S36" s="18">
        <v>45401</v>
      </c>
      <c r="T36" s="19">
        <v>45370</v>
      </c>
      <c r="U36" s="74">
        <v>45401</v>
      </c>
      <c r="V36" s="18">
        <v>45403</v>
      </c>
      <c r="X36" s="16"/>
      <c r="Y36" s="17"/>
      <c r="AB36" s="54"/>
      <c r="AC36" s="54"/>
      <c r="AD36" s="54"/>
      <c r="AE36" s="54"/>
      <c r="AF36" s="54"/>
      <c r="AG36" s="54"/>
      <c r="AH36" s="54"/>
      <c r="AI36" s="54"/>
      <c r="AJ36" s="54"/>
      <c r="AK36" s="58"/>
      <c r="AL36" s="54"/>
      <c r="AM36" s="54"/>
    </row>
    <row r="37" spans="1:39" x14ac:dyDescent="0.2">
      <c r="A37" s="17"/>
      <c r="B37" s="17"/>
      <c r="C37" s="18"/>
      <c r="D37" s="19"/>
      <c r="E37" s="20"/>
      <c r="F37" s="18"/>
      <c r="H37" s="16"/>
      <c r="I37" s="17"/>
      <c r="J37" s="17"/>
      <c r="K37" s="18"/>
      <c r="L37" s="19"/>
      <c r="M37" s="20"/>
      <c r="N37" s="18"/>
      <c r="P37" s="16"/>
      <c r="Q37" s="17"/>
      <c r="R37" s="17"/>
      <c r="S37" s="18">
        <v>45432</v>
      </c>
      <c r="T37" s="19">
        <v>45401</v>
      </c>
      <c r="U37" s="74">
        <v>45432</v>
      </c>
      <c r="V37" s="18">
        <v>45434</v>
      </c>
      <c r="X37" s="16"/>
      <c r="Y37" s="17"/>
      <c r="AB37" s="54"/>
      <c r="AC37" s="54"/>
      <c r="AD37" s="54"/>
      <c r="AE37" s="54"/>
      <c r="AF37" s="54"/>
      <c r="AG37" s="54"/>
      <c r="AH37" s="54"/>
      <c r="AI37" s="54"/>
      <c r="AJ37" s="54"/>
      <c r="AK37" s="58"/>
      <c r="AL37" s="54"/>
      <c r="AM37" s="54"/>
    </row>
    <row r="38" spans="1:39" x14ac:dyDescent="0.2">
      <c r="A38" s="17"/>
      <c r="B38" s="17"/>
      <c r="C38" s="18"/>
      <c r="D38" s="19"/>
      <c r="E38" s="20"/>
      <c r="F38" s="18"/>
      <c r="H38" s="16"/>
      <c r="I38" s="17"/>
      <c r="J38" s="17"/>
      <c r="K38" s="18"/>
      <c r="L38" s="19"/>
      <c r="M38" s="20"/>
      <c r="N38" s="18"/>
      <c r="P38" s="16"/>
      <c r="Q38" s="17"/>
      <c r="R38" s="17"/>
      <c r="S38" s="18">
        <v>45462</v>
      </c>
      <c r="T38" s="19">
        <v>45432</v>
      </c>
      <c r="U38" s="74">
        <v>45462</v>
      </c>
      <c r="V38" s="18">
        <v>45464</v>
      </c>
      <c r="X38" s="16"/>
      <c r="Y38" s="17"/>
      <c r="AB38" s="54"/>
      <c r="AC38" s="54"/>
      <c r="AD38" s="54"/>
      <c r="AE38" s="54"/>
      <c r="AF38" s="54"/>
      <c r="AG38" s="54"/>
      <c r="AH38" s="54"/>
      <c r="AI38" s="54"/>
      <c r="AJ38" s="54"/>
      <c r="AK38" s="58"/>
      <c r="AL38" s="54"/>
      <c r="AM38" s="54"/>
    </row>
    <row r="39" spans="1:39" x14ac:dyDescent="0.2">
      <c r="A39" s="17"/>
      <c r="B39" s="17"/>
      <c r="C39" s="18"/>
      <c r="D39" s="19"/>
      <c r="E39" s="20"/>
      <c r="F39" s="18"/>
      <c r="H39" s="16"/>
      <c r="I39" s="17"/>
      <c r="J39" s="17"/>
      <c r="K39" s="18"/>
      <c r="L39" s="19"/>
      <c r="M39" s="20"/>
      <c r="N39" s="18"/>
      <c r="P39" s="16"/>
      <c r="Q39" s="17"/>
      <c r="R39" s="17"/>
      <c r="S39" s="18">
        <v>45492</v>
      </c>
      <c r="T39" s="19">
        <v>45462</v>
      </c>
      <c r="U39" s="74">
        <v>45492</v>
      </c>
      <c r="V39" s="18">
        <v>45494</v>
      </c>
      <c r="X39" s="16"/>
      <c r="Y39" s="17"/>
      <c r="AB39" s="54"/>
      <c r="AC39" s="54"/>
      <c r="AD39" s="54"/>
      <c r="AE39" s="54"/>
      <c r="AF39" s="54"/>
      <c r="AG39" s="54"/>
      <c r="AH39" s="54"/>
      <c r="AI39" s="54"/>
      <c r="AJ39" s="54"/>
      <c r="AK39" s="58"/>
      <c r="AL39" s="54"/>
      <c r="AM39" s="54"/>
    </row>
    <row r="40" spans="1:39" x14ac:dyDescent="0.2">
      <c r="A40" s="17"/>
      <c r="B40" s="17"/>
      <c r="C40" s="18"/>
      <c r="D40" s="19"/>
      <c r="E40" s="20"/>
      <c r="F40" s="18"/>
      <c r="H40" s="16"/>
      <c r="I40" s="17"/>
      <c r="J40" s="17"/>
      <c r="K40" s="18"/>
      <c r="L40" s="19"/>
      <c r="M40" s="20"/>
      <c r="N40" s="18"/>
      <c r="P40" s="16"/>
      <c r="Q40" s="17"/>
      <c r="R40" s="17"/>
      <c r="S40" s="18">
        <v>45523</v>
      </c>
      <c r="T40" s="19">
        <v>45492</v>
      </c>
      <c r="U40" s="74">
        <v>45523</v>
      </c>
      <c r="V40" s="18">
        <v>45525</v>
      </c>
      <c r="X40" s="16"/>
      <c r="Y40" s="17"/>
      <c r="AB40" s="54"/>
      <c r="AC40" s="54"/>
      <c r="AD40" s="54"/>
      <c r="AE40" s="54"/>
      <c r="AF40" s="54"/>
      <c r="AG40" s="54"/>
      <c r="AH40" s="54"/>
      <c r="AI40" s="54"/>
      <c r="AJ40" s="54"/>
      <c r="AK40" s="58"/>
      <c r="AL40" s="54"/>
      <c r="AM40" s="54"/>
    </row>
    <row r="41" spans="1:39" x14ac:dyDescent="0.2">
      <c r="B41" s="12"/>
      <c r="C41" s="10"/>
      <c r="D41" s="10"/>
      <c r="E41" s="10"/>
      <c r="F41" s="10"/>
      <c r="H41" s="16"/>
      <c r="I41" s="14"/>
      <c r="J41" s="12"/>
      <c r="K41" s="10"/>
      <c r="L41" s="10"/>
      <c r="M41" s="10"/>
      <c r="N41" s="10"/>
      <c r="P41" s="16"/>
      <c r="Q41" s="14"/>
      <c r="R41" s="12"/>
      <c r="S41" s="10"/>
      <c r="T41" s="10"/>
      <c r="U41" s="10"/>
      <c r="V41" s="10"/>
      <c r="X41" s="16"/>
      <c r="Y41" s="14"/>
    </row>
    <row r="42" spans="1:39" x14ac:dyDescent="0.2">
      <c r="B42" s="12"/>
      <c r="C42" s="23"/>
      <c r="D42" s="23"/>
      <c r="E42" s="23"/>
      <c r="F42" s="23"/>
      <c r="H42" s="16"/>
      <c r="I42" s="14"/>
      <c r="J42" s="12"/>
      <c r="K42" s="23"/>
      <c r="L42" s="23"/>
      <c r="M42" s="23"/>
      <c r="N42" s="23"/>
      <c r="P42" s="16"/>
      <c r="Q42" s="14"/>
      <c r="R42" s="12"/>
      <c r="S42" s="23"/>
      <c r="T42" s="23"/>
      <c r="U42" s="23"/>
      <c r="V42" s="23"/>
      <c r="X42" s="16"/>
      <c r="Y42" s="14"/>
    </row>
    <row r="43" spans="1:39" x14ac:dyDescent="0.2">
      <c r="B43" s="12"/>
      <c r="C43" s="21">
        <v>44329</v>
      </c>
      <c r="D43" s="21">
        <v>44329</v>
      </c>
      <c r="E43" s="21">
        <v>44375</v>
      </c>
      <c r="F43" s="21">
        <v>44383</v>
      </c>
      <c r="G43" s="24"/>
      <c r="H43" s="16"/>
      <c r="I43" s="14"/>
      <c r="J43" s="12"/>
      <c r="K43" s="21">
        <v>44335</v>
      </c>
      <c r="L43" s="21">
        <v>44335</v>
      </c>
      <c r="M43" s="21">
        <v>44400</v>
      </c>
      <c r="N43" s="21">
        <v>44407</v>
      </c>
      <c r="O43" s="24"/>
      <c r="P43" s="16"/>
      <c r="Q43" s="14"/>
      <c r="R43" s="12"/>
      <c r="S43" s="21">
        <v>44439</v>
      </c>
      <c r="T43" s="21">
        <v>44439</v>
      </c>
      <c r="U43" s="21">
        <v>44459</v>
      </c>
      <c r="V43" s="21">
        <v>44461</v>
      </c>
      <c r="X43" s="16"/>
      <c r="Y43" s="14"/>
    </row>
    <row r="44" spans="1:39" x14ac:dyDescent="0.2">
      <c r="B44" s="12"/>
      <c r="C44" s="21">
        <v>44375</v>
      </c>
      <c r="D44" s="21">
        <v>44375</v>
      </c>
      <c r="E44" s="21">
        <v>44467</v>
      </c>
      <c r="F44" s="21">
        <v>44474</v>
      </c>
      <c r="I44" s="14"/>
      <c r="J44" s="12"/>
      <c r="K44" s="21">
        <v>44400</v>
      </c>
      <c r="L44" s="21">
        <v>44400</v>
      </c>
      <c r="M44" s="21">
        <v>44491</v>
      </c>
      <c r="N44" s="21">
        <v>44498</v>
      </c>
      <c r="Q44" s="14"/>
      <c r="R44" s="12"/>
      <c r="S44" s="21">
        <v>44459</v>
      </c>
      <c r="T44" s="21">
        <v>44459</v>
      </c>
      <c r="U44" s="21">
        <v>44488</v>
      </c>
      <c r="V44" s="21">
        <v>44490</v>
      </c>
      <c r="Y44" s="14"/>
    </row>
    <row r="45" spans="1:39" x14ac:dyDescent="0.2">
      <c r="B45" s="12"/>
      <c r="C45" s="21">
        <v>44467</v>
      </c>
      <c r="D45" s="21">
        <v>44467</v>
      </c>
      <c r="E45" s="21">
        <v>44559</v>
      </c>
      <c r="F45" s="21">
        <v>44575</v>
      </c>
      <c r="I45" s="14"/>
      <c r="J45" s="12"/>
      <c r="K45" s="21">
        <v>44491</v>
      </c>
      <c r="L45" s="21">
        <v>44491</v>
      </c>
      <c r="M45" s="21">
        <v>44582</v>
      </c>
      <c r="N45" s="21">
        <v>44589</v>
      </c>
      <c r="Q45" s="14"/>
      <c r="R45" s="12"/>
      <c r="S45" s="21">
        <v>44488</v>
      </c>
      <c r="T45" s="21">
        <v>44488</v>
      </c>
      <c r="U45" s="21">
        <v>44519</v>
      </c>
      <c r="V45" s="21">
        <v>44521</v>
      </c>
      <c r="Y45" s="14"/>
    </row>
    <row r="46" spans="1:39" x14ac:dyDescent="0.2">
      <c r="B46" s="12"/>
      <c r="C46" s="21">
        <v>44559</v>
      </c>
      <c r="D46" s="21">
        <v>44559</v>
      </c>
      <c r="E46" s="21">
        <v>44649</v>
      </c>
      <c r="F46" s="21">
        <v>44656</v>
      </c>
      <c r="I46" s="14"/>
      <c r="J46" s="12"/>
      <c r="K46" s="21">
        <v>44582</v>
      </c>
      <c r="L46" s="21">
        <v>44582</v>
      </c>
      <c r="M46" s="21">
        <v>44673</v>
      </c>
      <c r="N46" s="21">
        <v>44680</v>
      </c>
      <c r="Q46" s="14"/>
      <c r="R46" s="12"/>
      <c r="S46" s="21">
        <v>44519</v>
      </c>
      <c r="T46" s="21">
        <v>44519</v>
      </c>
      <c r="U46" s="21">
        <v>44550</v>
      </c>
      <c r="V46" s="21">
        <v>44552</v>
      </c>
      <c r="Y46" s="14"/>
    </row>
    <row r="47" spans="1:39" x14ac:dyDescent="0.2">
      <c r="B47" s="12"/>
      <c r="C47" s="21">
        <v>44649</v>
      </c>
      <c r="D47" s="21">
        <v>44649</v>
      </c>
      <c r="E47" s="21">
        <v>44740</v>
      </c>
      <c r="F47" s="21">
        <v>44747</v>
      </c>
      <c r="I47" s="14"/>
      <c r="J47" s="12"/>
      <c r="K47" s="21">
        <v>44673</v>
      </c>
      <c r="L47" s="21">
        <v>44673</v>
      </c>
      <c r="M47" s="21">
        <v>44764</v>
      </c>
      <c r="N47" s="21">
        <v>44771</v>
      </c>
      <c r="Q47" s="14"/>
      <c r="R47" s="12"/>
      <c r="S47" s="21">
        <v>44550</v>
      </c>
      <c r="T47" s="21">
        <v>44550</v>
      </c>
      <c r="U47" s="21">
        <v>44580</v>
      </c>
      <c r="V47" s="21">
        <v>44582</v>
      </c>
      <c r="Y47" s="14"/>
    </row>
    <row r="48" spans="1:39" x14ac:dyDescent="0.2">
      <c r="B48" s="12"/>
      <c r="C48" s="21">
        <v>44740</v>
      </c>
      <c r="D48" s="21">
        <v>44740</v>
      </c>
      <c r="E48" s="21">
        <v>44832</v>
      </c>
      <c r="F48" s="21">
        <v>44839</v>
      </c>
      <c r="I48" s="14"/>
      <c r="J48" s="12"/>
      <c r="K48" s="21">
        <v>44764</v>
      </c>
      <c r="L48" s="21">
        <v>44764</v>
      </c>
      <c r="M48" s="21">
        <v>44855</v>
      </c>
      <c r="N48" s="21">
        <v>44862</v>
      </c>
      <c r="Q48" s="14"/>
      <c r="R48" s="12"/>
      <c r="S48" s="21">
        <v>44580</v>
      </c>
      <c r="T48" s="21">
        <v>44580</v>
      </c>
      <c r="U48" s="21">
        <v>44614</v>
      </c>
      <c r="V48" s="21">
        <v>44616</v>
      </c>
      <c r="Y48" s="14"/>
    </row>
    <row r="49" spans="2:25" x14ac:dyDescent="0.2">
      <c r="B49" s="12"/>
      <c r="C49" s="21">
        <v>44832</v>
      </c>
      <c r="D49" s="21">
        <v>44832</v>
      </c>
      <c r="E49" s="21">
        <v>44924</v>
      </c>
      <c r="F49" s="21">
        <v>44939</v>
      </c>
      <c r="I49" s="14"/>
      <c r="J49" s="12"/>
      <c r="K49" s="21">
        <v>44855</v>
      </c>
      <c r="L49" s="21">
        <v>44855</v>
      </c>
      <c r="M49" s="21">
        <v>44949</v>
      </c>
      <c r="N49" s="21">
        <v>44956</v>
      </c>
      <c r="Q49" s="14"/>
      <c r="R49" s="12"/>
      <c r="S49" s="21">
        <v>44614</v>
      </c>
      <c r="T49" s="21">
        <v>44614</v>
      </c>
      <c r="U49" s="21">
        <v>44641</v>
      </c>
      <c r="V49" s="21">
        <v>44643</v>
      </c>
      <c r="Y49" s="14"/>
    </row>
    <row r="50" spans="2:25" x14ac:dyDescent="0.2">
      <c r="B50" s="12"/>
      <c r="C50" s="21">
        <v>44924</v>
      </c>
      <c r="D50" s="21">
        <v>44924</v>
      </c>
      <c r="E50" s="21">
        <v>45014</v>
      </c>
      <c r="F50" s="21">
        <v>45021</v>
      </c>
      <c r="I50" s="14"/>
      <c r="J50" s="12"/>
      <c r="K50" s="21">
        <v>44949</v>
      </c>
      <c r="L50" s="21">
        <v>44949</v>
      </c>
      <c r="M50" s="21">
        <v>45037</v>
      </c>
      <c r="N50" s="21">
        <v>45044</v>
      </c>
      <c r="Q50" s="14"/>
      <c r="R50" s="12"/>
      <c r="S50" s="21">
        <v>44641</v>
      </c>
      <c r="T50" s="21">
        <v>44641</v>
      </c>
      <c r="U50" s="21">
        <v>44670</v>
      </c>
      <c r="V50" s="21">
        <v>44672</v>
      </c>
      <c r="Y50" s="14"/>
    </row>
    <row r="51" spans="2:25" x14ac:dyDescent="0.2">
      <c r="B51" s="12"/>
      <c r="C51" s="21">
        <v>45014</v>
      </c>
      <c r="D51" s="21">
        <v>45014</v>
      </c>
      <c r="E51" s="21">
        <v>45105</v>
      </c>
      <c r="F51" s="21">
        <v>45112</v>
      </c>
      <c r="I51" s="14"/>
      <c r="J51" s="12"/>
      <c r="K51" s="21">
        <v>45037</v>
      </c>
      <c r="L51" s="21">
        <v>45037</v>
      </c>
      <c r="M51" s="21">
        <v>45128</v>
      </c>
      <c r="N51" s="21">
        <v>45135</v>
      </c>
      <c r="Q51" s="14"/>
      <c r="R51" s="12"/>
      <c r="S51" s="21">
        <v>44670</v>
      </c>
      <c r="T51" s="21">
        <v>44670</v>
      </c>
      <c r="U51" s="21">
        <v>44700</v>
      </c>
      <c r="V51" s="21">
        <v>44702</v>
      </c>
      <c r="Y51" s="14"/>
    </row>
    <row r="52" spans="2:25" x14ac:dyDescent="0.2">
      <c r="B52" s="12"/>
      <c r="C52" s="21">
        <v>45105</v>
      </c>
      <c r="D52" s="21">
        <v>45105</v>
      </c>
      <c r="E52" s="21">
        <v>45197</v>
      </c>
      <c r="F52" s="21">
        <v>45204</v>
      </c>
      <c r="I52" s="14"/>
      <c r="J52" s="12"/>
      <c r="K52" s="21">
        <v>45128</v>
      </c>
      <c r="L52" s="21">
        <v>45128</v>
      </c>
      <c r="M52" s="21">
        <v>45222</v>
      </c>
      <c r="N52" s="21">
        <v>45229</v>
      </c>
      <c r="Q52" s="14"/>
      <c r="R52" s="12"/>
      <c r="S52" s="21">
        <v>44700</v>
      </c>
      <c r="T52" s="21">
        <v>44700</v>
      </c>
      <c r="U52" s="21">
        <v>44732</v>
      </c>
      <c r="V52" s="21">
        <v>44734</v>
      </c>
      <c r="Y52" s="14"/>
    </row>
    <row r="53" spans="2:25" x14ac:dyDescent="0.2">
      <c r="B53" s="12"/>
      <c r="C53" s="21">
        <v>45197</v>
      </c>
      <c r="D53" s="21">
        <v>45197</v>
      </c>
      <c r="E53" s="21">
        <v>45289</v>
      </c>
      <c r="F53" s="21">
        <v>45306</v>
      </c>
      <c r="I53" s="14"/>
      <c r="J53" s="12"/>
      <c r="K53" s="21">
        <v>45222</v>
      </c>
      <c r="L53" s="21">
        <v>45222</v>
      </c>
      <c r="M53" s="21">
        <v>45314</v>
      </c>
      <c r="N53" s="21">
        <v>45321</v>
      </c>
      <c r="Q53" s="14"/>
      <c r="R53" s="12"/>
      <c r="S53" s="21">
        <v>44732</v>
      </c>
      <c r="T53" s="21">
        <v>44732</v>
      </c>
      <c r="U53" s="21">
        <v>44761</v>
      </c>
      <c r="V53" s="21">
        <v>44763</v>
      </c>
      <c r="Y53" s="14"/>
    </row>
    <row r="54" spans="2:25" x14ac:dyDescent="0.2">
      <c r="B54" s="12"/>
      <c r="C54" s="21">
        <v>45289</v>
      </c>
      <c r="D54" s="21">
        <v>45289</v>
      </c>
      <c r="E54" s="21">
        <v>45379</v>
      </c>
      <c r="F54" s="21">
        <v>45387</v>
      </c>
      <c r="I54" s="14"/>
      <c r="J54" s="12"/>
      <c r="K54" s="21">
        <v>45314</v>
      </c>
      <c r="L54" s="21">
        <v>45314</v>
      </c>
      <c r="M54" s="21">
        <v>45405</v>
      </c>
      <c r="N54" s="21">
        <v>45412</v>
      </c>
      <c r="Q54" s="14"/>
      <c r="R54" s="12"/>
      <c r="S54" s="21">
        <v>44761</v>
      </c>
      <c r="T54" s="21">
        <v>44761</v>
      </c>
      <c r="U54" s="21">
        <v>44792</v>
      </c>
      <c r="V54" s="21">
        <v>44794</v>
      </c>
      <c r="Y54" s="14"/>
    </row>
    <row r="55" spans="2:25" x14ac:dyDescent="0.2">
      <c r="B55" s="12"/>
      <c r="C55" s="21"/>
      <c r="D55" s="21"/>
      <c r="E55" s="21"/>
      <c r="F55" s="21"/>
      <c r="I55" s="14"/>
      <c r="J55" s="12"/>
      <c r="K55" s="21"/>
      <c r="L55" s="21"/>
      <c r="M55" s="21"/>
      <c r="N55" s="21"/>
      <c r="Q55" s="14"/>
      <c r="R55" s="12"/>
      <c r="S55" s="21">
        <v>44792</v>
      </c>
      <c r="T55" s="21">
        <v>44792</v>
      </c>
      <c r="U55" s="21">
        <v>44823</v>
      </c>
      <c r="V55" s="21">
        <v>44825</v>
      </c>
      <c r="Y55" s="14"/>
    </row>
    <row r="56" spans="2:25" x14ac:dyDescent="0.2">
      <c r="B56" s="12"/>
      <c r="C56" s="21"/>
      <c r="D56" s="21"/>
      <c r="E56" s="21"/>
      <c r="F56" s="21"/>
      <c r="I56" s="14"/>
      <c r="J56" s="12"/>
      <c r="K56" s="21"/>
      <c r="L56" s="21"/>
      <c r="M56" s="21"/>
      <c r="N56" s="21"/>
      <c r="Q56" s="14"/>
      <c r="R56" s="12"/>
      <c r="S56" s="21">
        <v>44823</v>
      </c>
      <c r="T56" s="21">
        <v>44823</v>
      </c>
      <c r="U56" s="21">
        <v>44853</v>
      </c>
      <c r="V56" s="21">
        <v>44855</v>
      </c>
      <c r="Y56" s="14"/>
    </row>
    <row r="57" spans="2:25" x14ac:dyDescent="0.2">
      <c r="B57" s="12"/>
      <c r="C57" s="21"/>
      <c r="D57" s="21"/>
      <c r="E57" s="21"/>
      <c r="F57" s="21"/>
      <c r="I57" s="14"/>
      <c r="J57" s="12"/>
      <c r="K57" s="21"/>
      <c r="L57" s="21"/>
      <c r="M57" s="21"/>
      <c r="N57" s="21"/>
      <c r="Q57" s="14"/>
      <c r="R57" s="12"/>
      <c r="S57" s="21">
        <v>44853</v>
      </c>
      <c r="T57" s="21">
        <v>44853</v>
      </c>
      <c r="U57" s="21">
        <v>44886</v>
      </c>
      <c r="V57" s="21">
        <v>44888</v>
      </c>
      <c r="Y57" s="14"/>
    </row>
    <row r="58" spans="2:25" x14ac:dyDescent="0.2">
      <c r="B58" s="12"/>
      <c r="C58" s="21"/>
      <c r="D58" s="21"/>
      <c r="E58" s="21"/>
      <c r="F58" s="21"/>
      <c r="I58" s="14"/>
      <c r="J58" s="12"/>
      <c r="K58" s="21"/>
      <c r="L58" s="21"/>
      <c r="M58" s="21"/>
      <c r="N58" s="21"/>
      <c r="Q58" s="14"/>
      <c r="R58" s="12"/>
      <c r="S58" s="21">
        <v>44886</v>
      </c>
      <c r="T58" s="21">
        <v>44886</v>
      </c>
      <c r="U58" s="21">
        <v>44914</v>
      </c>
      <c r="V58" s="21">
        <v>44916</v>
      </c>
      <c r="Y58" s="14"/>
    </row>
    <row r="59" spans="2:25" x14ac:dyDescent="0.2">
      <c r="B59" s="12"/>
      <c r="C59" s="21"/>
      <c r="D59" s="21"/>
      <c r="E59" s="21"/>
      <c r="F59" s="21"/>
      <c r="I59" s="14"/>
      <c r="J59" s="12"/>
      <c r="K59" s="21"/>
      <c r="L59" s="21"/>
      <c r="M59" s="21"/>
      <c r="N59" s="21"/>
      <c r="Q59" s="14"/>
      <c r="R59" s="12"/>
      <c r="S59" s="21">
        <v>44914</v>
      </c>
      <c r="T59" s="21">
        <v>44914</v>
      </c>
      <c r="U59" s="21">
        <v>44945</v>
      </c>
      <c r="V59" s="21">
        <v>44947</v>
      </c>
      <c r="Y59" s="14"/>
    </row>
    <row r="60" spans="2:25" x14ac:dyDescent="0.2">
      <c r="B60" s="12"/>
      <c r="C60" s="21"/>
      <c r="D60" s="21"/>
      <c r="E60" s="21"/>
      <c r="F60" s="21"/>
      <c r="I60" s="14"/>
      <c r="J60" s="12"/>
      <c r="K60" s="21"/>
      <c r="L60" s="21"/>
      <c r="M60" s="21"/>
      <c r="N60" s="21"/>
      <c r="Q60" s="14"/>
      <c r="R60" s="12"/>
      <c r="S60" s="21">
        <v>44945</v>
      </c>
      <c r="T60" s="21">
        <v>44945</v>
      </c>
      <c r="U60" s="21">
        <v>44978</v>
      </c>
      <c r="V60" s="21">
        <v>44980</v>
      </c>
      <c r="Y60" s="14"/>
    </row>
    <row r="61" spans="2:25" x14ac:dyDescent="0.2">
      <c r="B61" s="12"/>
      <c r="C61" s="21"/>
      <c r="D61" s="21"/>
      <c r="E61" s="21"/>
      <c r="F61" s="21"/>
      <c r="I61" s="14"/>
      <c r="J61" s="12"/>
      <c r="K61" s="21"/>
      <c r="L61" s="21"/>
      <c r="M61" s="21"/>
      <c r="N61" s="21"/>
      <c r="Q61" s="14"/>
      <c r="R61" s="12"/>
      <c r="S61" s="21">
        <v>44978</v>
      </c>
      <c r="T61" s="21">
        <v>44978</v>
      </c>
      <c r="U61" s="21">
        <v>45005</v>
      </c>
      <c r="V61" s="21">
        <v>45007</v>
      </c>
      <c r="Y61" s="14"/>
    </row>
    <row r="62" spans="2:25" x14ac:dyDescent="0.2">
      <c r="B62" s="12"/>
      <c r="C62" s="21"/>
      <c r="D62" s="21"/>
      <c r="E62" s="21"/>
      <c r="F62" s="21"/>
      <c r="I62" s="14"/>
      <c r="J62" s="12"/>
      <c r="K62" s="21"/>
      <c r="L62" s="21"/>
      <c r="M62" s="21"/>
      <c r="N62" s="21"/>
      <c r="Q62" s="14"/>
      <c r="R62" s="12"/>
      <c r="S62" s="21">
        <v>45005</v>
      </c>
      <c r="T62" s="21">
        <v>45005</v>
      </c>
      <c r="U62" s="21">
        <v>45035</v>
      </c>
      <c r="V62" s="21">
        <v>45037</v>
      </c>
      <c r="Y62" s="14"/>
    </row>
    <row r="63" spans="2:25" x14ac:dyDescent="0.2">
      <c r="B63" s="12"/>
      <c r="C63" s="21"/>
      <c r="D63" s="21"/>
      <c r="E63" s="21"/>
      <c r="F63" s="21"/>
      <c r="I63" s="14"/>
      <c r="J63" s="12"/>
      <c r="K63" s="21"/>
      <c r="L63" s="21"/>
      <c r="M63" s="21"/>
      <c r="N63" s="21"/>
      <c r="Q63" s="14"/>
      <c r="R63" s="12"/>
      <c r="S63" s="21">
        <v>45035</v>
      </c>
      <c r="T63" s="21">
        <v>45035</v>
      </c>
      <c r="U63" s="21">
        <v>45065</v>
      </c>
      <c r="V63" s="21">
        <v>45067</v>
      </c>
      <c r="Y63" s="14"/>
    </row>
    <row r="64" spans="2:25" x14ac:dyDescent="0.2">
      <c r="B64" s="12"/>
      <c r="C64" s="21"/>
      <c r="D64" s="21"/>
      <c r="E64" s="21"/>
      <c r="F64" s="21"/>
      <c r="I64" s="14"/>
      <c r="J64" s="12"/>
      <c r="K64" s="21"/>
      <c r="L64" s="21"/>
      <c r="M64" s="21"/>
      <c r="N64" s="21"/>
      <c r="Q64" s="14"/>
      <c r="R64" s="12"/>
      <c r="S64" s="21">
        <v>45065</v>
      </c>
      <c r="T64" s="21">
        <v>45065</v>
      </c>
      <c r="U64" s="21">
        <v>45096</v>
      </c>
      <c r="V64" s="21">
        <v>45098</v>
      </c>
      <c r="Y64" s="14"/>
    </row>
    <row r="65" spans="2:25" x14ac:dyDescent="0.2">
      <c r="B65" s="12"/>
      <c r="C65" s="21"/>
      <c r="D65" s="21"/>
      <c r="E65" s="21"/>
      <c r="F65" s="21"/>
      <c r="I65" s="14"/>
      <c r="J65" s="12"/>
      <c r="K65" s="21"/>
      <c r="L65" s="21"/>
      <c r="M65" s="21"/>
      <c r="N65" s="21"/>
      <c r="Q65" s="14"/>
      <c r="R65" s="12"/>
      <c r="S65" s="21">
        <v>45096</v>
      </c>
      <c r="T65" s="21">
        <v>45096</v>
      </c>
      <c r="U65" s="21">
        <v>45126</v>
      </c>
      <c r="V65" s="21">
        <v>45128</v>
      </c>
      <c r="Y65" s="14"/>
    </row>
    <row r="66" spans="2:25" x14ac:dyDescent="0.2">
      <c r="B66" s="12"/>
      <c r="C66" s="21"/>
      <c r="D66" s="21"/>
      <c r="E66" s="21"/>
      <c r="F66" s="21"/>
      <c r="I66" s="14"/>
      <c r="J66" s="12"/>
      <c r="K66" s="21"/>
      <c r="L66" s="21"/>
      <c r="M66" s="21"/>
      <c r="N66" s="21"/>
      <c r="Q66" s="14"/>
      <c r="R66" s="12"/>
      <c r="S66" s="21">
        <v>45126</v>
      </c>
      <c r="T66" s="21">
        <v>45126</v>
      </c>
      <c r="U66" s="21">
        <v>45159</v>
      </c>
      <c r="V66" s="21">
        <v>45161</v>
      </c>
      <c r="Y66" s="14"/>
    </row>
    <row r="67" spans="2:25" x14ac:dyDescent="0.2">
      <c r="B67" s="12"/>
      <c r="C67" s="21"/>
      <c r="D67" s="21"/>
      <c r="E67" s="21"/>
      <c r="F67" s="21"/>
      <c r="I67" s="14"/>
      <c r="J67" s="12"/>
      <c r="K67" s="21"/>
      <c r="L67" s="21"/>
      <c r="M67" s="21"/>
      <c r="N67" s="21"/>
      <c r="Q67" s="14"/>
      <c r="R67" s="12"/>
      <c r="S67" s="21">
        <v>45159</v>
      </c>
      <c r="T67" s="21">
        <v>45159</v>
      </c>
      <c r="U67" s="21">
        <v>45188</v>
      </c>
      <c r="V67" s="21">
        <v>45190</v>
      </c>
      <c r="Y67" s="14"/>
    </row>
    <row r="68" spans="2:25" x14ac:dyDescent="0.2">
      <c r="B68" s="12"/>
      <c r="C68" s="21"/>
      <c r="D68" s="21"/>
      <c r="E68" s="21"/>
      <c r="F68" s="21"/>
      <c r="I68" s="14"/>
      <c r="J68" s="12"/>
      <c r="K68" s="21"/>
      <c r="L68" s="21"/>
      <c r="M68" s="21"/>
      <c r="N68" s="21"/>
      <c r="Q68" s="14"/>
      <c r="R68" s="12"/>
      <c r="S68" s="21">
        <v>45188</v>
      </c>
      <c r="T68" s="21">
        <v>45188</v>
      </c>
      <c r="U68" s="21">
        <v>45218</v>
      </c>
      <c r="V68" s="21">
        <v>45220</v>
      </c>
      <c r="Y68" s="14"/>
    </row>
    <row r="69" spans="2:25" x14ac:dyDescent="0.2">
      <c r="B69" s="12"/>
      <c r="C69" s="21"/>
      <c r="D69" s="21"/>
      <c r="E69" s="21"/>
      <c r="F69" s="21"/>
      <c r="I69" s="14"/>
      <c r="J69" s="12"/>
      <c r="K69" s="21"/>
      <c r="L69" s="21"/>
      <c r="M69" s="21"/>
      <c r="N69" s="21"/>
      <c r="Q69" s="14"/>
      <c r="R69" s="12"/>
      <c r="S69" s="21">
        <v>45218</v>
      </c>
      <c r="T69" s="21">
        <v>45218</v>
      </c>
      <c r="U69" s="21">
        <v>45250</v>
      </c>
      <c r="V69" s="21">
        <v>45252</v>
      </c>
      <c r="Y69" s="14"/>
    </row>
    <row r="70" spans="2:25" x14ac:dyDescent="0.2">
      <c r="B70" s="12"/>
      <c r="C70" s="21"/>
      <c r="D70" s="21"/>
      <c r="E70" s="21"/>
      <c r="F70" s="21"/>
      <c r="I70" s="14"/>
      <c r="J70" s="12"/>
      <c r="K70" s="21"/>
      <c r="L70" s="21"/>
      <c r="M70" s="21"/>
      <c r="N70" s="21"/>
      <c r="Q70" s="14"/>
      <c r="R70" s="12"/>
      <c r="S70" s="21">
        <v>45250</v>
      </c>
      <c r="T70" s="21">
        <v>45250</v>
      </c>
      <c r="U70" s="21">
        <v>45279</v>
      </c>
      <c r="V70" s="21">
        <v>45281</v>
      </c>
      <c r="Y70" s="14"/>
    </row>
    <row r="71" spans="2:25" x14ac:dyDescent="0.2">
      <c r="B71" s="12"/>
      <c r="C71" s="21"/>
      <c r="D71" s="21"/>
      <c r="E71" s="21"/>
      <c r="F71" s="21"/>
      <c r="I71" s="14"/>
      <c r="J71" s="12"/>
      <c r="K71" s="21"/>
      <c r="L71" s="21"/>
      <c r="M71" s="21"/>
      <c r="N71" s="21"/>
      <c r="Q71" s="14"/>
      <c r="R71" s="12"/>
      <c r="S71" s="21">
        <v>45279</v>
      </c>
      <c r="T71" s="21">
        <v>45279</v>
      </c>
      <c r="U71" s="21">
        <v>45310</v>
      </c>
      <c r="V71" s="21">
        <v>45312</v>
      </c>
      <c r="Y71" s="14"/>
    </row>
    <row r="72" spans="2:25" x14ac:dyDescent="0.2">
      <c r="B72" s="12"/>
      <c r="C72" s="21"/>
      <c r="D72" s="21"/>
      <c r="E72" s="21"/>
      <c r="F72" s="21"/>
      <c r="I72" s="14"/>
      <c r="J72" s="12"/>
      <c r="K72" s="21"/>
      <c r="L72" s="21"/>
      <c r="M72" s="21"/>
      <c r="N72" s="21"/>
      <c r="Q72" s="14"/>
      <c r="R72" s="12"/>
      <c r="S72" s="21">
        <v>45310</v>
      </c>
      <c r="T72" s="21">
        <v>45310</v>
      </c>
      <c r="U72" s="21">
        <v>45342</v>
      </c>
      <c r="V72" s="21">
        <v>45344</v>
      </c>
      <c r="Y72" s="14"/>
    </row>
    <row r="73" spans="2:25" x14ac:dyDescent="0.2">
      <c r="B73" s="12"/>
      <c r="C73" s="21"/>
      <c r="D73" s="21"/>
      <c r="E73" s="21"/>
      <c r="F73" s="21"/>
      <c r="I73" s="14"/>
      <c r="J73" s="12"/>
      <c r="K73" s="21"/>
      <c r="L73" s="21"/>
      <c r="M73" s="21"/>
      <c r="N73" s="21"/>
      <c r="Q73" s="14"/>
      <c r="R73" s="12"/>
      <c r="S73" s="21">
        <v>45342</v>
      </c>
      <c r="T73" s="21">
        <v>45342</v>
      </c>
      <c r="U73" s="21">
        <v>45370</v>
      </c>
      <c r="V73" s="21">
        <v>45372</v>
      </c>
      <c r="Y73" s="14"/>
    </row>
    <row r="74" spans="2:25" x14ac:dyDescent="0.2">
      <c r="B74" s="12"/>
      <c r="C74" s="21"/>
      <c r="D74" s="21"/>
      <c r="E74" s="21"/>
      <c r="F74" s="21"/>
      <c r="I74" s="14"/>
      <c r="J74" s="12"/>
      <c r="K74" s="21"/>
      <c r="L74" s="21"/>
      <c r="M74" s="21"/>
      <c r="N74" s="21"/>
      <c r="Q74" s="14"/>
      <c r="R74" s="12"/>
      <c r="S74" s="21">
        <v>45370</v>
      </c>
      <c r="T74" s="21">
        <v>45370</v>
      </c>
      <c r="U74" s="21">
        <v>45401</v>
      </c>
      <c r="V74" s="21">
        <v>45403</v>
      </c>
      <c r="Y74" s="14"/>
    </row>
    <row r="75" spans="2:25" x14ac:dyDescent="0.2">
      <c r="B75" s="12"/>
      <c r="C75" s="21"/>
      <c r="D75" s="21"/>
      <c r="E75" s="21"/>
      <c r="F75" s="21"/>
      <c r="I75" s="14"/>
      <c r="J75" s="12"/>
      <c r="K75" s="21"/>
      <c r="L75" s="21"/>
      <c r="M75" s="21"/>
      <c r="N75" s="21"/>
      <c r="Q75" s="14"/>
      <c r="R75" s="12"/>
      <c r="S75" s="21">
        <v>45401</v>
      </c>
      <c r="T75" s="21">
        <v>45401</v>
      </c>
      <c r="U75" s="21">
        <v>45432</v>
      </c>
      <c r="V75" s="21">
        <v>45434</v>
      </c>
      <c r="Y75" s="14"/>
    </row>
    <row r="76" spans="2:25" x14ac:dyDescent="0.2">
      <c r="B76" s="12"/>
      <c r="C76" s="21"/>
      <c r="D76" s="21"/>
      <c r="E76" s="21"/>
      <c r="F76" s="21"/>
      <c r="I76" s="14"/>
      <c r="J76" s="12"/>
      <c r="K76" s="21"/>
      <c r="L76" s="21"/>
      <c r="M76" s="21"/>
      <c r="N76" s="21"/>
      <c r="Q76" s="14"/>
      <c r="R76" s="12"/>
      <c r="S76" s="21">
        <v>45432</v>
      </c>
      <c r="T76" s="21">
        <v>45432</v>
      </c>
      <c r="U76" s="21">
        <v>45462</v>
      </c>
      <c r="V76" s="21">
        <v>45464</v>
      </c>
      <c r="Y76" s="14"/>
    </row>
    <row r="77" spans="2:25" x14ac:dyDescent="0.2">
      <c r="B77" s="12"/>
      <c r="C77" s="21"/>
      <c r="D77" s="21"/>
      <c r="E77" s="21"/>
      <c r="F77" s="21"/>
      <c r="I77" s="14"/>
      <c r="J77" s="12"/>
      <c r="K77" s="21"/>
      <c r="L77" s="21"/>
      <c r="M77" s="21"/>
      <c r="N77" s="21"/>
      <c r="Q77" s="14"/>
      <c r="R77" s="12"/>
      <c r="S77" s="21">
        <v>45462</v>
      </c>
      <c r="T77" s="21">
        <v>45462</v>
      </c>
      <c r="U77" s="21">
        <v>45492</v>
      </c>
      <c r="V77" s="21">
        <v>45494</v>
      </c>
      <c r="Y77" s="14"/>
    </row>
    <row r="78" spans="2:25" x14ac:dyDescent="0.2">
      <c r="B78" s="12"/>
      <c r="C78" s="21"/>
      <c r="D78" s="21"/>
      <c r="E78" s="21"/>
      <c r="F78" s="21"/>
      <c r="I78" s="14"/>
      <c r="J78" s="12"/>
      <c r="K78" s="21"/>
      <c r="L78" s="21"/>
      <c r="M78" s="21"/>
      <c r="N78" s="21"/>
      <c r="Q78" s="14"/>
      <c r="R78" s="12"/>
      <c r="S78" s="21">
        <v>45492</v>
      </c>
      <c r="T78" s="21">
        <v>45492</v>
      </c>
      <c r="U78" s="21">
        <v>45523</v>
      </c>
      <c r="V78" s="21">
        <v>45525</v>
      </c>
      <c r="Y78" s="14"/>
    </row>
    <row r="79" spans="2:25" x14ac:dyDescent="0.2">
      <c r="B79" s="12"/>
      <c r="I79" s="14"/>
      <c r="J79" s="12"/>
      <c r="Q79" s="14"/>
      <c r="R79" s="12"/>
      <c r="Y79" s="14"/>
    </row>
    <row r="80" spans="2:25" x14ac:dyDescent="0.2">
      <c r="B80" s="12"/>
      <c r="C80" s="78" t="s">
        <v>32</v>
      </c>
      <c r="D80" s="75"/>
      <c r="E80" s="78" t="s">
        <v>33</v>
      </c>
      <c r="F80" s="75"/>
      <c r="G80" s="75"/>
      <c r="H80" s="75"/>
      <c r="I80" s="76"/>
      <c r="J80" s="75"/>
      <c r="K80" s="78" t="s">
        <v>32</v>
      </c>
      <c r="L80" s="75"/>
      <c r="M80" s="78" t="s">
        <v>33</v>
      </c>
      <c r="N80" s="75"/>
      <c r="O80" s="75"/>
      <c r="P80" s="75"/>
      <c r="Q80" s="76"/>
      <c r="R80" s="75"/>
      <c r="S80" s="78" t="s">
        <v>32</v>
      </c>
      <c r="T80" s="75"/>
      <c r="U80" s="78" t="s">
        <v>33</v>
      </c>
      <c r="Y80" s="14"/>
    </row>
    <row r="81" spans="3:25" x14ac:dyDescent="0.2">
      <c r="C81" s="68">
        <v>100000000000</v>
      </c>
      <c r="D81" s="5" t="s">
        <v>0</v>
      </c>
      <c r="E81" s="77">
        <v>0.75</v>
      </c>
      <c r="F81" s="5" t="s">
        <v>0</v>
      </c>
      <c r="I81" s="14"/>
      <c r="K81" s="68">
        <v>100000000000</v>
      </c>
      <c r="M81" s="77">
        <v>1</v>
      </c>
      <c r="N81" s="5" t="s">
        <v>0</v>
      </c>
      <c r="Q81" s="14"/>
      <c r="S81" s="68">
        <v>100000000000</v>
      </c>
      <c r="T81" s="5" t="s">
        <v>0</v>
      </c>
      <c r="U81" s="77">
        <v>0</v>
      </c>
      <c r="Y81" s="14"/>
    </row>
    <row r="82" spans="3:25" x14ac:dyDescent="0.2">
      <c r="C82" s="69">
        <v>0.98</v>
      </c>
      <c r="E82" s="69">
        <v>0.75</v>
      </c>
      <c r="I82" s="14"/>
      <c r="K82" s="69">
        <v>0.98</v>
      </c>
      <c r="M82" s="70">
        <f>M81-5%</f>
        <v>0.95</v>
      </c>
      <c r="Q82" s="14"/>
      <c r="S82" s="68">
        <v>100000000000</v>
      </c>
      <c r="U82" s="69">
        <v>0</v>
      </c>
      <c r="Y82" s="14"/>
    </row>
    <row r="83" spans="3:25" x14ac:dyDescent="0.2">
      <c r="C83" s="69">
        <v>0.96</v>
      </c>
      <c r="E83" s="69">
        <v>0.75</v>
      </c>
      <c r="I83" s="14"/>
      <c r="K83" s="69">
        <v>0.96</v>
      </c>
      <c r="M83" s="70">
        <f t="shared" ref="M83:M92" si="0">M82-5%</f>
        <v>0.89999999999999991</v>
      </c>
      <c r="Q83" s="14"/>
      <c r="S83" s="68">
        <v>100000000000</v>
      </c>
      <c r="U83" s="69">
        <v>1</v>
      </c>
      <c r="Y83" s="14"/>
    </row>
    <row r="84" spans="3:25" x14ac:dyDescent="0.2">
      <c r="C84" s="69">
        <v>0.94</v>
      </c>
      <c r="E84" s="69">
        <v>0.75</v>
      </c>
      <c r="I84" s="14"/>
      <c r="K84" s="69">
        <v>0.94</v>
      </c>
      <c r="M84" s="70">
        <f t="shared" si="0"/>
        <v>0.84999999999999987</v>
      </c>
      <c r="Q84" s="14"/>
      <c r="S84" s="69">
        <v>0.98</v>
      </c>
      <c r="U84" s="69">
        <v>1</v>
      </c>
      <c r="Y84" s="14"/>
    </row>
    <row r="85" spans="3:25" x14ac:dyDescent="0.2">
      <c r="C85" s="69">
        <v>0.92</v>
      </c>
      <c r="E85" s="69">
        <v>0.75</v>
      </c>
      <c r="I85" s="14"/>
      <c r="K85" s="69">
        <v>0.92</v>
      </c>
      <c r="M85" s="70">
        <f t="shared" si="0"/>
        <v>0.79999999999999982</v>
      </c>
      <c r="Q85" s="14"/>
      <c r="S85" s="69">
        <v>0.98</v>
      </c>
      <c r="U85" s="69">
        <v>1</v>
      </c>
      <c r="Y85" s="14"/>
    </row>
    <row r="86" spans="3:25" x14ac:dyDescent="0.2">
      <c r="C86" s="69">
        <v>0.9</v>
      </c>
      <c r="E86" s="69">
        <v>0.75</v>
      </c>
      <c r="I86" s="14"/>
      <c r="K86" s="69">
        <v>0.9</v>
      </c>
      <c r="M86" s="70">
        <f t="shared" si="0"/>
        <v>0.74999999999999978</v>
      </c>
      <c r="Q86" s="14"/>
      <c r="S86" s="69">
        <v>0.98</v>
      </c>
      <c r="U86" s="69">
        <v>1</v>
      </c>
      <c r="Y86" s="14"/>
    </row>
    <row r="87" spans="3:25" x14ac:dyDescent="0.2">
      <c r="C87" s="69">
        <v>0.88</v>
      </c>
      <c r="E87" s="69">
        <v>0.75</v>
      </c>
      <c r="I87" s="14"/>
      <c r="K87" s="69">
        <v>0.88</v>
      </c>
      <c r="M87" s="70">
        <f t="shared" si="0"/>
        <v>0.69999999999999973</v>
      </c>
      <c r="Q87" s="14"/>
      <c r="S87" s="69">
        <v>0.96</v>
      </c>
      <c r="U87" s="69">
        <v>1</v>
      </c>
      <c r="Y87" s="14"/>
    </row>
    <row r="88" spans="3:25" x14ac:dyDescent="0.2">
      <c r="C88" s="69">
        <v>0.86</v>
      </c>
      <c r="E88" s="69">
        <v>0.75</v>
      </c>
      <c r="I88" s="14"/>
      <c r="K88" s="69">
        <v>0.86</v>
      </c>
      <c r="M88" s="70">
        <f t="shared" si="0"/>
        <v>0.64999999999999969</v>
      </c>
      <c r="Q88" s="14"/>
      <c r="S88" s="69">
        <v>0.96</v>
      </c>
      <c r="U88" s="69">
        <v>1</v>
      </c>
      <c r="Y88" s="14"/>
    </row>
    <row r="89" spans="3:25" x14ac:dyDescent="0.2">
      <c r="C89" s="69">
        <v>0.84</v>
      </c>
      <c r="E89" s="69">
        <v>0.75</v>
      </c>
      <c r="I89" s="14"/>
      <c r="K89" s="69">
        <v>0.84</v>
      </c>
      <c r="M89" s="70">
        <f t="shared" si="0"/>
        <v>0.59999999999999964</v>
      </c>
      <c r="Q89" s="14"/>
      <c r="S89" s="69">
        <v>0.96</v>
      </c>
      <c r="U89" s="69">
        <v>1</v>
      </c>
      <c r="Y89" s="14"/>
    </row>
    <row r="90" spans="3:25" x14ac:dyDescent="0.2">
      <c r="C90" s="69">
        <v>0.82</v>
      </c>
      <c r="E90" s="69">
        <v>0.75</v>
      </c>
      <c r="I90" s="14"/>
      <c r="K90" s="69">
        <v>0.82</v>
      </c>
      <c r="M90" s="70">
        <f t="shared" si="0"/>
        <v>0.5499999999999996</v>
      </c>
      <c r="Q90" s="14"/>
      <c r="S90" s="69">
        <v>0.94</v>
      </c>
      <c r="U90" s="69">
        <v>1</v>
      </c>
      <c r="Y90" s="14"/>
    </row>
    <row r="91" spans="3:25" x14ac:dyDescent="0.2">
      <c r="C91" s="69">
        <v>0.8</v>
      </c>
      <c r="E91" s="69">
        <v>0.75</v>
      </c>
      <c r="I91" s="14"/>
      <c r="K91" s="69">
        <v>0.8</v>
      </c>
      <c r="M91" s="70">
        <f t="shared" si="0"/>
        <v>0.49999999999999961</v>
      </c>
      <c r="Q91" s="14"/>
      <c r="S91" s="69">
        <v>0.94</v>
      </c>
      <c r="U91" s="69">
        <v>1</v>
      </c>
      <c r="Y91" s="14"/>
    </row>
    <row r="92" spans="3:25" x14ac:dyDescent="0.2">
      <c r="C92" s="69">
        <v>0.78</v>
      </c>
      <c r="E92" s="69">
        <v>0.75</v>
      </c>
      <c r="I92" s="14"/>
      <c r="K92" s="69">
        <v>0.78</v>
      </c>
      <c r="M92" s="70">
        <f t="shared" si="0"/>
        <v>0.44999999999999962</v>
      </c>
      <c r="Q92" s="14"/>
      <c r="S92" s="69">
        <v>0.94</v>
      </c>
      <c r="U92" s="69">
        <v>1</v>
      </c>
      <c r="Y92" s="14"/>
    </row>
    <row r="93" spans="3:25" x14ac:dyDescent="0.2">
      <c r="C93" s="26"/>
      <c r="E93" s="69"/>
      <c r="I93" s="14"/>
      <c r="K93" s="26"/>
      <c r="M93" s="69"/>
      <c r="Q93" s="14"/>
      <c r="S93" s="69">
        <v>0.92</v>
      </c>
      <c r="U93" s="69">
        <v>1</v>
      </c>
      <c r="Y93" s="14"/>
    </row>
    <row r="94" spans="3:25" x14ac:dyDescent="0.2">
      <c r="C94" s="26"/>
      <c r="E94" s="69"/>
      <c r="I94" s="14"/>
      <c r="K94" s="26"/>
      <c r="M94" s="69"/>
      <c r="Q94" s="14"/>
      <c r="S94" s="69">
        <v>0.92</v>
      </c>
      <c r="U94" s="69">
        <v>1</v>
      </c>
      <c r="Y94" s="14"/>
    </row>
    <row r="95" spans="3:25" x14ac:dyDescent="0.2">
      <c r="C95" s="26"/>
      <c r="E95" s="69"/>
      <c r="I95" s="14"/>
      <c r="K95" s="26"/>
      <c r="M95" s="69"/>
      <c r="Q95" s="14"/>
      <c r="S95" s="69">
        <v>0.92</v>
      </c>
      <c r="U95" s="69">
        <v>1</v>
      </c>
      <c r="Y95" s="14"/>
    </row>
    <row r="96" spans="3:25" x14ac:dyDescent="0.2">
      <c r="C96" s="26"/>
      <c r="E96" s="69"/>
      <c r="I96" s="14"/>
      <c r="K96" s="26"/>
      <c r="M96" s="69"/>
      <c r="Q96" s="14"/>
      <c r="S96" s="69">
        <v>0.9</v>
      </c>
      <c r="U96" s="69">
        <v>1</v>
      </c>
      <c r="Y96" s="14"/>
    </row>
    <row r="97" spans="3:25" x14ac:dyDescent="0.2">
      <c r="C97" s="26"/>
      <c r="E97" s="69"/>
      <c r="I97" s="14"/>
      <c r="K97" s="26"/>
      <c r="M97" s="69"/>
      <c r="Q97" s="14"/>
      <c r="S97" s="69">
        <v>0.9</v>
      </c>
      <c r="U97" s="69">
        <v>1</v>
      </c>
      <c r="Y97" s="14"/>
    </row>
    <row r="98" spans="3:25" x14ac:dyDescent="0.2">
      <c r="C98" s="26"/>
      <c r="E98" s="69"/>
      <c r="I98" s="14"/>
      <c r="K98" s="26"/>
      <c r="M98" s="69"/>
      <c r="Q98" s="14"/>
      <c r="S98" s="69">
        <v>0.9</v>
      </c>
      <c r="U98" s="69">
        <v>1</v>
      </c>
      <c r="Y98" s="14"/>
    </row>
    <row r="99" spans="3:25" x14ac:dyDescent="0.2">
      <c r="C99" s="26"/>
      <c r="E99" s="69"/>
      <c r="I99" s="14"/>
      <c r="K99" s="26"/>
      <c r="M99" s="69"/>
      <c r="Q99" s="14"/>
      <c r="S99" s="69">
        <v>0.88</v>
      </c>
      <c r="U99" s="69">
        <v>0.75</v>
      </c>
      <c r="Y99" s="14"/>
    </row>
    <row r="100" spans="3:25" x14ac:dyDescent="0.2">
      <c r="C100" s="26"/>
      <c r="E100" s="69"/>
      <c r="I100" s="14"/>
      <c r="K100" s="26"/>
      <c r="M100" s="69"/>
      <c r="Q100" s="14"/>
      <c r="S100" s="69">
        <v>0.88</v>
      </c>
      <c r="U100" s="69">
        <v>0.75</v>
      </c>
      <c r="Y100" s="14"/>
    </row>
    <row r="101" spans="3:25" x14ac:dyDescent="0.2">
      <c r="C101" s="26"/>
      <c r="E101" s="69"/>
      <c r="I101" s="14"/>
      <c r="K101" s="26"/>
      <c r="M101" s="69"/>
      <c r="Q101" s="14"/>
      <c r="S101" s="69">
        <v>0.88</v>
      </c>
      <c r="U101" s="69">
        <v>0.75</v>
      </c>
      <c r="Y101" s="14"/>
    </row>
    <row r="102" spans="3:25" x14ac:dyDescent="0.2">
      <c r="C102" s="26"/>
      <c r="E102" s="69"/>
      <c r="I102" s="14"/>
      <c r="K102" s="26"/>
      <c r="M102" s="69"/>
      <c r="Q102" s="14"/>
      <c r="S102" s="69">
        <v>0.86</v>
      </c>
      <c r="U102" s="69">
        <v>0.75</v>
      </c>
      <c r="Y102" s="14"/>
    </row>
    <row r="103" spans="3:25" x14ac:dyDescent="0.2">
      <c r="C103" s="26"/>
      <c r="E103" s="69"/>
      <c r="I103" s="14"/>
      <c r="K103" s="26"/>
      <c r="M103" s="69"/>
      <c r="Q103" s="14"/>
      <c r="S103" s="69">
        <v>0.86</v>
      </c>
      <c r="U103" s="69">
        <v>0.75</v>
      </c>
      <c r="Y103" s="14"/>
    </row>
    <row r="104" spans="3:25" x14ac:dyDescent="0.2">
      <c r="C104" s="26"/>
      <c r="E104" s="69"/>
      <c r="I104" s="14"/>
      <c r="K104" s="26"/>
      <c r="M104" s="69"/>
      <c r="Q104" s="14"/>
      <c r="S104" s="69">
        <v>0.86</v>
      </c>
      <c r="U104" s="69">
        <v>0.75</v>
      </c>
      <c r="Y104" s="14"/>
    </row>
    <row r="105" spans="3:25" x14ac:dyDescent="0.2">
      <c r="C105" s="26"/>
      <c r="E105" s="69"/>
      <c r="I105" s="14"/>
      <c r="K105" s="26"/>
      <c r="M105" s="69"/>
      <c r="Q105" s="14"/>
      <c r="S105" s="69">
        <v>0.84</v>
      </c>
      <c r="U105" s="69">
        <v>0.75</v>
      </c>
      <c r="Y105" s="14"/>
    </row>
    <row r="106" spans="3:25" x14ac:dyDescent="0.2">
      <c r="C106" s="26"/>
      <c r="E106" s="69"/>
      <c r="I106" s="14"/>
      <c r="K106" s="26"/>
      <c r="M106" s="69"/>
      <c r="Q106" s="14"/>
      <c r="S106" s="69">
        <v>0.84</v>
      </c>
      <c r="U106" s="69">
        <v>0.75</v>
      </c>
      <c r="Y106" s="14"/>
    </row>
    <row r="107" spans="3:25" x14ac:dyDescent="0.2">
      <c r="C107" s="26"/>
      <c r="E107" s="69"/>
      <c r="I107" s="14"/>
      <c r="K107" s="26"/>
      <c r="M107" s="69"/>
      <c r="Q107" s="14"/>
      <c r="S107" s="69">
        <v>0.84</v>
      </c>
      <c r="U107" s="69">
        <v>0.75</v>
      </c>
      <c r="Y107" s="14"/>
    </row>
    <row r="108" spans="3:25" x14ac:dyDescent="0.2">
      <c r="C108" s="26"/>
      <c r="E108" s="69"/>
      <c r="I108" s="14"/>
      <c r="K108" s="26"/>
      <c r="M108" s="69"/>
      <c r="Q108" s="14"/>
      <c r="S108" s="69">
        <v>0.82</v>
      </c>
      <c r="U108" s="69">
        <v>0.75</v>
      </c>
      <c r="Y108" s="14"/>
    </row>
    <row r="109" spans="3:25" x14ac:dyDescent="0.2">
      <c r="C109" s="26"/>
      <c r="E109" s="69"/>
      <c r="I109" s="14"/>
      <c r="K109" s="26"/>
      <c r="M109" s="69"/>
      <c r="Q109" s="14"/>
      <c r="S109" s="69">
        <v>0.82</v>
      </c>
      <c r="U109" s="69">
        <v>0.75</v>
      </c>
      <c r="Y109" s="14"/>
    </row>
    <row r="110" spans="3:25" x14ac:dyDescent="0.2">
      <c r="C110" s="26"/>
      <c r="E110" s="69"/>
      <c r="I110" s="14"/>
      <c r="K110" s="26"/>
      <c r="M110" s="69"/>
      <c r="Q110" s="14"/>
      <c r="S110" s="69">
        <v>0.82</v>
      </c>
      <c r="U110" s="69">
        <v>0.75</v>
      </c>
      <c r="Y110" s="14"/>
    </row>
    <row r="111" spans="3:25" x14ac:dyDescent="0.2">
      <c r="C111" s="26"/>
      <c r="E111" s="69"/>
      <c r="I111" s="14"/>
      <c r="K111" s="26"/>
      <c r="M111" s="69"/>
      <c r="Q111" s="14"/>
      <c r="S111" s="69">
        <v>0.8</v>
      </c>
      <c r="U111" s="69">
        <v>0.75</v>
      </c>
      <c r="Y111" s="14"/>
    </row>
    <row r="112" spans="3:25" x14ac:dyDescent="0.2">
      <c r="C112" s="26"/>
      <c r="E112" s="69"/>
      <c r="I112" s="14"/>
      <c r="K112" s="26"/>
      <c r="M112" s="69"/>
      <c r="Q112" s="14"/>
      <c r="S112" s="69">
        <v>0.8</v>
      </c>
      <c r="U112" s="69">
        <v>0.75</v>
      </c>
      <c r="Y112" s="14"/>
    </row>
    <row r="113" spans="3:25" x14ac:dyDescent="0.2">
      <c r="C113" s="26"/>
      <c r="E113" s="69"/>
      <c r="I113" s="14"/>
      <c r="K113" s="26"/>
      <c r="M113" s="69"/>
      <c r="Q113" s="14"/>
      <c r="S113" s="69">
        <v>0.8</v>
      </c>
      <c r="U113" s="69">
        <v>0.75</v>
      </c>
      <c r="Y113" s="14"/>
    </row>
    <row r="114" spans="3:25" x14ac:dyDescent="0.2">
      <c r="C114" s="26"/>
      <c r="E114" s="69"/>
      <c r="I114" s="14"/>
      <c r="K114" s="26"/>
      <c r="M114" s="69"/>
      <c r="Q114" s="14"/>
      <c r="S114" s="69">
        <v>0.78</v>
      </c>
      <c r="U114" s="69">
        <v>0.75</v>
      </c>
      <c r="Y114" s="14"/>
    </row>
    <row r="115" spans="3:25" x14ac:dyDescent="0.2">
      <c r="C115" s="26"/>
      <c r="E115" s="69"/>
      <c r="I115" s="14"/>
      <c r="K115" s="26"/>
      <c r="M115" s="69"/>
      <c r="Q115" s="14"/>
      <c r="S115" s="69">
        <v>0.78</v>
      </c>
      <c r="U115" s="69">
        <v>0.75</v>
      </c>
      <c r="Y115" s="14"/>
    </row>
    <row r="116" spans="3:25" x14ac:dyDescent="0.2">
      <c r="C116" s="26"/>
      <c r="E116" s="69"/>
      <c r="I116" s="14"/>
      <c r="K116" s="26"/>
      <c r="M116" s="69"/>
      <c r="Q116" s="14"/>
      <c r="S116" s="69">
        <v>0.78</v>
      </c>
      <c r="U116" s="69">
        <v>0.75</v>
      </c>
      <c r="Y116" s="14"/>
    </row>
    <row r="117" spans="3:25" x14ac:dyDescent="0.2">
      <c r="I117" s="14"/>
      <c r="Q117" s="14"/>
      <c r="Y117" s="14"/>
    </row>
    <row r="118" spans="3:25" x14ac:dyDescent="0.2">
      <c r="D118" s="27"/>
      <c r="I118" s="14"/>
      <c r="L118" s="27"/>
      <c r="Q118" s="14"/>
      <c r="T118" s="27"/>
      <c r="Y118" s="14"/>
    </row>
    <row r="119" spans="3:25" x14ac:dyDescent="0.2">
      <c r="C119" s="28"/>
      <c r="D119" s="28"/>
      <c r="E119" s="29"/>
      <c r="F119" s="9"/>
      <c r="I119" s="14"/>
      <c r="K119" s="30"/>
      <c r="L119" s="28"/>
      <c r="M119" s="29"/>
      <c r="N119" s="9"/>
      <c r="Q119" s="14"/>
      <c r="S119" s="30"/>
      <c r="T119" s="28"/>
      <c r="U119" s="29"/>
      <c r="V119" s="9"/>
      <c r="Y119" s="14"/>
    </row>
    <row r="120" spans="3:25" x14ac:dyDescent="0.2">
      <c r="C120" s="28"/>
      <c r="D120" s="28"/>
      <c r="E120" s="29"/>
      <c r="F120" s="9"/>
      <c r="I120" s="14"/>
      <c r="K120" s="30"/>
      <c r="L120" s="28"/>
      <c r="M120" s="29"/>
      <c r="N120" s="9"/>
      <c r="Q120" s="14"/>
      <c r="S120" s="30"/>
      <c r="T120" s="28"/>
      <c r="U120" s="29"/>
      <c r="V120" s="9"/>
      <c r="Y120" s="14"/>
    </row>
    <row r="121" spans="3:25" x14ac:dyDescent="0.2">
      <c r="C121" s="28"/>
      <c r="D121" s="28"/>
      <c r="E121" s="29"/>
      <c r="F121" s="9"/>
      <c r="I121" s="14"/>
      <c r="K121" s="30"/>
      <c r="L121" s="28"/>
      <c r="M121" s="29"/>
      <c r="N121" s="9"/>
      <c r="Q121" s="14"/>
      <c r="S121" s="30"/>
      <c r="T121" s="28"/>
      <c r="U121" s="29"/>
      <c r="V121" s="9"/>
      <c r="Y121" s="14"/>
    </row>
    <row r="122" spans="3:25" x14ac:dyDescent="0.2">
      <c r="C122" s="28"/>
      <c r="D122" s="28"/>
      <c r="E122" s="29"/>
      <c r="F122" s="9"/>
      <c r="I122" s="14"/>
      <c r="K122" s="30"/>
      <c r="L122" s="28"/>
      <c r="M122" s="29"/>
      <c r="N122" s="9"/>
      <c r="Q122" s="14"/>
      <c r="S122" s="30"/>
      <c r="T122" s="28"/>
      <c r="U122" s="29"/>
      <c r="V122" s="9"/>
      <c r="Y122" s="14"/>
    </row>
    <row r="123" spans="3:25" x14ac:dyDescent="0.2">
      <c r="C123" s="28"/>
      <c r="D123" s="28"/>
      <c r="E123" s="29"/>
      <c r="F123" s="9"/>
      <c r="I123" s="14"/>
      <c r="K123" s="30"/>
      <c r="L123" s="28"/>
      <c r="M123" s="29"/>
      <c r="N123" s="9"/>
      <c r="Q123" s="14"/>
      <c r="S123" s="30"/>
      <c r="T123" s="28"/>
      <c r="U123" s="29"/>
      <c r="V123" s="9"/>
      <c r="Y123" s="14"/>
    </row>
    <row r="124" spans="3:25" x14ac:dyDescent="0.2">
      <c r="C124" s="28"/>
      <c r="D124" s="28"/>
      <c r="E124" s="29"/>
      <c r="F124" s="9"/>
      <c r="I124" s="14"/>
      <c r="K124" s="28"/>
      <c r="L124" s="28"/>
      <c r="M124" s="29"/>
      <c r="N124" s="9"/>
      <c r="Q124" s="14"/>
      <c r="S124" s="28"/>
      <c r="T124" s="28"/>
      <c r="U124" s="29"/>
      <c r="V124" s="9"/>
      <c r="Y124" s="14"/>
    </row>
    <row r="125" spans="3:25" x14ac:dyDescent="0.2">
      <c r="C125" s="31"/>
      <c r="D125" s="31"/>
      <c r="E125" s="41"/>
      <c r="F125" s="9"/>
      <c r="I125" s="14"/>
      <c r="K125" s="40"/>
      <c r="L125" s="31"/>
      <c r="M125" s="41"/>
      <c r="N125" s="9"/>
      <c r="Q125" s="14"/>
      <c r="S125" s="40"/>
      <c r="T125" s="31"/>
      <c r="U125" s="41"/>
      <c r="V125" s="9"/>
      <c r="Y125" s="14"/>
    </row>
    <row r="126" spans="3:25" x14ac:dyDescent="0.2">
      <c r="I126" s="14"/>
      <c r="Q126" s="14"/>
      <c r="Y126" s="14"/>
    </row>
    <row r="127" spans="3:25" x14ac:dyDescent="0.2">
      <c r="C127" s="9"/>
      <c r="I127" s="14"/>
      <c r="K127" s="9"/>
      <c r="Q127" s="14"/>
      <c r="S127" s="9"/>
      <c r="Y127" s="14"/>
    </row>
    <row r="128" spans="3:25" x14ac:dyDescent="0.2">
      <c r="I128" s="14"/>
      <c r="Q128" s="14"/>
      <c r="Y128" s="14"/>
    </row>
    <row r="129" spans="1:25" x14ac:dyDescent="0.2">
      <c r="C129" s="25"/>
      <c r="I129" s="14"/>
      <c r="K129" s="25"/>
      <c r="Q129" s="14"/>
      <c r="R129" s="15"/>
      <c r="S129" s="25"/>
      <c r="T129" s="15"/>
      <c r="Y129" s="14"/>
    </row>
    <row r="130" spans="1:25" x14ac:dyDescent="0.2">
      <c r="A130" s="4"/>
      <c r="C130" s="6"/>
      <c r="H130" s="22"/>
      <c r="I130" s="4"/>
      <c r="K130" s="6"/>
      <c r="P130" s="22"/>
      <c r="Q130" s="4"/>
      <c r="R130" s="15"/>
      <c r="S130" s="6"/>
      <c r="T130" s="15"/>
      <c r="X130" s="22"/>
      <c r="Y130" s="4"/>
    </row>
    <row r="131" spans="1:25" x14ac:dyDescent="0.2">
      <c r="A131" s="4"/>
      <c r="C131" s="32"/>
      <c r="I131" s="14"/>
      <c r="K131" s="32"/>
      <c r="Q131" s="14"/>
      <c r="S131" s="32"/>
      <c r="Y131" s="14"/>
    </row>
    <row r="132" spans="1:25" x14ac:dyDescent="0.2">
      <c r="C132" s="32"/>
      <c r="I132" s="14"/>
      <c r="K132" s="32"/>
      <c r="Q132" s="14"/>
      <c r="S132" s="32"/>
      <c r="Y132" s="14"/>
    </row>
    <row r="133" spans="1:25" x14ac:dyDescent="0.2">
      <c r="C133" s="32"/>
      <c r="F133" s="25"/>
      <c r="I133" s="14"/>
      <c r="K133" s="32"/>
      <c r="Q133" s="14"/>
      <c r="S133" s="32"/>
      <c r="Y133" s="14"/>
    </row>
    <row r="134" spans="1:25" x14ac:dyDescent="0.2">
      <c r="I134" s="14"/>
      <c r="Q134" s="14"/>
      <c r="Y134" s="14"/>
    </row>
    <row r="135" spans="1:25" x14ac:dyDescent="0.2">
      <c r="I135" s="14"/>
      <c r="Q135" s="14"/>
      <c r="Y135" s="14"/>
    </row>
    <row r="136" spans="1:25" x14ac:dyDescent="0.2">
      <c r="A136" s="33"/>
      <c r="B136" s="34"/>
      <c r="C136" s="34"/>
      <c r="D136" s="34"/>
      <c r="E136" s="34"/>
      <c r="F136" s="34"/>
      <c r="I136" s="35"/>
      <c r="J136" s="34"/>
      <c r="K136" s="34"/>
      <c r="L136" s="34"/>
      <c r="M136" s="34"/>
      <c r="N136" s="34"/>
      <c r="Q136" s="35"/>
      <c r="R136" s="34"/>
      <c r="S136" s="34"/>
      <c r="T136" s="34"/>
      <c r="U136" s="34"/>
      <c r="V136" s="34"/>
      <c r="Y136" s="35"/>
    </row>
    <row r="137" spans="1:25" x14ac:dyDescent="0.2">
      <c r="A137" s="33"/>
      <c r="B137" s="36"/>
      <c r="C137" s="37"/>
      <c r="D137" s="37"/>
      <c r="E137" s="37"/>
      <c r="F137" s="37"/>
      <c r="I137" s="35"/>
      <c r="J137" s="36"/>
      <c r="K137" s="37"/>
      <c r="L137" s="37"/>
      <c r="M137" s="37"/>
      <c r="N137" s="37"/>
      <c r="Q137" s="35"/>
      <c r="R137" s="36"/>
      <c r="S137" s="37"/>
      <c r="T137" s="37"/>
      <c r="U137" s="37"/>
      <c r="V137" s="37"/>
      <c r="Y137" s="35"/>
    </row>
    <row r="138" spans="1:25" x14ac:dyDescent="0.2">
      <c r="A138" s="33"/>
      <c r="B138" s="38"/>
      <c r="C138" s="38"/>
      <c r="D138" s="38"/>
      <c r="E138" s="38"/>
      <c r="F138" s="38"/>
      <c r="I138" s="35"/>
      <c r="J138" s="38"/>
      <c r="K138" s="38"/>
      <c r="L138" s="38"/>
      <c r="M138" s="38"/>
      <c r="N138" s="38"/>
      <c r="Q138" s="35"/>
      <c r="R138" s="38"/>
      <c r="S138" s="38"/>
      <c r="T138" s="38"/>
      <c r="U138" s="38"/>
      <c r="V138" s="38"/>
      <c r="Y138" s="35"/>
    </row>
    <row r="139" spans="1:25" x14ac:dyDescent="0.2">
      <c r="A139" s="33"/>
      <c r="B139" s="38"/>
      <c r="C139" s="38"/>
      <c r="D139" s="38"/>
      <c r="E139" s="38"/>
      <c r="F139" s="38"/>
      <c r="I139" s="35"/>
      <c r="J139" s="38"/>
      <c r="K139" s="38"/>
      <c r="L139" s="38"/>
      <c r="M139" s="38"/>
      <c r="N139" s="38"/>
      <c r="Q139" s="35"/>
      <c r="R139" s="38"/>
      <c r="S139" s="38"/>
      <c r="T139" s="38"/>
      <c r="U139" s="38"/>
      <c r="V139" s="38"/>
      <c r="Y139" s="35"/>
    </row>
    <row r="140" spans="1:25" x14ac:dyDescent="0.2">
      <c r="A140" s="33"/>
      <c r="B140" s="38"/>
      <c r="C140" s="38"/>
      <c r="D140" s="38"/>
      <c r="E140" s="38"/>
      <c r="F140" s="38"/>
      <c r="I140" s="35"/>
      <c r="J140" s="38"/>
      <c r="K140" s="38"/>
      <c r="L140" s="38"/>
      <c r="M140" s="38"/>
      <c r="N140" s="38"/>
      <c r="Q140" s="35"/>
      <c r="R140" s="38"/>
      <c r="S140" s="38"/>
      <c r="T140" s="38"/>
      <c r="U140" s="38"/>
      <c r="V140" s="38"/>
      <c r="Y140" s="35"/>
    </row>
    <row r="141" spans="1:25" x14ac:dyDescent="0.2">
      <c r="A141" s="33"/>
      <c r="B141" s="36"/>
      <c r="C141" s="36"/>
      <c r="D141" s="36"/>
      <c r="E141" s="36"/>
      <c r="F141" s="36"/>
      <c r="I141" s="35"/>
      <c r="J141" s="36"/>
      <c r="K141" s="36"/>
      <c r="L141" s="36"/>
      <c r="M141" s="36"/>
      <c r="N141" s="36"/>
      <c r="Q141" s="35"/>
      <c r="R141" s="36"/>
      <c r="S141" s="36"/>
      <c r="T141" s="36"/>
      <c r="U141" s="36"/>
      <c r="V141" s="36"/>
      <c r="Y141" s="35"/>
    </row>
    <row r="142" spans="1:25" x14ac:dyDescent="0.2">
      <c r="A142" s="33"/>
      <c r="B142" s="36"/>
      <c r="C142" s="36"/>
      <c r="D142" s="36"/>
      <c r="E142" s="36"/>
      <c r="F142" s="36"/>
      <c r="I142" s="35"/>
      <c r="J142" s="36"/>
      <c r="K142" s="36"/>
      <c r="L142" s="36"/>
      <c r="M142" s="36"/>
      <c r="N142" s="36"/>
      <c r="Q142" s="35"/>
      <c r="R142" s="36"/>
      <c r="S142" s="36"/>
      <c r="T142" s="36"/>
      <c r="U142" s="36"/>
      <c r="V142" s="36"/>
      <c r="Y142" s="35"/>
    </row>
    <row r="143" spans="1:25" x14ac:dyDescent="0.2">
      <c r="A143" s="33"/>
      <c r="B143" s="38"/>
      <c r="C143" s="38"/>
      <c r="D143" s="38"/>
      <c r="E143" s="38"/>
      <c r="F143" s="38"/>
      <c r="I143" s="35"/>
      <c r="J143" s="38"/>
      <c r="K143" s="38"/>
      <c r="L143" s="38"/>
      <c r="M143" s="38"/>
      <c r="N143" s="38"/>
      <c r="Q143" s="35"/>
      <c r="R143" s="38"/>
      <c r="S143" s="38"/>
      <c r="T143" s="38"/>
      <c r="U143" s="38"/>
      <c r="V143" s="38"/>
      <c r="Y143" s="35"/>
    </row>
    <row r="144" spans="1:25" x14ac:dyDescent="0.2">
      <c r="A144" s="33"/>
      <c r="B144" s="38"/>
      <c r="C144" s="38"/>
      <c r="D144" s="38"/>
      <c r="E144" s="38"/>
      <c r="F144" s="38"/>
      <c r="I144" s="35"/>
      <c r="J144" s="38"/>
      <c r="K144" s="38"/>
      <c r="L144" s="38"/>
      <c r="M144" s="38"/>
      <c r="N144" s="38"/>
      <c r="Q144" s="35"/>
      <c r="R144" s="38"/>
      <c r="S144" s="38"/>
      <c r="T144" s="38"/>
      <c r="U144" s="38"/>
      <c r="V144" s="38"/>
      <c r="Y144" s="35"/>
    </row>
    <row r="145" spans="1:25" x14ac:dyDescent="0.2">
      <c r="A145" s="33"/>
      <c r="B145" s="27"/>
      <c r="C145" s="27"/>
      <c r="D145" s="27"/>
      <c r="E145" s="27"/>
      <c r="F145" s="27"/>
      <c r="I145" s="35"/>
      <c r="J145" s="27"/>
      <c r="K145" s="27"/>
      <c r="L145" s="27"/>
      <c r="M145" s="27"/>
      <c r="N145" s="27"/>
      <c r="Q145" s="35"/>
      <c r="R145" s="27"/>
      <c r="S145" s="27"/>
      <c r="T145" s="27"/>
      <c r="U145" s="27"/>
      <c r="V145" s="27"/>
      <c r="Y145" s="35"/>
    </row>
    <row r="146" spans="1:25" x14ac:dyDescent="0.2">
      <c r="A146" s="33"/>
      <c r="B146" s="27"/>
      <c r="C146" s="27"/>
      <c r="D146" s="27"/>
      <c r="E146" s="27"/>
      <c r="F146" s="27"/>
      <c r="I146" s="35"/>
      <c r="J146" s="27"/>
      <c r="K146" s="27"/>
      <c r="L146" s="27"/>
      <c r="M146" s="27"/>
      <c r="N146" s="27"/>
      <c r="Q146" s="35"/>
      <c r="R146" s="27"/>
      <c r="S146" s="27"/>
      <c r="T146" s="27"/>
      <c r="U146" s="27"/>
      <c r="V146" s="27"/>
      <c r="Y146" s="35"/>
    </row>
    <row r="147" spans="1:25" x14ac:dyDescent="0.2">
      <c r="A147" s="33"/>
      <c r="B147" s="39"/>
      <c r="C147" s="39"/>
      <c r="D147" s="39"/>
      <c r="E147" s="39"/>
      <c r="F147" s="39"/>
      <c r="I147" s="35"/>
      <c r="J147" s="39"/>
      <c r="K147" s="39"/>
      <c r="L147" s="39"/>
      <c r="M147" s="39"/>
      <c r="N147" s="39"/>
      <c r="Q147" s="35"/>
      <c r="R147" s="39"/>
      <c r="S147" s="39"/>
      <c r="T147" s="39"/>
      <c r="U147" s="39"/>
      <c r="V147" s="39"/>
      <c r="Y147" s="35"/>
    </row>
    <row r="148" spans="1:25" x14ac:dyDescent="0.2">
      <c r="A148" s="33"/>
      <c r="B148" s="27"/>
      <c r="C148" s="27"/>
      <c r="D148" s="27"/>
      <c r="E148" s="27"/>
      <c r="F148" s="27"/>
      <c r="I148" s="35"/>
      <c r="J148" s="27"/>
      <c r="K148" s="27"/>
      <c r="L148" s="27"/>
      <c r="M148" s="27"/>
      <c r="N148" s="27"/>
      <c r="Q148" s="35"/>
      <c r="R148" s="27"/>
      <c r="S148" s="27"/>
      <c r="T148" s="27"/>
      <c r="U148" s="27"/>
      <c r="V148" s="27"/>
      <c r="Y148" s="35"/>
    </row>
    <row r="149" spans="1:25" x14ac:dyDescent="0.2">
      <c r="A149" s="33"/>
      <c r="B149" s="27"/>
      <c r="C149" s="27"/>
      <c r="D149" s="27"/>
      <c r="E149" s="27"/>
      <c r="F149" s="27"/>
      <c r="I149" s="35"/>
      <c r="J149" s="27"/>
      <c r="K149" s="27"/>
      <c r="L149" s="27"/>
      <c r="M149" s="27"/>
      <c r="N149" s="27"/>
      <c r="Q149" s="35"/>
      <c r="R149" s="27"/>
      <c r="S149" s="27"/>
      <c r="T149" s="27"/>
      <c r="U149" s="27"/>
      <c r="V149" s="27"/>
      <c r="Y149" s="35"/>
    </row>
    <row r="150" spans="1:25" x14ac:dyDescent="0.2">
      <c r="B150" s="25"/>
      <c r="C150" s="25"/>
      <c r="D150" s="25"/>
      <c r="E150" s="25"/>
      <c r="F150" s="25"/>
      <c r="I150" s="14"/>
      <c r="J150" s="25"/>
      <c r="K150" s="25"/>
      <c r="L150" s="25"/>
      <c r="M150" s="25"/>
      <c r="N150" s="25"/>
      <c r="Q150" s="14"/>
      <c r="R150" s="25"/>
      <c r="S150" s="25"/>
      <c r="T150" s="25"/>
      <c r="U150" s="25"/>
      <c r="V150" s="25"/>
      <c r="Y150" s="14"/>
    </row>
    <row r="151" spans="1:25" x14ac:dyDescent="0.2">
      <c r="I151" s="14"/>
      <c r="Q151" s="14"/>
      <c r="Y151" s="14"/>
    </row>
    <row r="152" spans="1:25" x14ac:dyDescent="0.2">
      <c r="A152" s="4"/>
      <c r="I152" s="11"/>
      <c r="Q152" s="11"/>
      <c r="Y152" s="11"/>
    </row>
    <row r="153" spans="1:25" x14ac:dyDescent="0.2">
      <c r="A153" s="4"/>
      <c r="B153" s="25"/>
      <c r="I153" s="11"/>
      <c r="J153" s="25"/>
      <c r="Q153" s="11"/>
      <c r="R153" s="25"/>
      <c r="Y153" s="11"/>
    </row>
    <row r="154" spans="1:25" x14ac:dyDescent="0.2">
      <c r="I154" s="14"/>
      <c r="Q154" s="14"/>
      <c r="Y154" s="14"/>
    </row>
    <row r="155" spans="1:25" x14ac:dyDescent="0.2">
      <c r="I155" s="14"/>
      <c r="Q155" s="14"/>
      <c r="Y155" s="14"/>
    </row>
    <row r="156" spans="1:25" x14ac:dyDescent="0.2">
      <c r="I156" s="14"/>
      <c r="Q156" s="14"/>
      <c r="Y156" s="14"/>
    </row>
    <row r="157" spans="1:25" x14ac:dyDescent="0.2">
      <c r="I157" s="14"/>
      <c r="Q157" s="14"/>
      <c r="Y157" s="14"/>
    </row>
    <row r="158" spans="1:25" x14ac:dyDescent="0.2">
      <c r="I158" s="14"/>
      <c r="Q158" s="14"/>
      <c r="Y158" s="14"/>
    </row>
    <row r="159" spans="1:25" ht="16" x14ac:dyDescent="0.2">
      <c r="A159" s="1"/>
      <c r="B159" s="1"/>
      <c r="C159" s="1"/>
      <c r="D159" s="1"/>
      <c r="E159" s="1"/>
      <c r="F159" s="1"/>
      <c r="G159" s="2"/>
      <c r="H159" s="2"/>
      <c r="I159" s="14"/>
      <c r="Q159" s="14"/>
      <c r="Y159" s="14"/>
    </row>
    <row r="160" spans="1:25" ht="16" x14ac:dyDescent="0.2">
      <c r="A160" s="4"/>
      <c r="C160" s="6"/>
      <c r="D160" s="7"/>
      <c r="E160" s="8"/>
      <c r="F160" s="43"/>
      <c r="H160" s="2"/>
      <c r="I160" s="14"/>
      <c r="Q160" s="14"/>
      <c r="Y160" s="14"/>
    </row>
    <row r="161" spans="1:25" x14ac:dyDescent="0.2">
      <c r="A161" s="4"/>
      <c r="C161" s="9"/>
      <c r="E161" s="8"/>
      <c r="F161" s="44"/>
      <c r="I161" s="14"/>
      <c r="Q161" s="14"/>
      <c r="Y161" s="14"/>
    </row>
    <row r="162" spans="1:25" x14ac:dyDescent="0.2">
      <c r="B162" s="12"/>
      <c r="C162" s="13"/>
      <c r="D162" s="13"/>
      <c r="E162" s="13"/>
      <c r="F162" s="13"/>
      <c r="H162" s="13"/>
      <c r="I162" s="14"/>
      <c r="Q162" s="14"/>
      <c r="Y162" s="14"/>
    </row>
    <row r="163" spans="1:25" x14ac:dyDescent="0.2">
      <c r="A163" s="17"/>
      <c r="B163" s="17"/>
      <c r="C163" s="18"/>
      <c r="D163" s="19"/>
      <c r="E163" s="20"/>
      <c r="F163" s="18"/>
      <c r="H163" s="16"/>
      <c r="I163" s="14"/>
      <c r="Q163" s="14"/>
      <c r="Y163" s="14"/>
    </row>
    <row r="164" spans="1:25" x14ac:dyDescent="0.2">
      <c r="A164" s="17"/>
      <c r="B164" s="17"/>
      <c r="C164" s="18"/>
      <c r="D164" s="21"/>
      <c r="E164" s="20"/>
      <c r="F164" s="18"/>
      <c r="H164" s="16"/>
      <c r="I164" s="14"/>
      <c r="Q164" s="14"/>
      <c r="Y164" s="14"/>
    </row>
    <row r="165" spans="1:25" x14ac:dyDescent="0.2">
      <c r="A165" s="17"/>
      <c r="B165" s="17"/>
      <c r="C165" s="18"/>
      <c r="D165" s="21"/>
      <c r="E165" s="20"/>
      <c r="F165" s="18"/>
      <c r="H165" s="16"/>
      <c r="I165" s="14"/>
      <c r="Q165" s="14"/>
      <c r="Y165" s="14"/>
    </row>
    <row r="166" spans="1:25" x14ac:dyDescent="0.2">
      <c r="A166" s="17"/>
      <c r="B166" s="17"/>
      <c r="C166" s="18"/>
      <c r="D166" s="21"/>
      <c r="E166" s="20"/>
      <c r="F166" s="18"/>
      <c r="H166" s="16"/>
      <c r="I166" s="14"/>
      <c r="Q166" s="14"/>
      <c r="Y166" s="14"/>
    </row>
    <row r="167" spans="1:25" x14ac:dyDescent="0.2">
      <c r="A167" s="17"/>
      <c r="B167" s="17"/>
      <c r="C167" s="18"/>
      <c r="D167" s="21"/>
      <c r="E167" s="20"/>
      <c r="F167" s="18"/>
      <c r="H167" s="16"/>
      <c r="I167" s="14"/>
      <c r="Q167" s="14"/>
      <c r="Y167" s="14"/>
    </row>
    <row r="168" spans="1:25" x14ac:dyDescent="0.2">
      <c r="A168" s="17"/>
      <c r="B168" s="17"/>
      <c r="C168" s="18"/>
      <c r="D168" s="21"/>
      <c r="E168" s="20"/>
      <c r="F168" s="18"/>
      <c r="H168" s="16"/>
      <c r="I168" s="14"/>
      <c r="Q168" s="14"/>
      <c r="Y168" s="14"/>
    </row>
    <row r="169" spans="1:25" x14ac:dyDescent="0.2">
      <c r="A169" s="17"/>
      <c r="B169" s="17"/>
      <c r="C169" s="18"/>
      <c r="D169" s="21"/>
      <c r="E169" s="20"/>
      <c r="F169" s="18"/>
      <c r="H169" s="16"/>
      <c r="I169" s="14"/>
      <c r="Q169" s="14"/>
      <c r="Y169" s="14"/>
    </row>
    <row r="170" spans="1:25" x14ac:dyDescent="0.2">
      <c r="A170" s="17"/>
      <c r="B170" s="17"/>
      <c r="C170" s="18"/>
      <c r="D170" s="21"/>
      <c r="E170" s="20"/>
      <c r="F170" s="18"/>
      <c r="H170" s="16"/>
      <c r="I170" s="14"/>
      <c r="Q170" s="14"/>
      <c r="Y170" s="14"/>
    </row>
    <row r="171" spans="1:25" x14ac:dyDescent="0.2">
      <c r="A171" s="17"/>
      <c r="B171" s="17"/>
      <c r="C171" s="18"/>
      <c r="D171" s="21"/>
      <c r="E171" s="20"/>
      <c r="F171" s="18"/>
      <c r="H171" s="16"/>
      <c r="I171" s="14"/>
      <c r="Q171" s="14"/>
      <c r="Y171" s="14"/>
    </row>
    <row r="172" spans="1:25" x14ac:dyDescent="0.2">
      <c r="A172" s="17"/>
      <c r="B172" s="17"/>
      <c r="C172" s="18"/>
      <c r="D172" s="21"/>
      <c r="E172" s="20"/>
      <c r="F172" s="18"/>
      <c r="H172" s="16"/>
      <c r="I172" s="14"/>
      <c r="Q172" s="14"/>
      <c r="Y172" s="14"/>
    </row>
    <row r="173" spans="1:25" x14ac:dyDescent="0.2">
      <c r="A173" s="17"/>
      <c r="B173" s="17"/>
      <c r="C173" s="18"/>
      <c r="D173" s="21"/>
      <c r="E173" s="20"/>
      <c r="F173" s="18"/>
      <c r="H173" s="16"/>
      <c r="I173" s="14"/>
      <c r="Q173" s="14"/>
      <c r="Y173" s="14"/>
    </row>
    <row r="174" spans="1:25" x14ac:dyDescent="0.2">
      <c r="A174" s="17"/>
      <c r="B174" s="17"/>
      <c r="C174" s="18"/>
      <c r="D174" s="19"/>
      <c r="E174" s="20"/>
      <c r="F174" s="18"/>
      <c r="H174" s="16"/>
      <c r="I174" s="14"/>
      <c r="Q174" s="14"/>
      <c r="Y174" s="14"/>
    </row>
    <row r="175" spans="1:25" x14ac:dyDescent="0.2">
      <c r="A175" s="17"/>
      <c r="B175" s="17"/>
      <c r="C175" s="18"/>
      <c r="D175" s="19"/>
      <c r="E175" s="20"/>
      <c r="F175" s="18"/>
      <c r="H175" s="16"/>
      <c r="I175" s="14"/>
      <c r="Q175" s="14"/>
      <c r="Y175" s="14"/>
    </row>
    <row r="176" spans="1:25" x14ac:dyDescent="0.2">
      <c r="A176" s="17"/>
      <c r="B176" s="17"/>
      <c r="C176" s="18"/>
      <c r="D176" s="19"/>
      <c r="E176" s="20"/>
      <c r="F176" s="18"/>
      <c r="H176" s="16"/>
      <c r="I176" s="14"/>
      <c r="Q176" s="14"/>
      <c r="Y176" s="14"/>
    </row>
    <row r="177" spans="1:25" x14ac:dyDescent="0.2">
      <c r="A177" s="17"/>
      <c r="B177" s="17"/>
      <c r="C177" s="18"/>
      <c r="D177" s="19"/>
      <c r="E177" s="20"/>
      <c r="F177" s="18"/>
      <c r="H177" s="16"/>
      <c r="I177" s="14"/>
      <c r="Q177" s="14"/>
      <c r="Y177" s="14"/>
    </row>
    <row r="178" spans="1:25" x14ac:dyDescent="0.2">
      <c r="A178" s="17"/>
      <c r="B178" s="17"/>
      <c r="C178" s="18"/>
      <c r="D178" s="19"/>
      <c r="E178" s="20"/>
      <c r="F178" s="18"/>
      <c r="H178" s="16"/>
      <c r="I178" s="14"/>
      <c r="Q178" s="14"/>
      <c r="Y178" s="14"/>
    </row>
    <row r="179" spans="1:25" x14ac:dyDescent="0.2">
      <c r="A179" s="17"/>
      <c r="B179" s="17"/>
      <c r="C179" s="18"/>
      <c r="D179" s="19"/>
      <c r="E179" s="20"/>
      <c r="F179" s="18"/>
      <c r="H179" s="16"/>
      <c r="I179" s="14"/>
      <c r="Q179" s="14"/>
      <c r="Y179" s="14"/>
    </row>
    <row r="180" spans="1:25" x14ac:dyDescent="0.2">
      <c r="A180" s="17"/>
      <c r="B180" s="17"/>
      <c r="C180" s="18"/>
      <c r="D180" s="19"/>
      <c r="E180" s="20"/>
      <c r="F180" s="18"/>
      <c r="H180" s="16"/>
      <c r="I180" s="14"/>
      <c r="Q180" s="14"/>
      <c r="Y180" s="14"/>
    </row>
    <row r="181" spans="1:25" x14ac:dyDescent="0.2">
      <c r="A181" s="17"/>
      <c r="B181" s="17"/>
      <c r="C181" s="18"/>
      <c r="D181" s="19"/>
      <c r="E181" s="20"/>
      <c r="F181" s="18"/>
      <c r="H181" s="16"/>
      <c r="I181" s="14"/>
      <c r="Q181" s="14"/>
      <c r="Y181" s="14"/>
    </row>
    <row r="182" spans="1:25" x14ac:dyDescent="0.2">
      <c r="A182" s="17"/>
      <c r="B182" s="17"/>
      <c r="C182" s="18"/>
      <c r="D182" s="19"/>
      <c r="E182" s="20"/>
      <c r="F182" s="18"/>
      <c r="H182" s="16"/>
      <c r="I182" s="14"/>
      <c r="Q182" s="14"/>
      <c r="Y182" s="14"/>
    </row>
    <row r="183" spans="1:25" x14ac:dyDescent="0.2">
      <c r="A183" s="17"/>
      <c r="B183" s="17"/>
      <c r="C183" s="18"/>
      <c r="D183" s="19"/>
      <c r="E183" s="20"/>
      <c r="F183" s="18"/>
      <c r="H183" s="16"/>
      <c r="I183" s="14"/>
      <c r="Q183" s="14"/>
      <c r="Y183" s="14"/>
    </row>
    <row r="184" spans="1:25" x14ac:dyDescent="0.2">
      <c r="A184" s="17"/>
      <c r="B184" s="17"/>
      <c r="C184" s="18"/>
      <c r="D184" s="19"/>
      <c r="E184" s="20"/>
      <c r="F184" s="18"/>
      <c r="H184" s="16"/>
      <c r="I184" s="14"/>
      <c r="Q184" s="14"/>
      <c r="Y184" s="14"/>
    </row>
    <row r="185" spans="1:25" x14ac:dyDescent="0.2">
      <c r="A185" s="17"/>
      <c r="B185" s="17"/>
      <c r="C185" s="18"/>
      <c r="D185" s="19"/>
      <c r="E185" s="20"/>
      <c r="F185" s="18"/>
      <c r="H185" s="16"/>
      <c r="I185" s="14"/>
      <c r="Q185" s="14"/>
      <c r="Y185" s="14"/>
    </row>
    <row r="186" spans="1:25" x14ac:dyDescent="0.2">
      <c r="A186" s="17"/>
      <c r="B186" s="17"/>
      <c r="C186" s="18"/>
      <c r="D186" s="19"/>
      <c r="E186" s="20"/>
      <c r="F186" s="18"/>
      <c r="H186" s="16"/>
      <c r="I186" s="14"/>
      <c r="Q186" s="14"/>
      <c r="Y186" s="14"/>
    </row>
    <row r="187" spans="1:25" x14ac:dyDescent="0.2">
      <c r="A187" s="17"/>
      <c r="B187" s="17"/>
      <c r="C187" s="18"/>
      <c r="D187" s="19"/>
      <c r="E187" s="20"/>
      <c r="F187" s="18"/>
      <c r="H187" s="16"/>
      <c r="I187" s="14"/>
      <c r="Q187" s="14"/>
      <c r="Y187" s="14"/>
    </row>
    <row r="188" spans="1:25" x14ac:dyDescent="0.2">
      <c r="A188" s="17"/>
      <c r="B188" s="17"/>
      <c r="C188" s="18"/>
      <c r="D188" s="19"/>
      <c r="E188" s="20"/>
      <c r="F188" s="18"/>
      <c r="H188" s="16"/>
      <c r="I188" s="14"/>
      <c r="Q188" s="14"/>
      <c r="Y188" s="14"/>
    </row>
    <row r="189" spans="1:25" x14ac:dyDescent="0.2">
      <c r="A189" s="17"/>
      <c r="B189" s="17"/>
      <c r="C189" s="18"/>
      <c r="D189" s="19"/>
      <c r="E189" s="20"/>
      <c r="F189" s="18"/>
      <c r="H189" s="16"/>
      <c r="I189" s="14"/>
      <c r="Q189" s="14"/>
      <c r="Y189" s="14"/>
    </row>
    <row r="190" spans="1:25" x14ac:dyDescent="0.2">
      <c r="A190" s="17"/>
      <c r="B190" s="17"/>
      <c r="C190" s="18"/>
      <c r="D190" s="19"/>
      <c r="E190" s="20"/>
      <c r="F190" s="18"/>
      <c r="H190" s="16"/>
      <c r="I190" s="14"/>
      <c r="Q190" s="14"/>
      <c r="Y190" s="14"/>
    </row>
    <row r="191" spans="1:25" x14ac:dyDescent="0.2">
      <c r="A191" s="17"/>
      <c r="B191" s="17"/>
      <c r="C191" s="18"/>
      <c r="D191" s="19"/>
      <c r="E191" s="20"/>
      <c r="F191" s="18"/>
      <c r="H191" s="16"/>
      <c r="I191" s="14"/>
      <c r="Q191" s="14"/>
      <c r="Y191" s="14"/>
    </row>
    <row r="192" spans="1:25" x14ac:dyDescent="0.2">
      <c r="A192" s="17"/>
      <c r="B192" s="17"/>
      <c r="C192" s="18"/>
      <c r="D192" s="19"/>
      <c r="E192" s="20"/>
      <c r="F192" s="18"/>
      <c r="H192" s="16"/>
      <c r="I192" s="14"/>
      <c r="Q192" s="14"/>
      <c r="Y192" s="14"/>
    </row>
    <row r="193" spans="1:25" x14ac:dyDescent="0.2">
      <c r="A193" s="17"/>
      <c r="B193" s="17"/>
      <c r="C193" s="18"/>
      <c r="D193" s="19"/>
      <c r="E193" s="20"/>
      <c r="F193" s="18"/>
      <c r="H193" s="16"/>
      <c r="I193" s="14"/>
      <c r="Q193" s="14"/>
      <c r="Y193" s="14"/>
    </row>
    <row r="194" spans="1:25" x14ac:dyDescent="0.2">
      <c r="A194" s="17"/>
      <c r="B194" s="17"/>
      <c r="C194" s="18"/>
      <c r="D194" s="19"/>
      <c r="E194" s="20"/>
      <c r="F194" s="18"/>
      <c r="H194" s="16"/>
      <c r="I194" s="14"/>
      <c r="Q194" s="14"/>
      <c r="Y194" s="14"/>
    </row>
    <row r="195" spans="1:25" x14ac:dyDescent="0.2">
      <c r="A195" s="17"/>
      <c r="B195" s="17"/>
      <c r="C195" s="18"/>
      <c r="D195" s="19"/>
      <c r="E195" s="20"/>
      <c r="F195" s="18"/>
      <c r="H195" s="16"/>
      <c r="I195" s="14"/>
      <c r="Q195" s="14"/>
      <c r="Y195" s="14"/>
    </row>
    <row r="196" spans="1:25" x14ac:dyDescent="0.2">
      <c r="A196" s="17"/>
      <c r="B196" s="17"/>
      <c r="C196" s="18"/>
      <c r="D196" s="19"/>
      <c r="E196" s="20"/>
      <c r="F196" s="18"/>
      <c r="H196" s="16"/>
      <c r="I196" s="14"/>
      <c r="Q196" s="14"/>
      <c r="Y196" s="14"/>
    </row>
    <row r="197" spans="1:25" x14ac:dyDescent="0.2">
      <c r="A197" s="17"/>
      <c r="B197" s="17"/>
      <c r="C197" s="18"/>
      <c r="D197" s="19"/>
      <c r="E197" s="20"/>
      <c r="F197" s="18"/>
      <c r="H197" s="16"/>
      <c r="I197" s="14"/>
      <c r="Q197" s="14"/>
      <c r="Y19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7434-B5F0-8B47-BCF8-A5526B1409CA}">
  <dimension ref="C4:P53"/>
  <sheetViews>
    <sheetView tabSelected="1" topLeftCell="D1" zoomScale="108" zoomScaleNormal="67" workbookViewId="0">
      <selection activeCell="G14" sqref="G14"/>
    </sheetView>
  </sheetViews>
  <sheetFormatPr baseColWidth="10" defaultRowHeight="15" x14ac:dyDescent="0.2"/>
  <cols>
    <col min="1" max="2" width="10.83203125" customWidth="1"/>
    <col min="3" max="3" width="11" customWidth="1"/>
    <col min="4" max="4" width="18.33203125" customWidth="1"/>
    <col min="5" max="6" width="22" customWidth="1"/>
    <col min="7" max="7" width="16.83203125" customWidth="1"/>
    <col min="8" max="8" width="17.1640625" customWidth="1"/>
    <col min="9" max="9" width="22.33203125" customWidth="1"/>
    <col min="10" max="10" width="19" customWidth="1"/>
    <col min="11" max="11" width="21.83203125" customWidth="1"/>
  </cols>
  <sheetData>
    <row r="4" spans="4:11" x14ac:dyDescent="0.2">
      <c r="G4" s="45"/>
      <c r="H4" s="45"/>
    </row>
    <row r="5" spans="4:11" x14ac:dyDescent="0.2">
      <c r="G5" s="45"/>
      <c r="H5" s="45"/>
    </row>
    <row r="6" spans="4:11" x14ac:dyDescent="0.2">
      <c r="G6" s="45"/>
      <c r="H6" s="45"/>
    </row>
    <row r="7" spans="4:11" x14ac:dyDescent="0.2">
      <c r="G7" s="45"/>
      <c r="H7" s="45"/>
    </row>
    <row r="8" spans="4:11" x14ac:dyDescent="0.2">
      <c r="D8" s="71" t="s">
        <v>31</v>
      </c>
      <c r="E8" s="72" t="s">
        <v>5</v>
      </c>
      <c r="F8" s="72" t="s">
        <v>8</v>
      </c>
      <c r="G8" s="71" t="s">
        <v>32</v>
      </c>
      <c r="H8" s="71" t="s">
        <v>33</v>
      </c>
      <c r="J8" s="46" t="s">
        <v>4</v>
      </c>
      <c r="K8" s="47">
        <f ca="1">TODAY()</f>
        <v>44442</v>
      </c>
    </row>
    <row r="9" spans="4:11" x14ac:dyDescent="0.2">
      <c r="D9" s="57" t="s">
        <v>1</v>
      </c>
      <c r="E9" s="53">
        <f t="array" aca="1" ref="E9" ca="1">INDEX(INDEX('SN-cashflow'!$5:$40,0,COLUMN('SN-cashflow'!$E:$E)+(ROW()-ROW($8:$8)-1)*8),MATCH(MIN(IF(INDEX('SN-cashflow'!$5:$40,0,COLUMN(Лист1!$E:$E)+(ROW()-ROW($8:$8)-1)*8)&gt;=$K$8,INDEX('SN-cashflow'!$5:$40,0,COLUMN('SN-cashflow'!$E:$E)+(ROW()-ROW($8:$18)-1)*8),"")),INDEX('SN-cashflow'!$5:$40,0,COLUMN('SN-cashflow'!$E:$E)+(ROW()-ROW($8:$8)-1)*8),0),1)</f>
        <v>44467</v>
      </c>
      <c r="F9" s="60">
        <f>INDEX('SN-cashflow'!$1:$1,(ROW(D1)-1)*8+3)</f>
        <v>1232245</v>
      </c>
      <c r="G9" s="71"/>
      <c r="H9" s="71"/>
    </row>
    <row r="10" spans="4:11" ht="16" thickBot="1" x14ac:dyDescent="0.25">
      <c r="D10" s="57" t="s">
        <v>2</v>
      </c>
      <c r="E10" s="53">
        <f t="array" aca="1" ref="E10" ca="1">INDEX(INDEX('SN-cashflow'!$5:$40,0,COLUMN('SN-cashflow'!$E:$E)+(ROW()-ROW($8:$8)-1)*8),MATCH(MIN(IF(INDEX('SN-cashflow'!$5:$40,0,COLUMN(Лист1!$E:$E)+(ROW()-ROW($8:$8)-1)*8)&gt;=$K$8,INDEX('SN-cashflow'!$5:$40,0,COLUMN('SN-cashflow'!$E:$E)+(ROW()-ROW($8:$18)-1)*8),"")),INDEX('SN-cashflow'!$5:$40,0,COLUMN('SN-cashflow'!$E:$E)+(ROW()-ROW($8:$8)-1)*8),0),1)</f>
        <v>44491</v>
      </c>
      <c r="F10" s="60">
        <f>INDEX('SN-cashflow'!$1:$1,(ROW(D2)-1)*8+3)</f>
        <v>124256</v>
      </c>
      <c r="G10" s="71"/>
      <c r="H10" s="71"/>
    </row>
    <row r="11" spans="4:11" ht="16" thickBot="1" x14ac:dyDescent="0.25">
      <c r="D11" s="57" t="s">
        <v>3</v>
      </c>
      <c r="E11" s="53">
        <f t="array" aca="1" ref="E11" ca="1">INDEX(INDEX('SN-cashflow'!$5:$40,0,COLUMN('SN-cashflow'!$E:$E)+(ROW()-ROW($8:$8)-1)*8),MATCH(MIN(IF(INDEX('SN-cashflow'!$5:$40,0,COLUMN(Лист1!$E:$E)+(ROW()-ROW($8:$8)-1)*8)&gt;=$K$8,INDEX('SN-cashflow'!$5:$40,0,COLUMN('SN-cashflow'!$E:$E)+(ROW()-ROW($8:$18)-1)*8),"")),INDEX('SN-cashflow'!$5:$40,0,COLUMN('SN-cashflow'!$E:$E)+(ROW()-ROW($8:$8)-1)*8),0),1)</f>
        <v>44459</v>
      </c>
      <c r="F11" s="60">
        <f>INDEX('SN-cashflow'!$1:$1,(ROW(D3)-1)*8+3)</f>
        <v>785676</v>
      </c>
      <c r="G11" s="71"/>
      <c r="H11" s="71"/>
      <c r="J11" s="62" t="s">
        <v>5</v>
      </c>
      <c r="K11" s="66">
        <f ca="1">MIN(E9:E40)</f>
        <v>44459</v>
      </c>
    </row>
    <row r="12" spans="4:11" ht="16" thickBot="1" x14ac:dyDescent="0.25">
      <c r="D12" s="57" t="s">
        <v>9</v>
      </c>
      <c r="E12" s="53"/>
      <c r="F12" s="60"/>
      <c r="G12" s="71"/>
      <c r="H12" s="71"/>
      <c r="J12" s="59"/>
      <c r="K12" s="64"/>
    </row>
    <row r="13" spans="4:11" ht="16" thickBot="1" x14ac:dyDescent="0.25">
      <c r="D13" s="57" t="s">
        <v>10</v>
      </c>
      <c r="E13" s="53"/>
      <c r="F13" s="60"/>
      <c r="G13" s="71"/>
      <c r="H13" s="71"/>
      <c r="J13" s="62" t="s">
        <v>6</v>
      </c>
      <c r="K13" s="63">
        <f ca="1">VLOOKUP(K11,E:F,2,0)</f>
        <v>785676</v>
      </c>
    </row>
    <row r="14" spans="4:11" ht="16" thickBot="1" x14ac:dyDescent="0.25">
      <c r="D14" s="57" t="s">
        <v>11</v>
      </c>
      <c r="E14" s="53"/>
      <c r="F14" s="60"/>
      <c r="G14" s="71"/>
      <c r="H14" s="71"/>
      <c r="J14" s="64"/>
      <c r="K14" s="65"/>
    </row>
    <row r="15" spans="4:11" ht="16" thickBot="1" x14ac:dyDescent="0.25">
      <c r="D15" s="57" t="s">
        <v>12</v>
      </c>
      <c r="E15" s="53"/>
      <c r="F15" s="60"/>
      <c r="G15" s="71"/>
      <c r="H15" s="71"/>
      <c r="J15" s="62" t="s">
        <v>7</v>
      </c>
      <c r="K15" s="63">
        <f ca="1">COUNTIF(E:E, K11)</f>
        <v>1</v>
      </c>
    </row>
    <row r="16" spans="4:11" x14ac:dyDescent="0.2">
      <c r="D16" s="57" t="s">
        <v>13</v>
      </c>
      <c r="E16" s="53"/>
      <c r="F16" s="60"/>
      <c r="G16" s="71"/>
      <c r="H16" s="71"/>
    </row>
    <row r="17" spans="3:16" x14ac:dyDescent="0.2">
      <c r="D17" s="57" t="s">
        <v>14</v>
      </c>
      <c r="E17" s="53"/>
      <c r="F17" s="60"/>
      <c r="G17" s="71"/>
      <c r="H17" s="71"/>
    </row>
    <row r="18" spans="3:16" x14ac:dyDescent="0.2">
      <c r="D18" s="57" t="s">
        <v>15</v>
      </c>
      <c r="E18" s="53"/>
      <c r="F18" s="60"/>
      <c r="G18" s="71"/>
      <c r="H18" s="71"/>
      <c r="J18" s="56"/>
      <c r="K18" s="56"/>
      <c r="L18" s="56"/>
      <c r="M18" s="56"/>
      <c r="N18" s="56"/>
      <c r="O18" s="56"/>
      <c r="P18" s="56"/>
    </row>
    <row r="19" spans="3:16" x14ac:dyDescent="0.2">
      <c r="D19" s="57" t="s">
        <v>16</v>
      </c>
      <c r="E19" s="53"/>
      <c r="F19" s="60"/>
      <c r="G19" s="71"/>
      <c r="H19" s="71"/>
      <c r="J19" s="56"/>
      <c r="K19" s="56"/>
      <c r="L19" s="56"/>
      <c r="M19" s="56"/>
      <c r="N19" s="56"/>
      <c r="O19" s="56"/>
      <c r="P19" s="56"/>
    </row>
    <row r="20" spans="3:16" x14ac:dyDescent="0.2">
      <c r="D20" s="57" t="s">
        <v>17</v>
      </c>
      <c r="E20" s="53"/>
      <c r="F20" s="60"/>
      <c r="G20" s="71"/>
      <c r="H20" s="71"/>
      <c r="I20" s="53"/>
      <c r="J20" s="53"/>
      <c r="K20" s="55"/>
      <c r="L20" s="53"/>
      <c r="M20" s="53"/>
      <c r="N20" s="56"/>
      <c r="O20" s="56"/>
      <c r="P20" s="56"/>
    </row>
    <row r="21" spans="3:16" x14ac:dyDescent="0.2">
      <c r="C21" s="49"/>
      <c r="D21" s="57" t="s">
        <v>18</v>
      </c>
      <c r="E21" s="53"/>
      <c r="F21" s="60"/>
      <c r="G21" s="71"/>
      <c r="H21" s="71"/>
      <c r="J21" s="56"/>
      <c r="K21" s="56"/>
      <c r="L21" s="56"/>
      <c r="M21" s="56"/>
      <c r="N21" s="56"/>
      <c r="O21" s="56"/>
      <c r="P21" s="56"/>
    </row>
    <row r="22" spans="3:16" x14ac:dyDescent="0.2">
      <c r="C22" s="49"/>
      <c r="D22" s="57" t="s">
        <v>19</v>
      </c>
      <c r="E22" s="53"/>
      <c r="F22" s="60"/>
      <c r="G22" s="71"/>
      <c r="H22" s="71"/>
    </row>
    <row r="23" spans="3:16" x14ac:dyDescent="0.2">
      <c r="C23" s="49"/>
      <c r="D23" s="57" t="s">
        <v>20</v>
      </c>
      <c r="E23" s="53"/>
      <c r="F23" s="60"/>
      <c r="G23" s="71"/>
      <c r="H23" s="71"/>
    </row>
    <row r="24" spans="3:16" x14ac:dyDescent="0.2">
      <c r="C24" s="50"/>
      <c r="D24" s="57" t="s">
        <v>21</v>
      </c>
      <c r="E24" s="53"/>
      <c r="F24" s="60"/>
      <c r="G24" s="71"/>
      <c r="H24" s="71"/>
    </row>
    <row r="25" spans="3:16" x14ac:dyDescent="0.2">
      <c r="C25" s="50"/>
      <c r="D25" s="57" t="s">
        <v>22</v>
      </c>
      <c r="E25" s="53"/>
      <c r="F25" s="60"/>
      <c r="G25" s="71"/>
      <c r="H25" s="71"/>
    </row>
    <row r="26" spans="3:16" x14ac:dyDescent="0.2">
      <c r="D26" s="57" t="s">
        <v>23</v>
      </c>
      <c r="E26" s="53"/>
      <c r="F26" s="60"/>
      <c r="G26" s="71"/>
      <c r="H26" s="71"/>
    </row>
    <row r="27" spans="3:16" x14ac:dyDescent="0.2">
      <c r="D27" s="57" t="s">
        <v>24</v>
      </c>
      <c r="E27" s="53"/>
      <c r="F27" s="60"/>
      <c r="G27" s="71"/>
      <c r="H27" s="71"/>
    </row>
    <row r="28" spans="3:16" x14ac:dyDescent="0.2">
      <c r="D28" s="57" t="s">
        <v>25</v>
      </c>
      <c r="E28" s="53"/>
      <c r="F28" s="60"/>
      <c r="G28" s="71"/>
      <c r="H28" s="71"/>
    </row>
    <row r="29" spans="3:16" x14ac:dyDescent="0.2">
      <c r="D29" s="57" t="s">
        <v>26</v>
      </c>
      <c r="E29" s="53"/>
      <c r="F29" s="60"/>
      <c r="G29" s="71"/>
      <c r="H29" s="71"/>
    </row>
    <row r="30" spans="3:16" x14ac:dyDescent="0.2">
      <c r="D30" s="57" t="s">
        <v>27</v>
      </c>
      <c r="E30" s="53"/>
      <c r="F30" s="60"/>
      <c r="G30" s="71"/>
      <c r="H30" s="71"/>
    </row>
    <row r="31" spans="3:16" x14ac:dyDescent="0.2">
      <c r="D31" s="57" t="s">
        <v>28</v>
      </c>
      <c r="E31" s="53"/>
      <c r="F31" s="60"/>
      <c r="G31" s="71"/>
      <c r="H31" s="71"/>
    </row>
    <row r="32" spans="3:16" x14ac:dyDescent="0.2">
      <c r="D32" s="57" t="s">
        <v>29</v>
      </c>
      <c r="E32" s="53"/>
      <c r="F32" s="60"/>
      <c r="G32" s="71"/>
      <c r="H32" s="71"/>
    </row>
    <row r="33" spans="4:8" x14ac:dyDescent="0.2">
      <c r="D33" s="57" t="s">
        <v>30</v>
      </c>
      <c r="E33" s="53"/>
      <c r="F33" s="60"/>
      <c r="G33" s="71"/>
      <c r="H33" s="71"/>
    </row>
    <row r="34" spans="4:8" x14ac:dyDescent="0.2">
      <c r="D34" s="57"/>
      <c r="E34" s="53"/>
      <c r="F34" s="60"/>
    </row>
    <row r="35" spans="4:8" x14ac:dyDescent="0.2">
      <c r="D35" s="57"/>
      <c r="E35" s="53"/>
      <c r="F35" s="60"/>
    </row>
    <row r="36" spans="4:8" x14ac:dyDescent="0.2">
      <c r="D36" s="57"/>
      <c r="E36" s="53"/>
      <c r="F36" s="60"/>
    </row>
    <row r="37" spans="4:8" x14ac:dyDescent="0.2">
      <c r="D37" s="57"/>
      <c r="E37" s="53"/>
      <c r="F37" s="60"/>
    </row>
    <row r="38" spans="4:8" x14ac:dyDescent="0.2">
      <c r="D38" s="57"/>
      <c r="E38" s="53"/>
      <c r="F38" s="60"/>
    </row>
    <row r="39" spans="4:8" x14ac:dyDescent="0.2">
      <c r="D39" s="57"/>
      <c r="E39" s="53"/>
      <c r="F39" s="60"/>
    </row>
    <row r="40" spans="4:8" x14ac:dyDescent="0.2">
      <c r="D40" s="57"/>
      <c r="E40" s="53"/>
      <c r="F40" s="60"/>
    </row>
    <row r="41" spans="4:8" x14ac:dyDescent="0.2">
      <c r="D41" s="57"/>
      <c r="E41" s="54"/>
      <c r="F41" s="61"/>
    </row>
    <row r="42" spans="4:8" x14ac:dyDescent="0.2">
      <c r="D42" s="57"/>
      <c r="E42" s="54"/>
      <c r="F42" s="61"/>
    </row>
    <row r="43" spans="4:8" x14ac:dyDescent="0.2">
      <c r="D43" s="57"/>
      <c r="E43" s="54"/>
      <c r="F43" s="61"/>
    </row>
    <row r="44" spans="4:8" x14ac:dyDescent="0.2">
      <c r="D44" s="57"/>
      <c r="E44" s="54"/>
      <c r="F44" s="61"/>
    </row>
    <row r="45" spans="4:8" x14ac:dyDescent="0.2">
      <c r="D45" s="57"/>
      <c r="E45" s="54"/>
      <c r="F45" s="54"/>
    </row>
    <row r="46" spans="4:8" x14ac:dyDescent="0.2">
      <c r="D46" s="57"/>
      <c r="E46" s="54"/>
      <c r="F46" s="54"/>
    </row>
    <row r="47" spans="4:8" x14ac:dyDescent="0.2">
      <c r="D47" s="57"/>
      <c r="E47" s="54"/>
      <c r="F47" s="54"/>
    </row>
    <row r="48" spans="4:8" x14ac:dyDescent="0.2">
      <c r="D48" s="57"/>
      <c r="E48" s="54"/>
      <c r="F48" s="54"/>
    </row>
    <row r="49" spans="4:6" x14ac:dyDescent="0.2">
      <c r="D49" s="57"/>
      <c r="E49" s="54"/>
      <c r="F49" s="54"/>
    </row>
    <row r="50" spans="4:6" x14ac:dyDescent="0.2">
      <c r="D50" s="57"/>
      <c r="E50" s="54"/>
      <c r="F50" s="54"/>
    </row>
    <row r="51" spans="4:6" x14ac:dyDescent="0.2">
      <c r="D51" s="57"/>
      <c r="E51" s="54"/>
      <c r="F51" s="54"/>
    </row>
    <row r="52" spans="4:6" x14ac:dyDescent="0.2">
      <c r="D52" s="57"/>
      <c r="E52" s="54"/>
      <c r="F52" s="54"/>
    </row>
    <row r="53" spans="4:6" x14ac:dyDescent="0.2">
      <c r="D53" s="57"/>
      <c r="E53" s="54"/>
      <c r="F53" s="54"/>
    </row>
  </sheetData>
  <pageMargins left="0.7" right="0.7" top="0.75" bottom="0.75" header="0.3" footer="0.3"/>
  <pageSetup paperSize="9" fitToWidth="0" fitToHeight="0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SN-cashflow</vt:lpstr>
      <vt:lpstr>Лист1</vt:lpstr>
    </vt:vector>
  </TitlesOfParts>
  <Company>Alfa-Bank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Маркин Михаил Анатольевич</dc:creator>
  <cp:lastModifiedBy>kimali1999@gmail.com</cp:lastModifiedBy>
  <dcterms:created xsi:type="dcterms:W3CDTF">2021-08-25T09:23:33Z</dcterms:created>
  <dcterms:modified xsi:type="dcterms:W3CDTF">2021-09-03T11:50:02Z</dcterms:modified>
</cp:coreProperties>
</file>