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ксель работа\"/>
    </mc:Choice>
  </mc:AlternateContent>
  <xr:revisionPtr revIDLastSave="0" documentId="13_ncr:1_{6F647A41-003D-49AB-AB5F-E50AE13B026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bookmark100" localSheetId="0">Лист1!#REF!</definedName>
    <definedName name="bookmark106" localSheetId="0">Лист1!$B$36</definedName>
    <definedName name="bookmark107" localSheetId="0">Лист1!$B$38</definedName>
    <definedName name="bookmark108" localSheetId="0">Лист1!$B$40</definedName>
    <definedName name="bookmark77" localSheetId="0">Лист1!$B$17</definedName>
    <definedName name="bookmark78" localSheetId="0">Лист1!$B$18</definedName>
    <definedName name="bookmark79" localSheetId="0">Лист1!#REF!</definedName>
    <definedName name="bookmark80" localSheetId="0">Лист1!$B$19</definedName>
    <definedName name="bookmark81" localSheetId="0">Лист1!#REF!</definedName>
    <definedName name="bookmark82" localSheetId="0">Лист1!#REF!</definedName>
    <definedName name="bookmark83" localSheetId="0">Лист1!$B$24</definedName>
    <definedName name="bookmark84" localSheetId="0">Лист1!#REF!</definedName>
    <definedName name="bookmark85" localSheetId="0">Лист1!$B$26</definedName>
    <definedName name="bookmark86" localSheetId="0">Лист1!#REF!</definedName>
    <definedName name="bookmark87" localSheetId="0">Лист1!#REF!</definedName>
    <definedName name="bookmark88" localSheetId="0">Лист1!#REF!</definedName>
    <definedName name="bookmark90" localSheetId="0">Лист1!#REF!</definedName>
    <definedName name="bookmark91" localSheetId="0">Лист1!#REF!</definedName>
    <definedName name="bookmark92" localSheetId="0">Лист1!#REF!</definedName>
    <definedName name="bookmark93" localSheetId="0">Лист1!#REF!</definedName>
    <definedName name="bookmark94" localSheetId="0">Лист1!#REF!</definedName>
    <definedName name="bookmark95" localSheetId="0">Лист1!#REF!</definedName>
    <definedName name="bookmark97" localSheetId="0">Лист1!#REF!</definedName>
    <definedName name="bookmark98" localSheetId="0">Лист1!$B$32</definedName>
    <definedName name="bookmark99" localSheetId="0">Лист1!$B$34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6" i="1" l="1"/>
  <c r="E35" i="1"/>
  <c r="F33" i="1"/>
  <c r="F34" i="1"/>
  <c r="F30" i="1"/>
  <c r="F31" i="1"/>
  <c r="F27" i="1"/>
  <c r="F28" i="1"/>
  <c r="F24" i="1"/>
  <c r="F25" i="1"/>
  <c r="F22" i="1"/>
  <c r="F23" i="1"/>
  <c r="F20" i="1"/>
  <c r="F21" i="1"/>
  <c r="F17" i="1"/>
  <c r="F18" i="1"/>
  <c r="F15" i="1" l="1"/>
  <c r="F16" i="1"/>
  <c r="F13" i="1"/>
  <c r="F14" i="1"/>
  <c r="F11" i="1"/>
  <c r="F12" i="1"/>
  <c r="F9" i="1"/>
  <c r="F10" i="1"/>
  <c r="H7" i="2" l="1"/>
</calcChain>
</file>

<file path=xl/sharedStrings.xml><?xml version="1.0" encoding="utf-8"?>
<sst xmlns="http://schemas.openxmlformats.org/spreadsheetml/2006/main" count="71" uniqueCount="70">
  <si>
    <t xml:space="preserve"> (Ф.И.О. заказчика)</t>
  </si>
  <si>
    <t>(адрес, дата рождения заказчика)</t>
  </si>
  <si>
    <t>№ п/п</t>
  </si>
  <si>
    <t>Наименование социальной услуги</t>
  </si>
  <si>
    <t>Потребность клиента в данном виде услуг в месяц</t>
  </si>
  <si>
    <t>Стоимость общего количества услуг данного вида в месяц</t>
  </si>
  <si>
    <t xml:space="preserve">Примечание </t>
  </si>
  <si>
    <t>Социально-бытовые услуги</t>
  </si>
  <si>
    <t>Покупка за счет средств получателя социальных услуг и доставка на дом продуктов питания, промышленных товаров первой необходимости, средств санитарии и гигиены, лекарств, средств ухода, книг, газет, журналов</t>
  </si>
  <si>
    <t>При предоставлении социальной услуги общее количество закупаемых товаров не должно превышать 15 наименований, вес однократно закупаемых товаров не должен превышать 5 кг.</t>
  </si>
  <si>
    <t>Услуга включает: доставку топлива от места склади­рования к печи, вынос золы, растопку печи, а также саму топку в случае, если получатель соци­альных услуг не может самостоятельно ее осуществить</t>
  </si>
  <si>
    <t>для бытовых нужд в объеме не более 100 литров в неделю, для помыв­ки в бане - не более 40 литров в неделю, для стирки белья - не более 120 литров в месяц.</t>
  </si>
  <si>
    <t>Уборка жилых помещений</t>
  </si>
  <si>
    <t>При предоставлении социальной услуги площадь жилых помещений, подлежащих уборке, состав­ляет не более 33 кв. м для одного проживающего и не более 42 кв. м - для двух и более проживаю­щих.</t>
  </si>
  <si>
    <t>организация помощи в уборке снега с дорожек ко входу в дом и к туалету путем привлече­ния к данной работе граждан и организаций (в том числе за счет средств получателя социальных услуг).</t>
  </si>
  <si>
    <t>Социально-медицинские услуги</t>
  </si>
  <si>
    <t>Социально-психологические услуги</t>
  </si>
  <si>
    <t>Социально-трудовые  услуги</t>
  </si>
  <si>
    <t>2) содействие в обучении получателя социальных услуг доступным профессиональным навыкам</t>
  </si>
  <si>
    <t>В соответствии с Положением об утверждении размера платы за предоставление социальных услуг и порядка ее взимания, утвержденным приказом Главалтайсоцзащиты от 27.11.2014г. № 397 размер ежемесячной платы не может превышать  50% разницы между величиной среднедушевого дохода получателя социальных услуг и предельной величиной среднедушевого дохода, установленного законом Алтайского края:</t>
  </si>
  <si>
    <t>Стоимость однократного предоставления социальной услуги, руб.</t>
  </si>
  <si>
    <t>Обеспечение водой (в жилых помещениях без центрального водоснабжения)</t>
  </si>
  <si>
    <t xml:space="preserve">Стоимость общего количества услуг в месяц составляет </t>
  </si>
  <si>
    <t>Среднедушевой доход:</t>
  </si>
  <si>
    <t>Предельная величина среднедушевого дохода</t>
  </si>
  <si>
    <t xml:space="preserve">Размер ежемесячной платы не может превышать </t>
  </si>
  <si>
    <t>Заказчик:</t>
  </si>
  <si>
    <t>(Фамилия, инициалы)</t>
  </si>
  <si>
    <t>(личная подпись)</t>
  </si>
  <si>
    <t>Не более 2 раз в неделю,               37 мин,</t>
  </si>
  <si>
    <t>Неболее 2 раз в неделю,               29 мин.</t>
  </si>
  <si>
    <t>Не более 1 раз в неделю,                33 мин.</t>
  </si>
  <si>
    <t>Неболее 2 раз в неделю,               25 мин.</t>
  </si>
  <si>
    <t>не более 2 раз в неделю,              33 мин.</t>
  </si>
  <si>
    <t>Переодичность, обьем, норма времени, предоставления социальных услуг в соответствии со стандартами</t>
  </si>
  <si>
    <t>Оплата за счет средств получателя социальных услуг жилищно-коммунальных услуг и услуг связи</t>
  </si>
  <si>
    <t>Помощь в приготовлении пищи</t>
  </si>
  <si>
    <t>При однократном предоставлении социальной услуги производится приготовление не более 3 блюд.</t>
  </si>
  <si>
    <t>Не более 2 раз в неделю,               29 мин,</t>
  </si>
  <si>
    <t>Не более 1 раза в месяц                          25 мин</t>
  </si>
  <si>
    <t>Выполнение процедур, связанных с наблюдением за состоянием здоровья получателей социальных услуг (измерение температуры тела, артериального давления, контроль за приемом лекарств и др.)</t>
  </si>
  <si>
    <t>Психологическая помощь и поддержка, в том числе гражданам, осуществляющим уход на дому за тяжелобольными получателями социальных услуг</t>
  </si>
  <si>
    <t>Не более 2 раз в неделю,                 9 мин.</t>
  </si>
  <si>
    <t>беседы, общение, выслуши­вание, подбадривание, мотивацию к активности, психологическую поддержку жизненного тонуса получателя социальных услуг.</t>
  </si>
  <si>
    <t>1)  измерение температуры тела, артериального давления, контроль за приемом лекарств;  2) запись на прием к врачу, вызов врача на дом, осуществление иной помощи во взаимодействии с организациями здравоохранения.</t>
  </si>
  <si>
    <t>Предоставление гигиенических услуг лицам, не способным по состоянию здоровья самостоятельно осуществлять за собой уход</t>
  </si>
  <si>
    <t>мытье головы, причесывание, стрижка ногтей и волос, смена постельного бе­лья</t>
  </si>
  <si>
    <t>Аплетина Лидия Павловна_______________________/_____________________</t>
  </si>
  <si>
    <t>ИТОГО</t>
  </si>
  <si>
    <t xml:space="preserve">                                                                                            договор № от 01 апреля 2020 г.</t>
  </si>
  <si>
    <t>Исполнитель:</t>
  </si>
  <si>
    <t>КГБУСО «Комплексный центр социального обслуживания населения города Заринска»</t>
  </si>
  <si>
    <t>ИНН 2205008780</t>
  </si>
  <si>
    <t xml:space="preserve">КБК 00000000000000000130 </t>
  </si>
  <si>
    <t>р/сч: 40601810701731000001, БИК 040173001</t>
  </si>
  <si>
    <t>Контактный телефон: 8(38595)4-54-55</t>
  </si>
  <si>
    <t>г. Заринск, ул. Горького, 19</t>
  </si>
  <si>
    <t>Отделение г. Барнаул, г. Барнаул УФК по Алтайскому краю</t>
  </si>
  <si>
    <t xml:space="preserve"> КГБУСО «Комплексный центр социального обслуживания населения города Заринска» л/с20176U98630)</t>
  </si>
  <si>
    <t xml:space="preserve">                    (личная подпись)                            </t>
  </si>
  <si>
    <r>
      <t>ИТОГО: полная стоимость договора составляет</t>
    </r>
    <r>
      <rPr>
        <u/>
        <sz val="8"/>
        <color indexed="8"/>
        <rFont val="Times New Roman"/>
        <family val="1"/>
        <charset val="204"/>
      </rPr>
      <t xml:space="preserve"> </t>
    </r>
  </si>
  <si>
    <t>1)                 содействие в осуществлении получателем со­циальных услуг трудовой деятельности (в том числе путем работы на приусадебном участке);</t>
  </si>
  <si>
    <t>00 (бесплатно)</t>
  </si>
  <si>
    <t>Директор _____________ М.В. Пузырева</t>
  </si>
  <si>
    <t xml:space="preserve">Проведение мероприятий по использованию трудовых возможностей и обучению доступным профессиональным навыкам.                  </t>
  </si>
  <si>
    <r>
      <t xml:space="preserve">Организация помощи в уборке снега.                 </t>
    </r>
    <r>
      <rPr>
        <sz val="8"/>
        <color indexed="10"/>
        <rFont val="Times New Roman"/>
        <family val="1"/>
        <charset val="204"/>
      </rPr>
      <t xml:space="preserve">  </t>
    </r>
    <r>
      <rPr>
        <sz val="8"/>
        <color indexed="10"/>
        <rFont val="Times New Roman"/>
        <family val="1"/>
        <charset val="204"/>
      </rPr>
      <t xml:space="preserve">                                                                                           </t>
    </r>
  </si>
  <si>
    <r>
      <t xml:space="preserve">Топка печей, покупка за счет средств получателя социальных услуг топлива (в жилых помещениях без центрального отопления)                                                      </t>
    </r>
    <r>
      <rPr>
        <sz val="8"/>
        <color indexed="10"/>
        <rFont val="Times New Roman"/>
        <family val="1"/>
        <charset val="204"/>
      </rPr>
      <t xml:space="preserve">  </t>
    </r>
  </si>
  <si>
    <t xml:space="preserve">                                 Расчет стоимости согласно тарифам в форме социального обслуживания на дому в Алтайском крае на 01.01.2022г.,</t>
  </si>
  <si>
    <t xml:space="preserve">для бытовых нужд - не более  раза в неделю, 21 мин. </t>
  </si>
  <si>
    <t>Не более 1 раза в неделю,                58 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</si>
</sst>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u/>
      <sz val="8"/>
      <color indexed="8"/>
      <name val="Times New Roman"/>
      <family val="1"/>
      <charset val="204"/>
    </font>
    <font>
      <b/>
      <u/>
      <sz val="8"/>
      <color indexed="8"/>
      <name val="Times New Roman"/>
      <family val="1"/>
      <charset val="204"/>
    </font>
    <font>
      <u/>
      <sz val="8"/>
      <color indexed="8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8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Border="1"/>
    <xf numFmtId="0" fontId="0" fillId="2" borderId="0" xfId="0" applyFill="1" applyBorder="1"/>
    <xf numFmtId="0" fontId="5" fillId="0" borderId="1" xfId="0" applyFont="1" applyBorder="1" applyAlignment="1"/>
    <xf numFmtId="0" fontId="2" fillId="0" borderId="0" xfId="0" applyFont="1" applyAlignment="1"/>
    <xf numFmtId="0" fontId="3" fillId="0" borderId="1" xfId="0" applyFont="1" applyBorder="1"/>
    <xf numFmtId="0" fontId="3" fillId="0" borderId="0" xfId="0" applyFont="1"/>
    <xf numFmtId="0" fontId="6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justify" vertical="top" wrapText="1"/>
    </xf>
    <xf numFmtId="0" fontId="9" fillId="0" borderId="1" xfId="0" applyFont="1" applyBorder="1"/>
    <xf numFmtId="0" fontId="3" fillId="0" borderId="3" xfId="0" applyFont="1" applyBorder="1"/>
    <xf numFmtId="0" fontId="10" fillId="0" borderId="2" xfId="0" applyFont="1" applyBorder="1"/>
    <xf numFmtId="0" fontId="10" fillId="0" borderId="3" xfId="0" applyFont="1" applyBorder="1"/>
    <xf numFmtId="0" fontId="0" fillId="3" borderId="0" xfId="0" applyFill="1" applyBorder="1"/>
    <xf numFmtId="0" fontId="1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64" fontId="10" fillId="0" borderId="1" xfId="0" applyNumberFormat="1" applyFont="1" applyBorder="1"/>
    <xf numFmtId="0" fontId="0" fillId="0" borderId="0" xfId="0" applyFill="1" applyBorder="1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justify" vertical="top" wrapText="1"/>
    </xf>
    <xf numFmtId="0" fontId="5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4" borderId="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EU44"/>
  <sheetViews>
    <sheetView tabSelected="1" zoomScale="130" zoomScaleNormal="130" workbookViewId="0">
      <selection activeCell="I22" sqref="I22"/>
    </sheetView>
  </sheetViews>
  <sheetFormatPr defaultRowHeight="15" x14ac:dyDescent="0.25"/>
  <cols>
    <col min="1" max="1" width="3.42578125" style="1" customWidth="1"/>
    <col min="2" max="2" width="31.85546875" style="1" customWidth="1"/>
    <col min="3" max="3" width="10.140625" style="1" customWidth="1"/>
    <col min="4" max="4" width="12.140625" style="1" customWidth="1"/>
    <col min="5" max="5" width="10.5703125" style="1" customWidth="1"/>
    <col min="6" max="6" width="11.7109375" style="1" customWidth="1"/>
    <col min="7" max="7" width="32.42578125" style="1" customWidth="1"/>
    <col min="8" max="16384" width="9.140625" style="1"/>
  </cols>
  <sheetData>
    <row r="1" spans="1:7" ht="15" customHeight="1" x14ac:dyDescent="0.25">
      <c r="A1" s="11" t="s">
        <v>67</v>
      </c>
      <c r="B1" s="11"/>
      <c r="C1" s="11"/>
      <c r="D1" s="11"/>
      <c r="E1" s="11"/>
      <c r="F1" s="11"/>
      <c r="G1" s="11"/>
    </row>
    <row r="2" spans="1:7" ht="15" customHeight="1" x14ac:dyDescent="0.25">
      <c r="A2" s="11" t="s">
        <v>49</v>
      </c>
      <c r="B2" s="11"/>
      <c r="C2" s="11"/>
      <c r="D2" s="11"/>
      <c r="E2" s="11"/>
      <c r="F2" s="11"/>
      <c r="G2" s="11"/>
    </row>
    <row r="3" spans="1:7" ht="15" customHeight="1" x14ac:dyDescent="0.25">
      <c r="A3" s="60"/>
      <c r="B3" s="60"/>
      <c r="C3" s="60"/>
      <c r="D3" s="60"/>
      <c r="E3" s="60"/>
      <c r="F3" s="60"/>
      <c r="G3" s="60"/>
    </row>
    <row r="4" spans="1:7" ht="12.75" customHeight="1" x14ac:dyDescent="0.25">
      <c r="A4" s="62" t="s">
        <v>0</v>
      </c>
      <c r="B4" s="62"/>
      <c r="C4" s="62"/>
      <c r="D4" s="62"/>
      <c r="E4" s="62"/>
      <c r="F4" s="62"/>
      <c r="G4" s="62"/>
    </row>
    <row r="5" spans="1:7" ht="12.75" customHeight="1" x14ac:dyDescent="0.25">
      <c r="A5" s="63"/>
      <c r="B5" s="63"/>
      <c r="C5" s="63"/>
      <c r="D5" s="63"/>
      <c r="E5" s="63"/>
      <c r="F5" s="63"/>
      <c r="G5" s="63"/>
    </row>
    <row r="6" spans="1:7" ht="12.75" customHeight="1" x14ac:dyDescent="0.25">
      <c r="A6" s="61" t="s">
        <v>1</v>
      </c>
      <c r="B6" s="61"/>
      <c r="C6" s="61"/>
      <c r="D6" s="61"/>
      <c r="E6" s="61"/>
      <c r="F6" s="61"/>
      <c r="G6" s="61"/>
    </row>
    <row r="7" spans="1:7" ht="80.25" customHeight="1" x14ac:dyDescent="0.25">
      <c r="A7" s="12" t="s">
        <v>2</v>
      </c>
      <c r="B7" s="12" t="s">
        <v>3</v>
      </c>
      <c r="C7" s="12" t="s">
        <v>20</v>
      </c>
      <c r="D7" s="12" t="s">
        <v>34</v>
      </c>
      <c r="E7" s="12" t="s">
        <v>4</v>
      </c>
      <c r="F7" s="12" t="s">
        <v>5</v>
      </c>
      <c r="G7" s="12" t="s">
        <v>6</v>
      </c>
    </row>
    <row r="8" spans="1:7" ht="16.5" customHeight="1" x14ac:dyDescent="0.25">
      <c r="A8" s="64" t="s">
        <v>7</v>
      </c>
      <c r="B8" s="65"/>
      <c r="C8" s="65"/>
      <c r="D8" s="65"/>
      <c r="E8" s="65"/>
      <c r="F8" s="31"/>
      <c r="G8" s="32"/>
    </row>
    <row r="9" spans="1:7" ht="30" customHeight="1" x14ac:dyDescent="0.25">
      <c r="A9" s="39">
        <v>1</v>
      </c>
      <c r="B9" s="48" t="s">
        <v>8</v>
      </c>
      <c r="C9" s="37">
        <v>122</v>
      </c>
      <c r="D9" s="35" t="s">
        <v>29</v>
      </c>
      <c r="E9" s="20">
        <v>8</v>
      </c>
      <c r="F9" s="21">
        <f>F10/12</f>
        <v>1057.3333333333333</v>
      </c>
      <c r="G9" s="48" t="s">
        <v>9</v>
      </c>
    </row>
    <row r="10" spans="1:7" ht="30" customHeight="1" x14ac:dyDescent="0.25">
      <c r="A10" s="41"/>
      <c r="B10" s="49"/>
      <c r="C10" s="38"/>
      <c r="D10" s="36"/>
      <c r="E10" s="20">
        <v>104</v>
      </c>
      <c r="F10" s="21">
        <f>C9*E10</f>
        <v>12688</v>
      </c>
      <c r="G10" s="49"/>
    </row>
    <row r="11" spans="1:7" ht="18" customHeight="1" x14ac:dyDescent="0.25">
      <c r="A11" s="39">
        <v>2</v>
      </c>
      <c r="B11" s="48" t="s">
        <v>36</v>
      </c>
      <c r="C11" s="37">
        <v>96</v>
      </c>
      <c r="D11" s="35" t="s">
        <v>38</v>
      </c>
      <c r="E11" s="20"/>
      <c r="F11" s="21">
        <f>F12/12</f>
        <v>832</v>
      </c>
      <c r="G11" s="48" t="s">
        <v>37</v>
      </c>
    </row>
    <row r="12" spans="1:7" ht="18" customHeight="1" x14ac:dyDescent="0.25">
      <c r="A12" s="41"/>
      <c r="B12" s="49"/>
      <c r="C12" s="38"/>
      <c r="D12" s="36"/>
      <c r="E12" s="20">
        <v>104</v>
      </c>
      <c r="F12" s="21">
        <f>C11*E12</f>
        <v>9984</v>
      </c>
      <c r="G12" s="49"/>
    </row>
    <row r="13" spans="1:7" ht="18" customHeight="1" x14ac:dyDescent="0.25">
      <c r="A13" s="39">
        <v>3</v>
      </c>
      <c r="B13" s="48" t="s">
        <v>35</v>
      </c>
      <c r="C13" s="37">
        <v>83</v>
      </c>
      <c r="D13" s="35" t="s">
        <v>39</v>
      </c>
      <c r="E13" s="20">
        <v>1</v>
      </c>
      <c r="F13" s="21">
        <f>F14/12</f>
        <v>83</v>
      </c>
      <c r="G13" s="48"/>
    </row>
    <row r="14" spans="1:7" ht="18" customHeight="1" x14ac:dyDescent="0.25">
      <c r="A14" s="41"/>
      <c r="B14" s="49"/>
      <c r="C14" s="38"/>
      <c r="D14" s="36"/>
      <c r="E14" s="20">
        <v>12</v>
      </c>
      <c r="F14" s="21">
        <f>C13*E14</f>
        <v>996</v>
      </c>
      <c r="G14" s="49"/>
    </row>
    <row r="15" spans="1:7" ht="29.1" customHeight="1" x14ac:dyDescent="0.25">
      <c r="A15" s="67">
        <v>4</v>
      </c>
      <c r="B15" s="69" t="s">
        <v>66</v>
      </c>
      <c r="C15" s="71">
        <v>96</v>
      </c>
      <c r="D15" s="67" t="s">
        <v>30</v>
      </c>
      <c r="E15" s="22">
        <v>8</v>
      </c>
      <c r="F15" s="23">
        <f>F16/12</f>
        <v>832</v>
      </c>
      <c r="G15" s="69" t="s">
        <v>10</v>
      </c>
    </row>
    <row r="16" spans="1:7" ht="29.1" customHeight="1" x14ac:dyDescent="0.25">
      <c r="A16" s="68"/>
      <c r="B16" s="70"/>
      <c r="C16" s="72"/>
      <c r="D16" s="68"/>
      <c r="E16" s="22">
        <v>104</v>
      </c>
      <c r="F16" s="23">
        <f>C15*E16</f>
        <v>9984</v>
      </c>
      <c r="G16" s="70"/>
    </row>
    <row r="17" spans="1:827" ht="33" customHeight="1" x14ac:dyDescent="0.25">
      <c r="A17" s="45">
        <v>5</v>
      </c>
      <c r="B17" s="48" t="s">
        <v>21</v>
      </c>
      <c r="C17" s="46">
        <v>69</v>
      </c>
      <c r="D17" s="39" t="s">
        <v>68</v>
      </c>
      <c r="E17" s="20"/>
      <c r="F17" s="21">
        <f>F18/12</f>
        <v>299</v>
      </c>
      <c r="G17" s="50" t="s">
        <v>11</v>
      </c>
    </row>
    <row r="18" spans="1:827" ht="6.75" customHeight="1" x14ac:dyDescent="0.25">
      <c r="A18" s="45"/>
      <c r="B18" s="66"/>
      <c r="C18" s="46"/>
      <c r="D18" s="40"/>
      <c r="E18" s="35">
        <v>52</v>
      </c>
      <c r="F18" s="37">
        <f>C17*E18</f>
        <v>3588</v>
      </c>
      <c r="G18" s="50"/>
    </row>
    <row r="19" spans="1:827" ht="22.5" customHeight="1" x14ac:dyDescent="0.25">
      <c r="A19" s="45"/>
      <c r="B19" s="49"/>
      <c r="C19" s="46"/>
      <c r="D19" s="41"/>
      <c r="E19" s="36"/>
      <c r="F19" s="38"/>
      <c r="G19" s="50"/>
    </row>
    <row r="20" spans="1:827" ht="17.100000000000001" customHeight="1" x14ac:dyDescent="0.25">
      <c r="A20" s="39">
        <v>6</v>
      </c>
      <c r="B20" s="39" t="s">
        <v>45</v>
      </c>
      <c r="C20" s="37">
        <v>191</v>
      </c>
      <c r="D20" s="39" t="s">
        <v>69</v>
      </c>
      <c r="E20" s="20">
        <v>4</v>
      </c>
      <c r="F20" s="21">
        <f>F21/12</f>
        <v>827.66666666666663</v>
      </c>
      <c r="G20" s="48" t="s">
        <v>46</v>
      </c>
    </row>
    <row r="21" spans="1:827" ht="17.100000000000001" customHeight="1" x14ac:dyDescent="0.25">
      <c r="A21" s="41"/>
      <c r="B21" s="41"/>
      <c r="C21" s="38"/>
      <c r="D21" s="41"/>
      <c r="E21" s="20">
        <v>52</v>
      </c>
      <c r="F21" s="21">
        <f>C20*E21</f>
        <v>9932</v>
      </c>
      <c r="G21" s="49"/>
    </row>
    <row r="22" spans="1:827" ht="30" customHeight="1" x14ac:dyDescent="0.25">
      <c r="A22" s="45">
        <v>7</v>
      </c>
      <c r="B22" s="50" t="s">
        <v>12</v>
      </c>
      <c r="C22" s="46">
        <v>109</v>
      </c>
      <c r="D22" s="45" t="s">
        <v>31</v>
      </c>
      <c r="E22" s="20"/>
      <c r="F22" s="21">
        <f>F23/12</f>
        <v>472.33333333333331</v>
      </c>
      <c r="G22" s="50" t="s">
        <v>13</v>
      </c>
    </row>
    <row r="23" spans="1:827" ht="30" customHeight="1" x14ac:dyDescent="0.25">
      <c r="A23" s="45"/>
      <c r="B23" s="50"/>
      <c r="C23" s="46"/>
      <c r="D23" s="45"/>
      <c r="E23" s="20">
        <v>52</v>
      </c>
      <c r="F23" s="21">
        <f>C22*E23</f>
        <v>5668</v>
      </c>
      <c r="G23" s="50"/>
    </row>
    <row r="24" spans="1:827" s="2" customFormat="1" ht="30" customHeight="1" x14ac:dyDescent="0.25">
      <c r="A24" s="47">
        <v>8</v>
      </c>
      <c r="B24" s="51" t="s">
        <v>65</v>
      </c>
      <c r="C24" s="52">
        <v>83</v>
      </c>
      <c r="D24" s="47" t="s">
        <v>32</v>
      </c>
      <c r="E24" s="29">
        <v>8</v>
      </c>
      <c r="F24" s="30">
        <f>F25/12</f>
        <v>719.33333333333337</v>
      </c>
      <c r="G24" s="51" t="s">
        <v>14</v>
      </c>
      <c r="H24" s="18"/>
      <c r="I24" s="18"/>
      <c r="J24" s="1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  <c r="KH24" s="28"/>
      <c r="KI24" s="28"/>
      <c r="KJ24" s="28"/>
      <c r="KK24" s="28"/>
      <c r="KL24" s="28"/>
      <c r="KM24" s="28"/>
      <c r="KN24" s="28"/>
      <c r="KO24" s="28"/>
      <c r="KP24" s="28"/>
      <c r="KQ24" s="28"/>
      <c r="KR24" s="28"/>
      <c r="KS24" s="28"/>
      <c r="KT24" s="28"/>
      <c r="KU24" s="28"/>
      <c r="KV24" s="28"/>
      <c r="KW24" s="28"/>
      <c r="KX24" s="28"/>
      <c r="KY24" s="28"/>
      <c r="KZ24" s="28"/>
      <c r="LA24" s="28"/>
      <c r="LB24" s="28"/>
      <c r="LC24" s="28"/>
      <c r="LD24" s="28"/>
      <c r="LE24" s="28"/>
      <c r="LF24" s="28"/>
      <c r="LG24" s="28"/>
      <c r="LH24" s="28"/>
      <c r="LI24" s="28"/>
      <c r="LJ24" s="28"/>
      <c r="LK24" s="28"/>
      <c r="LL24" s="28"/>
      <c r="LM24" s="28"/>
      <c r="LN24" s="28"/>
      <c r="LO24" s="28"/>
      <c r="LP24" s="28"/>
      <c r="LQ24" s="28"/>
      <c r="LR24" s="28"/>
      <c r="LS24" s="28"/>
      <c r="LT24" s="28"/>
      <c r="LU24" s="28"/>
      <c r="LV24" s="28"/>
      <c r="LW24" s="28"/>
      <c r="LX24" s="28"/>
      <c r="LY24" s="28"/>
      <c r="LZ24" s="28"/>
      <c r="MA24" s="28"/>
      <c r="MB24" s="28"/>
      <c r="MC24" s="28"/>
      <c r="MD24" s="28"/>
      <c r="ME24" s="28"/>
      <c r="MF24" s="28"/>
      <c r="MG24" s="28"/>
      <c r="MH24" s="28"/>
      <c r="MI24" s="28"/>
      <c r="MJ24" s="28"/>
      <c r="MK24" s="28"/>
      <c r="ML24" s="28"/>
      <c r="MM24" s="28"/>
      <c r="MN24" s="28"/>
      <c r="MO24" s="28"/>
      <c r="MP24" s="28"/>
      <c r="MQ24" s="28"/>
      <c r="MR24" s="28"/>
      <c r="MS24" s="28"/>
      <c r="MT24" s="28"/>
      <c r="MU24" s="28"/>
      <c r="MV24" s="28"/>
      <c r="MW24" s="28"/>
      <c r="MX24" s="28"/>
      <c r="MY24" s="28"/>
      <c r="MZ24" s="28"/>
      <c r="NA24" s="28"/>
      <c r="NB24" s="28"/>
      <c r="NC24" s="28"/>
      <c r="ND24" s="28"/>
      <c r="NE24" s="28"/>
      <c r="NF24" s="28"/>
      <c r="NG24" s="28"/>
      <c r="NH24" s="28"/>
      <c r="NI24" s="28"/>
      <c r="NJ24" s="28"/>
      <c r="NK24" s="28"/>
      <c r="NL24" s="28"/>
      <c r="NM24" s="28"/>
      <c r="NN24" s="28"/>
      <c r="NO24" s="28"/>
      <c r="NP24" s="28"/>
      <c r="NQ24" s="28"/>
      <c r="NR24" s="28"/>
      <c r="NS24" s="28"/>
      <c r="NT24" s="28"/>
      <c r="NU24" s="28"/>
      <c r="NV24" s="28"/>
      <c r="NW24" s="28"/>
      <c r="NX24" s="28"/>
      <c r="NY24" s="28"/>
      <c r="NZ24" s="28"/>
      <c r="OA24" s="28"/>
      <c r="OB24" s="28"/>
      <c r="OC24" s="28"/>
      <c r="OD24" s="28"/>
      <c r="OE24" s="28"/>
      <c r="OF24" s="28"/>
      <c r="OG24" s="28"/>
      <c r="OH24" s="28"/>
      <c r="OI24" s="28"/>
      <c r="OJ24" s="28"/>
      <c r="OK24" s="28"/>
      <c r="OL24" s="28"/>
      <c r="OM24" s="28"/>
      <c r="ON24" s="28"/>
      <c r="OO24" s="28"/>
      <c r="OP24" s="28"/>
      <c r="OQ24" s="28"/>
      <c r="OR24" s="28"/>
      <c r="OS24" s="28"/>
      <c r="OT24" s="28"/>
      <c r="OU24" s="28"/>
      <c r="OV24" s="28"/>
      <c r="OW24" s="28"/>
      <c r="OX24" s="28"/>
      <c r="OY24" s="28"/>
      <c r="OZ24" s="28"/>
      <c r="PA24" s="28"/>
      <c r="PB24" s="28"/>
      <c r="PC24" s="28"/>
      <c r="PD24" s="28"/>
      <c r="PE24" s="28"/>
      <c r="PF24" s="28"/>
      <c r="PG24" s="28"/>
      <c r="PH24" s="28"/>
      <c r="PI24" s="28"/>
      <c r="PJ24" s="28"/>
      <c r="PK24" s="28"/>
      <c r="PL24" s="28"/>
      <c r="PM24" s="28"/>
      <c r="PN24" s="28"/>
      <c r="PO24" s="28"/>
      <c r="PP24" s="28"/>
      <c r="PQ24" s="28"/>
      <c r="PR24" s="28"/>
      <c r="PS24" s="28"/>
      <c r="PT24" s="28"/>
      <c r="PU24" s="28"/>
      <c r="PV24" s="28"/>
      <c r="PW24" s="28"/>
      <c r="PX24" s="28"/>
      <c r="PY24" s="28"/>
      <c r="PZ24" s="28"/>
      <c r="QA24" s="28"/>
      <c r="QB24" s="28"/>
      <c r="QC24" s="28"/>
      <c r="QD24" s="28"/>
      <c r="QE24" s="28"/>
      <c r="QF24" s="28"/>
      <c r="QG24" s="28"/>
      <c r="QH24" s="28"/>
      <c r="QI24" s="28"/>
      <c r="QJ24" s="28"/>
      <c r="QK24" s="28"/>
      <c r="QL24" s="28"/>
      <c r="QM24" s="28"/>
      <c r="QN24" s="28"/>
      <c r="QO24" s="28"/>
      <c r="QP24" s="28"/>
      <c r="QQ24" s="28"/>
      <c r="QR24" s="28"/>
      <c r="QS24" s="28"/>
      <c r="QT24" s="28"/>
      <c r="QU24" s="28"/>
      <c r="QV24" s="28"/>
      <c r="QW24" s="28"/>
      <c r="QX24" s="28"/>
      <c r="QY24" s="28"/>
      <c r="QZ24" s="28"/>
      <c r="RA24" s="28"/>
      <c r="RB24" s="28"/>
      <c r="RC24" s="28"/>
      <c r="RD24" s="28"/>
      <c r="RE24" s="28"/>
      <c r="RF24" s="28"/>
      <c r="RG24" s="28"/>
      <c r="RH24" s="28"/>
      <c r="RI24" s="28"/>
      <c r="RJ24" s="28"/>
      <c r="RK24" s="28"/>
      <c r="RL24" s="28"/>
      <c r="RM24" s="28"/>
      <c r="RN24" s="28"/>
      <c r="RO24" s="28"/>
      <c r="RP24" s="28"/>
      <c r="RQ24" s="28"/>
      <c r="RR24" s="28"/>
      <c r="RS24" s="28"/>
      <c r="RT24" s="28"/>
      <c r="RU24" s="28"/>
      <c r="RV24" s="28"/>
      <c r="RW24" s="28"/>
      <c r="RX24" s="28"/>
      <c r="RY24" s="28"/>
      <c r="RZ24" s="28"/>
      <c r="SA24" s="28"/>
      <c r="SB24" s="28"/>
      <c r="SC24" s="28"/>
      <c r="SD24" s="28"/>
      <c r="SE24" s="28"/>
      <c r="SF24" s="28"/>
      <c r="SG24" s="28"/>
      <c r="SH24" s="28"/>
      <c r="SI24" s="28"/>
      <c r="SJ24" s="28"/>
      <c r="SK24" s="28"/>
      <c r="SL24" s="28"/>
      <c r="SM24" s="28"/>
      <c r="SN24" s="28"/>
      <c r="SO24" s="28"/>
      <c r="SP24" s="28"/>
      <c r="SQ24" s="28"/>
      <c r="SR24" s="28"/>
      <c r="SS24" s="28"/>
      <c r="ST24" s="28"/>
      <c r="SU24" s="28"/>
      <c r="SV24" s="28"/>
      <c r="SW24" s="28"/>
      <c r="SX24" s="28"/>
      <c r="SY24" s="28"/>
      <c r="SZ24" s="28"/>
      <c r="TA24" s="28"/>
      <c r="TB24" s="28"/>
      <c r="TC24" s="28"/>
      <c r="TD24" s="28"/>
      <c r="TE24" s="28"/>
      <c r="TF24" s="28"/>
      <c r="TG24" s="28"/>
      <c r="TH24" s="28"/>
      <c r="TI24" s="28"/>
      <c r="TJ24" s="28"/>
      <c r="TK24" s="28"/>
      <c r="TL24" s="28"/>
      <c r="TM24" s="28"/>
      <c r="TN24" s="28"/>
      <c r="TO24" s="28"/>
      <c r="TP24" s="28"/>
      <c r="TQ24" s="28"/>
      <c r="TR24" s="28"/>
      <c r="TS24" s="28"/>
      <c r="TT24" s="28"/>
      <c r="TU24" s="28"/>
      <c r="TV24" s="28"/>
      <c r="TW24" s="28"/>
      <c r="TX24" s="28"/>
      <c r="TY24" s="28"/>
      <c r="TZ24" s="28"/>
      <c r="UA24" s="28"/>
      <c r="UB24" s="28"/>
      <c r="UC24" s="28"/>
      <c r="UD24" s="28"/>
      <c r="UE24" s="28"/>
      <c r="UF24" s="28"/>
      <c r="UG24" s="28"/>
      <c r="UH24" s="28"/>
      <c r="UI24" s="28"/>
      <c r="UJ24" s="28"/>
      <c r="UK24" s="28"/>
      <c r="UL24" s="28"/>
      <c r="UM24" s="28"/>
      <c r="UN24" s="28"/>
      <c r="UO24" s="28"/>
      <c r="UP24" s="28"/>
      <c r="UQ24" s="28"/>
      <c r="UR24" s="28"/>
      <c r="US24" s="28"/>
      <c r="UT24" s="28"/>
      <c r="UU24" s="28"/>
      <c r="UV24" s="28"/>
      <c r="UW24" s="28"/>
      <c r="UX24" s="28"/>
      <c r="UY24" s="28"/>
      <c r="UZ24" s="28"/>
      <c r="VA24" s="28"/>
      <c r="VB24" s="28"/>
      <c r="VC24" s="28"/>
      <c r="VD24" s="28"/>
      <c r="VE24" s="28"/>
      <c r="VF24" s="28"/>
      <c r="VG24" s="28"/>
      <c r="VH24" s="28"/>
      <c r="VI24" s="28"/>
      <c r="VJ24" s="28"/>
      <c r="VK24" s="28"/>
      <c r="VL24" s="28"/>
      <c r="VM24" s="28"/>
      <c r="VN24" s="28"/>
      <c r="VO24" s="28"/>
      <c r="VP24" s="28"/>
      <c r="VQ24" s="28"/>
      <c r="VR24" s="28"/>
      <c r="VS24" s="28"/>
      <c r="VT24" s="28"/>
      <c r="VU24" s="28"/>
      <c r="VV24" s="28"/>
      <c r="VW24" s="28"/>
      <c r="VX24" s="28"/>
      <c r="VY24" s="28"/>
      <c r="VZ24" s="28"/>
      <c r="WA24" s="28"/>
      <c r="WB24" s="28"/>
      <c r="WC24" s="28"/>
      <c r="WD24" s="28"/>
      <c r="WE24" s="28"/>
      <c r="WF24" s="28"/>
      <c r="WG24" s="28"/>
      <c r="WH24" s="28"/>
      <c r="WI24" s="28"/>
      <c r="WJ24" s="28"/>
      <c r="WK24" s="28"/>
      <c r="WL24" s="28"/>
      <c r="WM24" s="28"/>
      <c r="WN24" s="28"/>
      <c r="WO24" s="28"/>
      <c r="WP24" s="28"/>
      <c r="WQ24" s="28"/>
      <c r="WR24" s="28"/>
      <c r="WS24" s="28"/>
      <c r="WT24" s="28"/>
      <c r="WU24" s="28"/>
      <c r="WV24" s="28"/>
      <c r="WW24" s="28"/>
      <c r="WX24" s="28"/>
      <c r="WY24" s="28"/>
      <c r="WZ24" s="28"/>
      <c r="XA24" s="28"/>
      <c r="XB24" s="28"/>
      <c r="XC24" s="28"/>
      <c r="XD24" s="28"/>
      <c r="XE24" s="28"/>
      <c r="XF24" s="28"/>
      <c r="XG24" s="28"/>
      <c r="XH24" s="28"/>
      <c r="XI24" s="28"/>
      <c r="XJ24" s="28"/>
      <c r="XK24" s="28"/>
      <c r="XL24" s="28"/>
      <c r="XM24" s="28"/>
      <c r="XN24" s="28"/>
      <c r="XO24" s="28"/>
      <c r="XP24" s="28"/>
      <c r="XQ24" s="28"/>
      <c r="XR24" s="28"/>
      <c r="XS24" s="28"/>
      <c r="XT24" s="28"/>
      <c r="XU24" s="28"/>
      <c r="XV24" s="28"/>
      <c r="XW24" s="28"/>
      <c r="XX24" s="28"/>
      <c r="XY24" s="28"/>
      <c r="XZ24" s="28"/>
      <c r="YA24" s="28"/>
      <c r="YB24" s="28"/>
      <c r="YC24" s="28"/>
      <c r="YD24" s="28"/>
      <c r="YE24" s="28"/>
      <c r="YF24" s="28"/>
      <c r="YG24" s="28"/>
      <c r="YH24" s="28"/>
      <c r="YI24" s="28"/>
      <c r="YJ24" s="28"/>
      <c r="YK24" s="28"/>
      <c r="YL24" s="28"/>
      <c r="YM24" s="28"/>
      <c r="YN24" s="28"/>
      <c r="YO24" s="28"/>
      <c r="YP24" s="28"/>
      <c r="YQ24" s="28"/>
      <c r="YR24" s="28"/>
      <c r="YS24" s="28"/>
      <c r="YT24" s="28"/>
      <c r="YU24" s="28"/>
      <c r="YV24" s="28"/>
      <c r="YW24" s="28"/>
      <c r="YX24" s="28"/>
      <c r="YY24" s="28"/>
      <c r="YZ24" s="28"/>
      <c r="ZA24" s="28"/>
      <c r="ZB24" s="28"/>
      <c r="ZC24" s="28"/>
      <c r="ZD24" s="28"/>
      <c r="ZE24" s="28"/>
      <c r="ZF24" s="28"/>
      <c r="ZG24" s="28"/>
      <c r="ZH24" s="28"/>
      <c r="ZI24" s="28"/>
      <c r="ZJ24" s="28"/>
      <c r="ZK24" s="28"/>
      <c r="ZL24" s="28"/>
      <c r="ZM24" s="28"/>
      <c r="ZN24" s="28"/>
      <c r="ZO24" s="28"/>
      <c r="ZP24" s="28"/>
      <c r="ZQ24" s="28"/>
      <c r="ZR24" s="28"/>
      <c r="ZS24" s="28"/>
      <c r="ZT24" s="28"/>
      <c r="ZU24" s="28"/>
      <c r="ZV24" s="28"/>
      <c r="ZW24" s="28"/>
      <c r="ZX24" s="28"/>
      <c r="ZY24" s="28"/>
      <c r="ZZ24" s="28"/>
      <c r="AAA24" s="28"/>
      <c r="AAB24" s="28"/>
      <c r="AAC24" s="28"/>
      <c r="AAD24" s="28"/>
      <c r="AAE24" s="28"/>
      <c r="AAF24" s="28"/>
      <c r="AAG24" s="28"/>
      <c r="AAH24" s="28"/>
      <c r="AAI24" s="28"/>
      <c r="AAJ24" s="28"/>
      <c r="AAK24" s="28"/>
      <c r="AAL24" s="28"/>
      <c r="AAM24" s="28"/>
      <c r="AAN24" s="28"/>
      <c r="AAO24" s="28"/>
      <c r="AAP24" s="28"/>
      <c r="AAQ24" s="28"/>
      <c r="AAR24" s="28"/>
      <c r="AAS24" s="28"/>
      <c r="AAT24" s="28"/>
      <c r="AAU24" s="28"/>
      <c r="AAV24" s="28"/>
      <c r="AAW24" s="28"/>
      <c r="AAX24" s="28"/>
      <c r="AAY24" s="28"/>
      <c r="AAZ24" s="28"/>
      <c r="ABA24" s="28"/>
      <c r="ABB24" s="28"/>
      <c r="ABC24" s="28"/>
      <c r="ABD24" s="28"/>
      <c r="ABE24" s="28"/>
      <c r="ABF24" s="28"/>
      <c r="ABG24" s="28"/>
      <c r="ABH24" s="28"/>
      <c r="ABI24" s="28"/>
      <c r="ABJ24" s="28"/>
      <c r="ABK24" s="28"/>
      <c r="ABL24" s="28"/>
      <c r="ABM24" s="28"/>
      <c r="ABN24" s="28"/>
      <c r="ABO24" s="28"/>
      <c r="ABP24" s="28"/>
      <c r="ABQ24" s="28"/>
      <c r="ABR24" s="28"/>
      <c r="ABS24" s="28"/>
      <c r="ABT24" s="28"/>
      <c r="ABU24" s="28"/>
      <c r="ABV24" s="28"/>
      <c r="ABW24" s="28"/>
      <c r="ABX24" s="28"/>
      <c r="ABY24" s="28"/>
      <c r="ABZ24" s="28"/>
      <c r="ACA24" s="28"/>
      <c r="ACB24" s="28"/>
      <c r="ACC24" s="28"/>
      <c r="ACD24" s="28"/>
      <c r="ACE24" s="28"/>
      <c r="ACF24" s="28"/>
      <c r="ACG24" s="28"/>
      <c r="ACH24" s="28"/>
      <c r="ACI24" s="28"/>
      <c r="ACJ24" s="28"/>
      <c r="ACK24" s="28"/>
      <c r="ACL24" s="28"/>
      <c r="ACM24" s="28"/>
      <c r="ACN24" s="28"/>
      <c r="ACO24" s="28"/>
      <c r="ACP24" s="28"/>
      <c r="ACQ24" s="28"/>
      <c r="ACR24" s="28"/>
      <c r="ACS24" s="28"/>
      <c r="ACT24" s="28"/>
      <c r="ACU24" s="28"/>
      <c r="ACV24" s="28"/>
      <c r="ACW24" s="28"/>
      <c r="ACX24" s="28"/>
      <c r="ACY24" s="28"/>
      <c r="ACZ24" s="28"/>
      <c r="ADA24" s="28"/>
      <c r="ADB24" s="28"/>
      <c r="ADC24" s="28"/>
      <c r="ADD24" s="28"/>
      <c r="ADE24" s="28"/>
      <c r="ADF24" s="28"/>
      <c r="ADG24" s="28"/>
      <c r="ADH24" s="28"/>
      <c r="ADI24" s="28"/>
      <c r="ADJ24" s="28"/>
      <c r="ADK24" s="28"/>
      <c r="ADL24" s="28"/>
      <c r="ADM24" s="28"/>
      <c r="ADN24" s="28"/>
      <c r="ADO24" s="28"/>
      <c r="ADP24" s="28"/>
      <c r="ADQ24" s="28"/>
      <c r="ADR24" s="28"/>
      <c r="ADS24" s="28"/>
      <c r="ADT24" s="28"/>
      <c r="ADU24" s="28"/>
      <c r="ADV24" s="28"/>
      <c r="ADW24" s="28"/>
      <c r="ADX24" s="28"/>
      <c r="ADY24" s="28"/>
      <c r="ADZ24" s="28"/>
      <c r="AEA24" s="28"/>
      <c r="AEB24" s="28"/>
      <c r="AEC24" s="28"/>
      <c r="AED24" s="28"/>
      <c r="AEE24" s="28"/>
      <c r="AEF24" s="28"/>
      <c r="AEG24" s="28"/>
      <c r="AEH24" s="28"/>
      <c r="AEI24" s="28"/>
      <c r="AEJ24" s="28"/>
      <c r="AEK24" s="28"/>
      <c r="AEL24" s="28"/>
      <c r="AEM24" s="28"/>
      <c r="AEN24" s="28"/>
      <c r="AEO24" s="28"/>
      <c r="AEP24" s="28"/>
      <c r="AEQ24" s="28"/>
      <c r="AER24" s="28"/>
      <c r="AES24" s="28"/>
      <c r="AET24" s="28"/>
      <c r="AEU24" s="28"/>
    </row>
    <row r="25" spans="1:827" s="2" customFormat="1" ht="30" customHeight="1" x14ac:dyDescent="0.25">
      <c r="A25" s="47"/>
      <c r="B25" s="51"/>
      <c r="C25" s="52"/>
      <c r="D25" s="47"/>
      <c r="E25" s="29">
        <v>104</v>
      </c>
      <c r="F25" s="30">
        <f>C24*E25</f>
        <v>8632</v>
      </c>
      <c r="G25" s="51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  <c r="KH25" s="28"/>
      <c r="KI25" s="28"/>
      <c r="KJ25" s="28"/>
      <c r="KK25" s="28"/>
      <c r="KL25" s="28"/>
      <c r="KM25" s="28"/>
      <c r="KN25" s="28"/>
      <c r="KO25" s="28"/>
      <c r="KP25" s="28"/>
      <c r="KQ25" s="28"/>
      <c r="KR25" s="28"/>
      <c r="KS25" s="28"/>
      <c r="KT25" s="28"/>
      <c r="KU25" s="28"/>
      <c r="KV25" s="28"/>
      <c r="KW25" s="28"/>
      <c r="KX25" s="28"/>
      <c r="KY25" s="28"/>
      <c r="KZ25" s="28"/>
      <c r="LA25" s="28"/>
      <c r="LB25" s="28"/>
      <c r="LC25" s="28"/>
      <c r="LD25" s="28"/>
      <c r="LE25" s="28"/>
      <c r="LF25" s="28"/>
      <c r="LG25" s="28"/>
      <c r="LH25" s="28"/>
      <c r="LI25" s="28"/>
      <c r="LJ25" s="28"/>
      <c r="LK25" s="28"/>
      <c r="LL25" s="28"/>
      <c r="LM25" s="28"/>
      <c r="LN25" s="28"/>
      <c r="LO25" s="28"/>
      <c r="LP25" s="28"/>
      <c r="LQ25" s="28"/>
      <c r="LR25" s="28"/>
      <c r="LS25" s="28"/>
      <c r="LT25" s="28"/>
      <c r="LU25" s="28"/>
      <c r="LV25" s="28"/>
      <c r="LW25" s="28"/>
      <c r="LX25" s="28"/>
      <c r="LY25" s="28"/>
      <c r="LZ25" s="28"/>
      <c r="MA25" s="28"/>
      <c r="MB25" s="28"/>
      <c r="MC25" s="28"/>
      <c r="MD25" s="28"/>
      <c r="ME25" s="28"/>
      <c r="MF25" s="28"/>
      <c r="MG25" s="28"/>
      <c r="MH25" s="28"/>
      <c r="MI25" s="28"/>
      <c r="MJ25" s="28"/>
      <c r="MK25" s="28"/>
      <c r="ML25" s="28"/>
      <c r="MM25" s="28"/>
      <c r="MN25" s="28"/>
      <c r="MO25" s="28"/>
      <c r="MP25" s="28"/>
      <c r="MQ25" s="28"/>
      <c r="MR25" s="28"/>
      <c r="MS25" s="28"/>
      <c r="MT25" s="28"/>
      <c r="MU25" s="28"/>
      <c r="MV25" s="28"/>
      <c r="MW25" s="28"/>
      <c r="MX25" s="28"/>
      <c r="MY25" s="28"/>
      <c r="MZ25" s="28"/>
      <c r="NA25" s="28"/>
      <c r="NB25" s="28"/>
      <c r="NC25" s="28"/>
      <c r="ND25" s="28"/>
      <c r="NE25" s="28"/>
      <c r="NF25" s="28"/>
      <c r="NG25" s="28"/>
      <c r="NH25" s="28"/>
      <c r="NI25" s="28"/>
      <c r="NJ25" s="28"/>
      <c r="NK25" s="28"/>
      <c r="NL25" s="28"/>
      <c r="NM25" s="28"/>
      <c r="NN25" s="28"/>
      <c r="NO25" s="28"/>
      <c r="NP25" s="28"/>
      <c r="NQ25" s="28"/>
      <c r="NR25" s="28"/>
      <c r="NS25" s="28"/>
      <c r="NT25" s="28"/>
      <c r="NU25" s="28"/>
      <c r="NV25" s="28"/>
      <c r="NW25" s="28"/>
      <c r="NX25" s="28"/>
      <c r="NY25" s="28"/>
      <c r="NZ25" s="28"/>
      <c r="OA25" s="28"/>
      <c r="OB25" s="28"/>
      <c r="OC25" s="28"/>
      <c r="OD25" s="28"/>
      <c r="OE25" s="28"/>
      <c r="OF25" s="28"/>
      <c r="OG25" s="28"/>
      <c r="OH25" s="28"/>
      <c r="OI25" s="28"/>
      <c r="OJ25" s="28"/>
      <c r="OK25" s="28"/>
      <c r="OL25" s="28"/>
      <c r="OM25" s="28"/>
      <c r="ON25" s="28"/>
      <c r="OO25" s="28"/>
      <c r="OP25" s="28"/>
      <c r="OQ25" s="28"/>
      <c r="OR25" s="28"/>
      <c r="OS25" s="28"/>
      <c r="OT25" s="28"/>
      <c r="OU25" s="28"/>
      <c r="OV25" s="28"/>
      <c r="OW25" s="28"/>
      <c r="OX25" s="28"/>
      <c r="OY25" s="28"/>
      <c r="OZ25" s="28"/>
      <c r="PA25" s="28"/>
      <c r="PB25" s="28"/>
      <c r="PC25" s="28"/>
      <c r="PD25" s="28"/>
      <c r="PE25" s="28"/>
      <c r="PF25" s="28"/>
      <c r="PG25" s="28"/>
      <c r="PH25" s="28"/>
      <c r="PI25" s="28"/>
      <c r="PJ25" s="28"/>
      <c r="PK25" s="28"/>
      <c r="PL25" s="28"/>
      <c r="PM25" s="28"/>
      <c r="PN25" s="28"/>
      <c r="PO25" s="28"/>
      <c r="PP25" s="28"/>
      <c r="PQ25" s="28"/>
      <c r="PR25" s="28"/>
      <c r="PS25" s="28"/>
      <c r="PT25" s="28"/>
      <c r="PU25" s="28"/>
      <c r="PV25" s="28"/>
      <c r="PW25" s="28"/>
      <c r="PX25" s="28"/>
      <c r="PY25" s="28"/>
      <c r="PZ25" s="28"/>
      <c r="QA25" s="28"/>
      <c r="QB25" s="28"/>
      <c r="QC25" s="28"/>
      <c r="QD25" s="28"/>
      <c r="QE25" s="28"/>
      <c r="QF25" s="28"/>
      <c r="QG25" s="28"/>
      <c r="QH25" s="28"/>
      <c r="QI25" s="28"/>
      <c r="QJ25" s="28"/>
      <c r="QK25" s="28"/>
      <c r="QL25" s="28"/>
      <c r="QM25" s="28"/>
      <c r="QN25" s="28"/>
      <c r="QO25" s="28"/>
      <c r="QP25" s="28"/>
      <c r="QQ25" s="28"/>
      <c r="QR25" s="28"/>
      <c r="QS25" s="28"/>
      <c r="QT25" s="28"/>
      <c r="QU25" s="28"/>
      <c r="QV25" s="28"/>
      <c r="QW25" s="28"/>
      <c r="QX25" s="28"/>
      <c r="QY25" s="28"/>
      <c r="QZ25" s="28"/>
      <c r="RA25" s="28"/>
      <c r="RB25" s="28"/>
      <c r="RC25" s="28"/>
      <c r="RD25" s="28"/>
      <c r="RE25" s="28"/>
      <c r="RF25" s="28"/>
      <c r="RG25" s="28"/>
      <c r="RH25" s="28"/>
      <c r="RI25" s="28"/>
      <c r="RJ25" s="28"/>
      <c r="RK25" s="28"/>
      <c r="RL25" s="28"/>
      <c r="RM25" s="28"/>
      <c r="RN25" s="28"/>
      <c r="RO25" s="28"/>
      <c r="RP25" s="28"/>
      <c r="RQ25" s="28"/>
      <c r="RR25" s="28"/>
      <c r="RS25" s="28"/>
      <c r="RT25" s="28"/>
      <c r="RU25" s="28"/>
      <c r="RV25" s="28"/>
      <c r="RW25" s="28"/>
      <c r="RX25" s="28"/>
      <c r="RY25" s="28"/>
      <c r="RZ25" s="28"/>
      <c r="SA25" s="28"/>
      <c r="SB25" s="28"/>
      <c r="SC25" s="28"/>
      <c r="SD25" s="28"/>
      <c r="SE25" s="28"/>
      <c r="SF25" s="28"/>
      <c r="SG25" s="28"/>
      <c r="SH25" s="28"/>
      <c r="SI25" s="28"/>
      <c r="SJ25" s="28"/>
      <c r="SK25" s="28"/>
      <c r="SL25" s="28"/>
      <c r="SM25" s="28"/>
      <c r="SN25" s="28"/>
      <c r="SO25" s="28"/>
      <c r="SP25" s="28"/>
      <c r="SQ25" s="28"/>
      <c r="SR25" s="28"/>
      <c r="SS25" s="28"/>
      <c r="ST25" s="28"/>
      <c r="SU25" s="28"/>
      <c r="SV25" s="28"/>
      <c r="SW25" s="28"/>
      <c r="SX25" s="28"/>
      <c r="SY25" s="28"/>
      <c r="SZ25" s="28"/>
      <c r="TA25" s="28"/>
      <c r="TB25" s="28"/>
      <c r="TC25" s="28"/>
      <c r="TD25" s="28"/>
      <c r="TE25" s="28"/>
      <c r="TF25" s="28"/>
      <c r="TG25" s="28"/>
      <c r="TH25" s="28"/>
      <c r="TI25" s="28"/>
      <c r="TJ25" s="28"/>
      <c r="TK25" s="28"/>
      <c r="TL25" s="28"/>
      <c r="TM25" s="28"/>
      <c r="TN25" s="28"/>
      <c r="TO25" s="28"/>
      <c r="TP25" s="28"/>
      <c r="TQ25" s="28"/>
      <c r="TR25" s="28"/>
      <c r="TS25" s="28"/>
      <c r="TT25" s="28"/>
      <c r="TU25" s="28"/>
      <c r="TV25" s="28"/>
      <c r="TW25" s="28"/>
      <c r="TX25" s="28"/>
      <c r="TY25" s="28"/>
      <c r="TZ25" s="28"/>
      <c r="UA25" s="28"/>
      <c r="UB25" s="28"/>
      <c r="UC25" s="28"/>
      <c r="UD25" s="28"/>
      <c r="UE25" s="28"/>
      <c r="UF25" s="28"/>
      <c r="UG25" s="28"/>
      <c r="UH25" s="28"/>
      <c r="UI25" s="28"/>
      <c r="UJ25" s="28"/>
      <c r="UK25" s="28"/>
      <c r="UL25" s="28"/>
      <c r="UM25" s="28"/>
      <c r="UN25" s="28"/>
      <c r="UO25" s="28"/>
      <c r="UP25" s="28"/>
      <c r="UQ25" s="28"/>
      <c r="UR25" s="28"/>
      <c r="US25" s="28"/>
      <c r="UT25" s="28"/>
      <c r="UU25" s="28"/>
      <c r="UV25" s="28"/>
      <c r="UW25" s="28"/>
      <c r="UX25" s="28"/>
      <c r="UY25" s="28"/>
      <c r="UZ25" s="28"/>
      <c r="VA25" s="28"/>
      <c r="VB25" s="28"/>
      <c r="VC25" s="28"/>
      <c r="VD25" s="28"/>
      <c r="VE25" s="28"/>
      <c r="VF25" s="28"/>
      <c r="VG25" s="28"/>
      <c r="VH25" s="28"/>
      <c r="VI25" s="28"/>
      <c r="VJ25" s="28"/>
      <c r="VK25" s="28"/>
      <c r="VL25" s="28"/>
      <c r="VM25" s="28"/>
      <c r="VN25" s="28"/>
      <c r="VO25" s="28"/>
      <c r="VP25" s="28"/>
      <c r="VQ25" s="28"/>
      <c r="VR25" s="28"/>
      <c r="VS25" s="28"/>
      <c r="VT25" s="28"/>
      <c r="VU25" s="28"/>
      <c r="VV25" s="28"/>
      <c r="VW25" s="28"/>
      <c r="VX25" s="28"/>
      <c r="VY25" s="28"/>
      <c r="VZ25" s="28"/>
      <c r="WA25" s="28"/>
      <c r="WB25" s="28"/>
      <c r="WC25" s="28"/>
      <c r="WD25" s="28"/>
      <c r="WE25" s="28"/>
      <c r="WF25" s="28"/>
      <c r="WG25" s="28"/>
      <c r="WH25" s="28"/>
      <c r="WI25" s="28"/>
      <c r="WJ25" s="28"/>
      <c r="WK25" s="28"/>
      <c r="WL25" s="28"/>
      <c r="WM25" s="28"/>
      <c r="WN25" s="28"/>
      <c r="WO25" s="28"/>
      <c r="WP25" s="28"/>
      <c r="WQ25" s="28"/>
      <c r="WR25" s="28"/>
      <c r="WS25" s="28"/>
      <c r="WT25" s="28"/>
      <c r="WU25" s="28"/>
      <c r="WV25" s="28"/>
      <c r="WW25" s="28"/>
      <c r="WX25" s="28"/>
      <c r="WY25" s="28"/>
      <c r="WZ25" s="28"/>
      <c r="XA25" s="28"/>
      <c r="XB25" s="28"/>
      <c r="XC25" s="28"/>
      <c r="XD25" s="28"/>
      <c r="XE25" s="28"/>
      <c r="XF25" s="28"/>
      <c r="XG25" s="28"/>
      <c r="XH25" s="28"/>
      <c r="XI25" s="28"/>
      <c r="XJ25" s="28"/>
      <c r="XK25" s="28"/>
      <c r="XL25" s="28"/>
      <c r="XM25" s="28"/>
      <c r="XN25" s="28"/>
      <c r="XO25" s="28"/>
      <c r="XP25" s="28"/>
      <c r="XQ25" s="28"/>
      <c r="XR25" s="28"/>
      <c r="XS25" s="28"/>
      <c r="XT25" s="28"/>
      <c r="XU25" s="28"/>
      <c r="XV25" s="28"/>
      <c r="XW25" s="28"/>
      <c r="XX25" s="28"/>
      <c r="XY25" s="28"/>
      <c r="XZ25" s="28"/>
      <c r="YA25" s="28"/>
      <c r="YB25" s="28"/>
      <c r="YC25" s="28"/>
      <c r="YD25" s="28"/>
      <c r="YE25" s="28"/>
      <c r="YF25" s="28"/>
      <c r="YG25" s="28"/>
      <c r="YH25" s="28"/>
      <c r="YI25" s="28"/>
      <c r="YJ25" s="28"/>
      <c r="YK25" s="28"/>
      <c r="YL25" s="28"/>
      <c r="YM25" s="28"/>
      <c r="YN25" s="28"/>
      <c r="YO25" s="28"/>
      <c r="YP25" s="28"/>
      <c r="YQ25" s="28"/>
      <c r="YR25" s="28"/>
      <c r="YS25" s="28"/>
      <c r="YT25" s="28"/>
      <c r="YU25" s="28"/>
      <c r="YV25" s="28"/>
      <c r="YW25" s="28"/>
      <c r="YX25" s="28"/>
      <c r="YY25" s="28"/>
      <c r="YZ25" s="28"/>
      <c r="ZA25" s="28"/>
      <c r="ZB25" s="28"/>
      <c r="ZC25" s="28"/>
      <c r="ZD25" s="28"/>
      <c r="ZE25" s="28"/>
      <c r="ZF25" s="28"/>
      <c r="ZG25" s="28"/>
      <c r="ZH25" s="28"/>
      <c r="ZI25" s="28"/>
      <c r="ZJ25" s="28"/>
      <c r="ZK25" s="28"/>
      <c r="ZL25" s="28"/>
      <c r="ZM25" s="28"/>
      <c r="ZN25" s="28"/>
      <c r="ZO25" s="28"/>
      <c r="ZP25" s="28"/>
      <c r="ZQ25" s="28"/>
      <c r="ZR25" s="28"/>
      <c r="ZS25" s="28"/>
      <c r="ZT25" s="28"/>
      <c r="ZU25" s="28"/>
      <c r="ZV25" s="28"/>
      <c r="ZW25" s="28"/>
      <c r="ZX25" s="28"/>
      <c r="ZY25" s="28"/>
      <c r="ZZ25" s="28"/>
      <c r="AAA25" s="28"/>
      <c r="AAB25" s="28"/>
      <c r="AAC25" s="28"/>
      <c r="AAD25" s="28"/>
      <c r="AAE25" s="28"/>
      <c r="AAF25" s="28"/>
      <c r="AAG25" s="28"/>
      <c r="AAH25" s="28"/>
      <c r="AAI25" s="28"/>
      <c r="AAJ25" s="28"/>
      <c r="AAK25" s="28"/>
      <c r="AAL25" s="28"/>
      <c r="AAM25" s="28"/>
      <c r="AAN25" s="28"/>
      <c r="AAO25" s="28"/>
      <c r="AAP25" s="28"/>
      <c r="AAQ25" s="28"/>
      <c r="AAR25" s="28"/>
      <c r="AAS25" s="28"/>
      <c r="AAT25" s="28"/>
      <c r="AAU25" s="28"/>
      <c r="AAV25" s="28"/>
      <c r="AAW25" s="28"/>
      <c r="AAX25" s="28"/>
      <c r="AAY25" s="28"/>
      <c r="AAZ25" s="28"/>
      <c r="ABA25" s="28"/>
      <c r="ABB25" s="28"/>
      <c r="ABC25" s="28"/>
      <c r="ABD25" s="28"/>
      <c r="ABE25" s="28"/>
      <c r="ABF25" s="28"/>
      <c r="ABG25" s="28"/>
      <c r="ABH25" s="28"/>
      <c r="ABI25" s="28"/>
      <c r="ABJ25" s="28"/>
      <c r="ABK25" s="28"/>
      <c r="ABL25" s="28"/>
      <c r="ABM25" s="28"/>
      <c r="ABN25" s="28"/>
      <c r="ABO25" s="28"/>
      <c r="ABP25" s="28"/>
      <c r="ABQ25" s="28"/>
      <c r="ABR25" s="28"/>
      <c r="ABS25" s="28"/>
      <c r="ABT25" s="28"/>
      <c r="ABU25" s="28"/>
      <c r="ABV25" s="28"/>
      <c r="ABW25" s="28"/>
      <c r="ABX25" s="28"/>
      <c r="ABY25" s="28"/>
      <c r="ABZ25" s="28"/>
      <c r="ACA25" s="28"/>
      <c r="ACB25" s="28"/>
      <c r="ACC25" s="28"/>
      <c r="ACD25" s="28"/>
      <c r="ACE25" s="28"/>
      <c r="ACF25" s="28"/>
      <c r="ACG25" s="28"/>
      <c r="ACH25" s="28"/>
      <c r="ACI25" s="28"/>
      <c r="ACJ25" s="28"/>
      <c r="ACK25" s="28"/>
      <c r="ACL25" s="28"/>
      <c r="ACM25" s="28"/>
      <c r="ACN25" s="28"/>
      <c r="ACO25" s="28"/>
      <c r="ACP25" s="28"/>
      <c r="ACQ25" s="28"/>
      <c r="ACR25" s="28"/>
      <c r="ACS25" s="28"/>
      <c r="ACT25" s="28"/>
      <c r="ACU25" s="28"/>
      <c r="ACV25" s="28"/>
      <c r="ACW25" s="28"/>
      <c r="ACX25" s="28"/>
      <c r="ACY25" s="28"/>
      <c r="ACZ25" s="28"/>
      <c r="ADA25" s="28"/>
      <c r="ADB25" s="28"/>
      <c r="ADC25" s="28"/>
      <c r="ADD25" s="28"/>
      <c r="ADE25" s="28"/>
      <c r="ADF25" s="28"/>
      <c r="ADG25" s="28"/>
      <c r="ADH25" s="28"/>
      <c r="ADI25" s="28"/>
      <c r="ADJ25" s="28"/>
      <c r="ADK25" s="28"/>
      <c r="ADL25" s="28"/>
      <c r="ADM25" s="28"/>
      <c r="ADN25" s="28"/>
      <c r="ADO25" s="28"/>
      <c r="ADP25" s="28"/>
      <c r="ADQ25" s="28"/>
      <c r="ADR25" s="28"/>
      <c r="ADS25" s="28"/>
      <c r="ADT25" s="28"/>
      <c r="ADU25" s="28"/>
      <c r="ADV25" s="28"/>
      <c r="ADW25" s="28"/>
      <c r="ADX25" s="28"/>
      <c r="ADY25" s="28"/>
      <c r="ADZ25" s="28"/>
      <c r="AEA25" s="28"/>
      <c r="AEB25" s="28"/>
      <c r="AEC25" s="28"/>
      <c r="AED25" s="28"/>
      <c r="AEE25" s="28"/>
      <c r="AEF25" s="28"/>
      <c r="AEG25" s="28"/>
      <c r="AEH25" s="28"/>
      <c r="AEI25" s="28"/>
      <c r="AEJ25" s="28"/>
      <c r="AEK25" s="28"/>
      <c r="AEL25" s="28"/>
      <c r="AEM25" s="28"/>
      <c r="AEN25" s="28"/>
      <c r="AEO25" s="28"/>
      <c r="AEP25" s="28"/>
      <c r="AEQ25" s="28"/>
      <c r="AER25" s="28"/>
      <c r="AES25" s="28"/>
      <c r="AET25" s="28"/>
      <c r="AEU25" s="28"/>
    </row>
    <row r="26" spans="1:827" ht="13.5" customHeight="1" x14ac:dyDescent="0.25">
      <c r="A26" s="42" t="s">
        <v>15</v>
      </c>
      <c r="B26" s="43"/>
      <c r="C26" s="43"/>
      <c r="D26" s="43"/>
      <c r="E26" s="43"/>
      <c r="F26" s="33"/>
      <c r="G26" s="34"/>
    </row>
    <row r="27" spans="1:827" ht="30" customHeight="1" x14ac:dyDescent="0.25">
      <c r="A27" s="39">
        <v>9</v>
      </c>
      <c r="B27" s="48" t="s">
        <v>40</v>
      </c>
      <c r="C27" s="37">
        <v>30</v>
      </c>
      <c r="D27" s="39" t="s">
        <v>42</v>
      </c>
      <c r="E27" s="20">
        <v>8</v>
      </c>
      <c r="F27" s="21">
        <f>F28/12</f>
        <v>260</v>
      </c>
      <c r="G27" s="48" t="s">
        <v>44</v>
      </c>
    </row>
    <row r="28" spans="1:827" ht="30" customHeight="1" x14ac:dyDescent="0.25">
      <c r="A28" s="41"/>
      <c r="B28" s="49"/>
      <c r="C28" s="38"/>
      <c r="D28" s="41"/>
      <c r="E28" s="20">
        <v>104</v>
      </c>
      <c r="F28" s="21">
        <f>C27*E28</f>
        <v>3120</v>
      </c>
      <c r="G28" s="49"/>
    </row>
    <row r="29" spans="1:827" ht="15" customHeight="1" x14ac:dyDescent="0.25">
      <c r="A29" s="42" t="s">
        <v>16</v>
      </c>
      <c r="B29" s="43"/>
      <c r="C29" s="43"/>
      <c r="D29" s="43"/>
      <c r="E29" s="43"/>
      <c r="F29" s="33"/>
      <c r="G29" s="34"/>
    </row>
    <row r="30" spans="1:827" ht="24.95" customHeight="1" x14ac:dyDescent="0.25">
      <c r="A30" s="39">
        <v>10</v>
      </c>
      <c r="B30" s="39" t="s">
        <v>41</v>
      </c>
      <c r="C30" s="37">
        <v>30</v>
      </c>
      <c r="D30" s="39" t="s">
        <v>42</v>
      </c>
      <c r="E30" s="20">
        <v>8</v>
      </c>
      <c r="F30" s="21">
        <f>F31/12</f>
        <v>260</v>
      </c>
      <c r="G30" s="39" t="s">
        <v>43</v>
      </c>
    </row>
    <row r="31" spans="1:827" ht="24.95" customHeight="1" x14ac:dyDescent="0.25">
      <c r="A31" s="41"/>
      <c r="B31" s="41"/>
      <c r="C31" s="38"/>
      <c r="D31" s="41"/>
      <c r="E31" s="20">
        <v>104</v>
      </c>
      <c r="F31" s="21">
        <f>C30*E31</f>
        <v>3120</v>
      </c>
      <c r="G31" s="41"/>
    </row>
    <row r="32" spans="1:827" ht="15" customHeight="1" x14ac:dyDescent="0.25">
      <c r="A32" s="42" t="s">
        <v>17</v>
      </c>
      <c r="B32" s="43"/>
      <c r="C32" s="43"/>
      <c r="D32" s="43"/>
      <c r="E32" s="44"/>
      <c r="F32" s="33"/>
      <c r="G32" s="34"/>
    </row>
    <row r="33" spans="1:7" ht="45" x14ac:dyDescent="0.25">
      <c r="A33" s="58">
        <v>11</v>
      </c>
      <c r="B33" s="59" t="s">
        <v>64</v>
      </c>
      <c r="C33" s="56">
        <v>109</v>
      </c>
      <c r="D33" s="58" t="s">
        <v>33</v>
      </c>
      <c r="E33" s="24">
        <v>8</v>
      </c>
      <c r="F33" s="25">
        <f>F34/12</f>
        <v>944.66666666666663</v>
      </c>
      <c r="G33" s="13" t="s">
        <v>61</v>
      </c>
    </row>
    <row r="34" spans="1:7" ht="33.75" x14ac:dyDescent="0.25">
      <c r="A34" s="58"/>
      <c r="B34" s="59"/>
      <c r="C34" s="56"/>
      <c r="D34" s="58"/>
      <c r="E34" s="24">
        <v>104</v>
      </c>
      <c r="F34" s="25">
        <f>C33*E34</f>
        <v>11336</v>
      </c>
      <c r="G34" s="13" t="s">
        <v>18</v>
      </c>
    </row>
    <row r="35" spans="1:7" x14ac:dyDescent="0.25">
      <c r="A35" s="5"/>
      <c r="B35" s="14" t="s">
        <v>48</v>
      </c>
      <c r="C35" s="14"/>
      <c r="D35" s="14"/>
      <c r="E35" s="26">
        <f>SUM(E33,E30,E27,E24,E22,E20,E17,E15,E13,E11,E9)</f>
        <v>53</v>
      </c>
      <c r="F35" s="5"/>
      <c r="G35" s="5"/>
    </row>
    <row r="36" spans="1:7" x14ac:dyDescent="0.25">
      <c r="A36" s="54" t="s">
        <v>22</v>
      </c>
      <c r="B36" s="55"/>
      <c r="C36" s="55"/>
      <c r="D36" s="16"/>
      <c r="E36" s="27">
        <f>SUM(F33,F30,F27,F24,F22,F20,F17,F15,F13,F11,F9)</f>
        <v>6587.333333333333</v>
      </c>
      <c r="F36" s="17"/>
      <c r="G36" s="15"/>
    </row>
    <row r="39" spans="1:7" ht="13.5" customHeight="1" x14ac:dyDescent="0.25">
      <c r="A39" s="57"/>
      <c r="B39" s="57"/>
      <c r="C39" s="57"/>
      <c r="D39" s="57"/>
      <c r="E39" s="57"/>
      <c r="F39" s="57"/>
      <c r="G39" s="57"/>
    </row>
    <row r="40" spans="1:7" ht="15" customHeight="1" x14ac:dyDescent="0.25">
      <c r="A40" s="57"/>
      <c r="B40" s="57"/>
      <c r="C40" s="57"/>
      <c r="D40" s="57"/>
      <c r="E40" s="57"/>
      <c r="F40" s="57"/>
      <c r="G40" s="57"/>
    </row>
    <row r="41" spans="1:7" ht="15" customHeight="1" x14ac:dyDescent="0.25">
      <c r="A41" s="57"/>
      <c r="B41" s="57"/>
      <c r="C41" s="57"/>
      <c r="D41" s="57"/>
      <c r="E41" s="57"/>
      <c r="F41" s="57"/>
      <c r="G41" s="57"/>
    </row>
    <row r="42" spans="1:7" ht="15" customHeight="1" x14ac:dyDescent="0.25">
      <c r="A42" s="57"/>
      <c r="B42" s="57"/>
      <c r="C42" s="57"/>
      <c r="D42" s="57"/>
      <c r="E42" s="57"/>
      <c r="F42" s="57"/>
      <c r="G42" s="57"/>
    </row>
    <row r="43" spans="1:7" ht="15" customHeight="1" x14ac:dyDescent="0.25">
      <c r="A43" s="57"/>
      <c r="B43" s="57"/>
      <c r="C43" s="57"/>
      <c r="D43" s="57"/>
      <c r="E43" s="57"/>
      <c r="F43" s="57"/>
      <c r="G43" s="57"/>
    </row>
    <row r="44" spans="1:7" ht="15.75" x14ac:dyDescent="0.25">
      <c r="A44" s="53"/>
      <c r="B44" s="53"/>
      <c r="C44" s="53"/>
      <c r="E44" s="53"/>
      <c r="F44" s="53"/>
      <c r="G44" s="53"/>
    </row>
  </sheetData>
  <mergeCells count="72">
    <mergeCell ref="A30:A31"/>
    <mergeCell ref="B30:B31"/>
    <mergeCell ref="G30:G31"/>
    <mergeCell ref="D30:D31"/>
    <mergeCell ref="C30:C31"/>
    <mergeCell ref="B20:B21"/>
    <mergeCell ref="A20:A21"/>
    <mergeCell ref="C20:C21"/>
    <mergeCell ref="D20:D21"/>
    <mergeCell ref="G20:G21"/>
    <mergeCell ref="A15:A16"/>
    <mergeCell ref="B15:B16"/>
    <mergeCell ref="C15:C16"/>
    <mergeCell ref="D15:D16"/>
    <mergeCell ref="G15:G16"/>
    <mergeCell ref="C11:C12"/>
    <mergeCell ref="D11:D12"/>
    <mergeCell ref="G11:G12"/>
    <mergeCell ref="A13:A14"/>
    <mergeCell ref="B13:B14"/>
    <mergeCell ref="C13:C14"/>
    <mergeCell ref="D13:D14"/>
    <mergeCell ref="G13:G14"/>
    <mergeCell ref="A3:G3"/>
    <mergeCell ref="A6:G6"/>
    <mergeCell ref="A17:A19"/>
    <mergeCell ref="A4:G4"/>
    <mergeCell ref="C17:C19"/>
    <mergeCell ref="A5:G5"/>
    <mergeCell ref="A8:E8"/>
    <mergeCell ref="G17:G19"/>
    <mergeCell ref="A9:A10"/>
    <mergeCell ref="B9:B10"/>
    <mergeCell ref="G9:G10"/>
    <mergeCell ref="D9:D10"/>
    <mergeCell ref="C9:C10"/>
    <mergeCell ref="A11:A12"/>
    <mergeCell ref="B11:B12"/>
    <mergeCell ref="B17:B19"/>
    <mergeCell ref="E44:G44"/>
    <mergeCell ref="A36:C36"/>
    <mergeCell ref="C33:C34"/>
    <mergeCell ref="A39:G43"/>
    <mergeCell ref="A44:C44"/>
    <mergeCell ref="A33:A34"/>
    <mergeCell ref="D33:D34"/>
    <mergeCell ref="B33:B34"/>
    <mergeCell ref="D17:D19"/>
    <mergeCell ref="A32:E32"/>
    <mergeCell ref="A29:E29"/>
    <mergeCell ref="A22:A23"/>
    <mergeCell ref="C22:C23"/>
    <mergeCell ref="A26:E26"/>
    <mergeCell ref="A24:A25"/>
    <mergeCell ref="A27:A28"/>
    <mergeCell ref="B27:B28"/>
    <mergeCell ref="C27:C28"/>
    <mergeCell ref="D27:D28"/>
    <mergeCell ref="B24:B25"/>
    <mergeCell ref="C24:C25"/>
    <mergeCell ref="D22:D23"/>
    <mergeCell ref="D24:D25"/>
    <mergeCell ref="B22:B23"/>
    <mergeCell ref="F8:G8"/>
    <mergeCell ref="F26:G26"/>
    <mergeCell ref="F29:G29"/>
    <mergeCell ref="F32:G32"/>
    <mergeCell ref="E18:E19"/>
    <mergeCell ref="F18:F19"/>
    <mergeCell ref="G22:G23"/>
    <mergeCell ref="G24:G25"/>
    <mergeCell ref="G27:G28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N32"/>
  <sheetViews>
    <sheetView workbookViewId="0">
      <selection activeCell="N6" sqref="N6"/>
    </sheetView>
  </sheetViews>
  <sheetFormatPr defaultRowHeight="15" x14ac:dyDescent="0.25"/>
  <cols>
    <col min="5" max="5" width="10.42578125" customWidth="1"/>
    <col min="8" max="8" width="7" customWidth="1"/>
  </cols>
  <sheetData>
    <row r="1" spans="1:14" ht="15" customHeight="1" x14ac:dyDescent="0.25">
      <c r="A1" s="78" t="s">
        <v>19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1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ht="15" customHeight="1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4" ht="0.75" customHeigh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4" ht="22.5" hidden="1" customHeigh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4" ht="17.25" customHeight="1" x14ac:dyDescent="0.25">
      <c r="A6" s="76" t="s">
        <v>23</v>
      </c>
      <c r="B6" s="76"/>
      <c r="C6" s="76"/>
      <c r="D6" s="76"/>
      <c r="E6" s="3">
        <v>10101.14</v>
      </c>
      <c r="F6" s="4"/>
      <c r="G6" s="76" t="s">
        <v>24</v>
      </c>
      <c r="H6" s="76"/>
      <c r="I6" s="76"/>
      <c r="J6" s="76"/>
      <c r="K6" s="76"/>
      <c r="L6" s="80"/>
      <c r="M6" s="3">
        <v>15594</v>
      </c>
      <c r="N6" s="4"/>
    </row>
    <row r="7" spans="1:14" x14ac:dyDescent="0.25">
      <c r="A7" s="76" t="s">
        <v>25</v>
      </c>
      <c r="B7" s="76"/>
      <c r="C7" s="76"/>
      <c r="D7" s="76"/>
      <c r="E7" s="76"/>
      <c r="F7" s="76"/>
      <c r="G7" s="76"/>
      <c r="H7" s="5">
        <f>(E6-M6)*50%</f>
        <v>-2746.4300000000003</v>
      </c>
      <c r="I7" s="6"/>
      <c r="J7" s="6"/>
      <c r="K7" s="6"/>
      <c r="L7" s="6"/>
      <c r="M7" s="6"/>
      <c r="N7" s="6"/>
    </row>
    <row r="8" spans="1:14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25">
      <c r="A9" s="79" t="s">
        <v>60</v>
      </c>
      <c r="B9" s="79"/>
      <c r="C9" s="79"/>
      <c r="D9" s="79"/>
      <c r="E9" s="79"/>
      <c r="F9" s="79"/>
      <c r="G9" s="7"/>
      <c r="H9" s="8"/>
      <c r="I9" s="8"/>
      <c r="J9" s="19" t="s">
        <v>62</v>
      </c>
      <c r="K9" s="8"/>
      <c r="L9" s="8"/>
      <c r="M9" s="8"/>
      <c r="N9" s="8"/>
    </row>
    <row r="10" spans="1:14" ht="2.25" hidden="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s="74" t="s">
        <v>50</v>
      </c>
      <c r="B12" s="75"/>
      <c r="C12" s="75"/>
      <c r="D12" s="75"/>
      <c r="E12" s="75"/>
      <c r="F12" s="75"/>
      <c r="G12" s="6"/>
      <c r="H12" s="6"/>
      <c r="I12" s="74" t="s">
        <v>26</v>
      </c>
      <c r="J12" s="75"/>
      <c r="K12" s="75"/>
      <c r="L12" s="75"/>
      <c r="M12" s="75"/>
      <c r="N12" s="75"/>
    </row>
    <row r="13" spans="1:14" ht="21" customHeight="1" x14ac:dyDescent="0.25">
      <c r="A13" s="78" t="s">
        <v>51</v>
      </c>
      <c r="B13" s="78"/>
      <c r="C13" s="78"/>
      <c r="D13" s="78"/>
      <c r="E13" s="78"/>
      <c r="F13" s="78"/>
      <c r="G13" s="6"/>
      <c r="H13" s="6"/>
      <c r="I13" s="76" t="s">
        <v>47</v>
      </c>
      <c r="J13" s="76"/>
      <c r="K13" s="76"/>
      <c r="L13" s="76"/>
      <c r="M13" s="76"/>
      <c r="N13" s="76"/>
    </row>
    <row r="14" spans="1:14" x14ac:dyDescent="0.25">
      <c r="A14" s="9" t="s">
        <v>56</v>
      </c>
      <c r="B14" s="6"/>
      <c r="C14" s="6"/>
      <c r="D14" s="6"/>
      <c r="E14" s="6"/>
      <c r="F14" s="6"/>
      <c r="G14" s="6"/>
      <c r="H14" s="6"/>
      <c r="I14" s="77" t="s">
        <v>27</v>
      </c>
      <c r="J14" s="77"/>
      <c r="K14" s="77"/>
      <c r="L14" s="77" t="s">
        <v>28</v>
      </c>
      <c r="M14" s="77"/>
      <c r="N14" s="77"/>
    </row>
    <row r="15" spans="1:14" x14ac:dyDescent="0.25">
      <c r="A15" s="9" t="s">
        <v>55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25">
      <c r="A16" s="9" t="s">
        <v>52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4.25" customHeight="1" x14ac:dyDescent="0.25">
      <c r="A17" s="9" t="s">
        <v>57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24.75" customHeight="1" x14ac:dyDescent="0.25">
      <c r="A18" s="73" t="s">
        <v>58</v>
      </c>
      <c r="B18" s="73"/>
      <c r="C18" s="73"/>
      <c r="D18" s="73"/>
      <c r="E18" s="73"/>
      <c r="F18" s="73"/>
      <c r="G18" s="6"/>
      <c r="H18" s="6"/>
      <c r="I18" s="6"/>
      <c r="J18" s="6"/>
      <c r="K18" s="6"/>
      <c r="L18" s="6"/>
      <c r="M18" s="6"/>
      <c r="N18" s="6"/>
    </row>
    <row r="19" spans="1:14" x14ac:dyDescent="0.25">
      <c r="A19" s="9" t="s">
        <v>53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25">
      <c r="A20" s="9" t="s">
        <v>54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10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10" t="s">
        <v>63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10" t="s">
        <v>59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12">
    <mergeCell ref="A1:N5"/>
    <mergeCell ref="A7:G7"/>
    <mergeCell ref="A6:D6"/>
    <mergeCell ref="A9:F9"/>
    <mergeCell ref="G6:L6"/>
    <mergeCell ref="A18:F18"/>
    <mergeCell ref="I12:N12"/>
    <mergeCell ref="I13:N13"/>
    <mergeCell ref="I14:K14"/>
    <mergeCell ref="L14:N14"/>
    <mergeCell ref="A12:F12"/>
    <mergeCell ref="A13:F13"/>
  </mergeCells>
  <phoneticPr fontId="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Лист1</vt:lpstr>
      <vt:lpstr>Лист2</vt:lpstr>
      <vt:lpstr>Лист3</vt:lpstr>
      <vt:lpstr>Лист1!bookmark106</vt:lpstr>
      <vt:lpstr>Лист1!bookmark107</vt:lpstr>
      <vt:lpstr>Лист1!bookmark108</vt:lpstr>
      <vt:lpstr>Лист1!bookmark77</vt:lpstr>
      <vt:lpstr>Лист1!bookmark78</vt:lpstr>
      <vt:lpstr>Лист1!bookmark80</vt:lpstr>
      <vt:lpstr>Лист1!bookmark83</vt:lpstr>
      <vt:lpstr>Лист1!bookmark85</vt:lpstr>
      <vt:lpstr>Лист1!bookmark98</vt:lpstr>
      <vt:lpstr>Лист1!bookmark99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Lexus</cp:lastModifiedBy>
  <cp:lastPrinted>2022-01-31T12:34:51Z</cp:lastPrinted>
  <dcterms:created xsi:type="dcterms:W3CDTF">2016-09-15T06:51:57Z</dcterms:created>
  <dcterms:modified xsi:type="dcterms:W3CDTF">2022-02-01T04:36:44Z</dcterms:modified>
</cp:coreProperties>
</file>