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ксель работа\"/>
    </mc:Choice>
  </mc:AlternateContent>
  <xr:revisionPtr revIDLastSave="0" documentId="13_ncr:1_{6F647A41-003D-49AB-AB5F-E50AE13B02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bookmark100" localSheetId="0">Лист1!#REF!</definedName>
    <definedName name="bookmark106" localSheetId="0">Лист1!$B$36</definedName>
    <definedName name="bookmark107" localSheetId="0">Лист1!$B$38</definedName>
    <definedName name="bookmark108" localSheetId="0">Лист1!$B$40</definedName>
    <definedName name="bookmark77" localSheetId="0">Лист1!$B$17</definedName>
    <definedName name="bookmark78" localSheetId="0">Лист1!$B$18</definedName>
    <definedName name="bookmark79" localSheetId="0">Лист1!#REF!</definedName>
    <definedName name="bookmark80" localSheetId="0">Лист1!$B$19</definedName>
    <definedName name="bookmark81" localSheetId="0">Лист1!#REF!</definedName>
    <definedName name="bookmark82" localSheetId="0">Лист1!#REF!</definedName>
    <definedName name="bookmark83" localSheetId="0">Лист1!$B$24</definedName>
    <definedName name="bookmark84" localSheetId="0">Лист1!#REF!</definedName>
    <definedName name="bookmark85" localSheetId="0">Лист1!$B$26</definedName>
    <definedName name="bookmark86" localSheetId="0">Лист1!#REF!</definedName>
    <definedName name="bookmark87" localSheetId="0">Лист1!#REF!</definedName>
    <definedName name="bookmark88" localSheetId="0">Лист1!#REF!</definedName>
    <definedName name="bookmark90" localSheetId="0">Лист1!#REF!</definedName>
    <definedName name="bookmark91" localSheetId="0">Лист1!#REF!</definedName>
    <definedName name="bookmark92" localSheetId="0">Лист1!#REF!</definedName>
    <definedName name="bookmark93" localSheetId="0">Лист1!#REF!</definedName>
    <definedName name="bookmark94" localSheetId="0">Лист1!#REF!</definedName>
    <definedName name="bookmark95" localSheetId="0">Лист1!#REF!</definedName>
    <definedName name="bookmark97" localSheetId="0">Лист1!#REF!</definedName>
    <definedName name="bookmark98" localSheetId="0">Лист1!$B$32</definedName>
    <definedName name="bookmark99" localSheetId="0">Лист1!$B$34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E35" i="1"/>
  <c r="F33" i="1"/>
  <c r="F34" i="1"/>
  <c r="F30" i="1"/>
  <c r="F31" i="1"/>
  <c r="F27" i="1"/>
  <c r="F28" i="1"/>
  <c r="F24" i="1"/>
  <c r="F25" i="1"/>
  <c r="F22" i="1"/>
  <c r="F23" i="1"/>
  <c r="F20" i="1"/>
  <c r="F21" i="1"/>
  <c r="F17" i="1"/>
  <c r="F18" i="1"/>
  <c r="F15" i="1" l="1"/>
  <c r="F16" i="1"/>
  <c r="F13" i="1"/>
  <c r="F14" i="1"/>
  <c r="F11" i="1"/>
  <c r="F12" i="1"/>
  <c r="F9" i="1"/>
  <c r="F10" i="1"/>
  <c r="H7" i="2" l="1"/>
</calcChain>
</file>

<file path=xl/sharedStrings.xml><?xml version="1.0" encoding="utf-8"?>
<sst xmlns="http://schemas.openxmlformats.org/spreadsheetml/2006/main" count="71" uniqueCount="70">
  <si>
    <t xml:space="preserve"> (Ф.И.О. заказчика)</t>
  </si>
  <si>
    <t>(адрес, дата рождения заказчика)</t>
  </si>
  <si>
    <t>№ п/п</t>
  </si>
  <si>
    <t>Наименование социальной услуги</t>
  </si>
  <si>
    <t>Потребность клиента в данном виде услуг в месяц</t>
  </si>
  <si>
    <t>Стоимость общего количества услуг данного вида в месяц</t>
  </si>
  <si>
    <t xml:space="preserve">Примечание </t>
  </si>
  <si>
    <t>Социально-бытовые услуги</t>
  </si>
  <si>
    <t>Покупка за счет средств получателя социальных услуг и доставка на дом продуктов питания, промышленных товаров первой необходимости, средств санитарии и гигиены, лекарств, средств ухода, книг, газет, журналов</t>
  </si>
  <si>
    <t>При предоставлении социальной услуги общее количество закупаемых товаров не должно превышать 15 наименований, вес однократно закупаемых товаров не должен превышать 5 кг.</t>
  </si>
  <si>
    <t>Услуга включает: доставку топлива от места склади­рования к печи, вынос золы, растопку печи, а также саму топку в случае, если получатель соци­альных услуг не может самостоятельно ее осуществить</t>
  </si>
  <si>
    <t>для бытовых нужд в объеме не более 100 литров в неделю, для помыв­ки в бане - не более 40 литров в неделю, для стирки белья - не более 120 литров в месяц.</t>
  </si>
  <si>
    <t>Уборка жилых помещений</t>
  </si>
  <si>
    <t>При предоставлении социальной услуги площадь жилых помещений, подлежащих уборке, состав­ляет не более 33 кв. м для одного проживающего и не более 42 кв. м - для двух и более проживаю­щих.</t>
  </si>
  <si>
    <t>организация помощи в уборке снега с дорожек ко входу в дом и к туалету путем привлече­ния к данной работе граждан и организаций (в том числе за счет средств получателя социальных услуг).</t>
  </si>
  <si>
    <t>Социально-медицинские услуги</t>
  </si>
  <si>
    <t>Социально-психологические услуги</t>
  </si>
  <si>
    <t>Социально-трудовые  услуги</t>
  </si>
  <si>
    <t>2) содействие в обучении получателя социальных услуг доступным профессиональным навыкам</t>
  </si>
  <si>
    <t>В соответствии с Положением об утверждении размера платы за предоставление социальных услуг и порядка ее взимания, утвержденным приказом Главалтайсоцзащиты от 27.11.2014г. № 397 размер ежемесячной платы не может превышать  50% разницы между величиной среднедушевого дохода получателя социальных услуг и предельной величиной среднедушевого дохода, установленного законом Алтайского края:</t>
  </si>
  <si>
    <t>Стоимость однократного предоставления социальной услуги, руб.</t>
  </si>
  <si>
    <t>Обеспечение водой (в жилых помещениях без центрального водоснабжения)</t>
  </si>
  <si>
    <t xml:space="preserve">Стоимость общего количества услуг в месяц составляет </t>
  </si>
  <si>
    <t>Среднедушевой доход:</t>
  </si>
  <si>
    <t>Предельная величина среднедушевого дохода</t>
  </si>
  <si>
    <t xml:space="preserve">Размер ежемесячной платы не может превышать </t>
  </si>
  <si>
    <t>Заказчик:</t>
  </si>
  <si>
    <t>(Фамилия, инициалы)</t>
  </si>
  <si>
    <t>(личная подпись)</t>
  </si>
  <si>
    <t>Не более 2 раз в неделю,               37 мин,</t>
  </si>
  <si>
    <t>Неболее 2 раз в неделю,               29 мин.</t>
  </si>
  <si>
    <t>Не более 1 раз в неделю,                33 мин.</t>
  </si>
  <si>
    <t>Неболее 2 раз в неделю,               25 мин.</t>
  </si>
  <si>
    <t>не более 2 раз в неделю,              33 мин.</t>
  </si>
  <si>
    <t>Переодичность, обьем, норма времени, предоставления социальных услуг в соответствии со стандартами</t>
  </si>
  <si>
    <t>Оплата за счет средств получателя социальных услуг жилищно-коммунальных услуг и услуг связи</t>
  </si>
  <si>
    <t>Помощь в приготовлении пищи</t>
  </si>
  <si>
    <t>При однократном предоставлении социальной услуги производится приготовление не более 3 блюд.</t>
  </si>
  <si>
    <t>Не более 2 раз в неделю,               29 мин,</t>
  </si>
  <si>
    <t>Не более 1 раза в месяц                          25 мин</t>
  </si>
  <si>
    <t>Выполнение процедур, связанных с наблюдением за состоянием здоровья получателей социальных услуг (измерение температуры тела, артериального давления, контроль за приемом лекарств и др.)</t>
  </si>
  <si>
    <t>Психологическая помощь и поддержка, в том числе гражданам, осуществляющим уход на дому за тяжелобольными получателями социальных услуг</t>
  </si>
  <si>
    <t>Не более 2 раз в неделю,                 9 мин.</t>
  </si>
  <si>
    <t>беседы, общение, выслуши­вание, подбадривание, мотивацию к активности, психологическую поддержку жизненного тонуса получателя социальных услуг.</t>
  </si>
  <si>
    <t>1)  измерение температуры тела, артериального давления, контроль за приемом лекарств;  2) запись на прием к врачу, вызов врача на дом, осуществление иной помощи во взаимодействии с организациями здравоохранения.</t>
  </si>
  <si>
    <t>Предоставление гигиенических услуг лицам, не способным по состоянию здоровья самостоятельно осуществлять за собой уход</t>
  </si>
  <si>
    <t>мытье головы, причесывание, стрижка ногтей и волос, смена постельного бе­лья</t>
  </si>
  <si>
    <t>Аплетина Лидия Павловна_______________________/_____________________</t>
  </si>
  <si>
    <t>ИТОГО</t>
  </si>
  <si>
    <t xml:space="preserve">                                                                                            договор № от 01 апреля 2020 г.</t>
  </si>
  <si>
    <t>Исполнитель:</t>
  </si>
  <si>
    <t>КГБУСО «Комплексный центр социального обслуживания населения города Заринска»</t>
  </si>
  <si>
    <t>ИНН 2205008780</t>
  </si>
  <si>
    <t xml:space="preserve">КБК 00000000000000000130 </t>
  </si>
  <si>
    <t>р/сч: 40601810701731000001, БИК 040173001</t>
  </si>
  <si>
    <t>Контактный телефон: 8(38595)4-54-55</t>
  </si>
  <si>
    <t>г. Заринск, ул. Горького, 19</t>
  </si>
  <si>
    <t>Отделение г. Барнаул, г. Барнаул УФК по Алтайскому краю</t>
  </si>
  <si>
    <t xml:space="preserve"> КГБУСО «Комплексный центр социального обслуживания населения города Заринска» л/с20176U98630)</t>
  </si>
  <si>
    <t xml:space="preserve">                    (личная подпись)                            </t>
  </si>
  <si>
    <r>
      <t>ИТОГО: полная стоимость договора составляет</t>
    </r>
    <r>
      <rPr>
        <u/>
        <sz val="8"/>
        <color indexed="8"/>
        <rFont val="Times New Roman"/>
        <family val="1"/>
        <charset val="204"/>
      </rPr>
      <t xml:space="preserve"> </t>
    </r>
  </si>
  <si>
    <t>1)                 содействие в осуществлении получателем со­циальных услуг трудовой деятельности (в том числе путем работы на приусадебном участке);</t>
  </si>
  <si>
    <t>00 (бесплатно)</t>
  </si>
  <si>
    <t>Директор _____________ М.В. Пузырева</t>
  </si>
  <si>
    <t xml:space="preserve">Проведение мероприятий по использованию трудовых возможностей и обучению доступным профессиональным навыкам.                  </t>
  </si>
  <si>
    <r>
      <t xml:space="preserve">Организация помощи в уборке снега.                 </t>
    </r>
    <r>
      <rPr>
        <sz val="8"/>
        <color indexed="10"/>
        <rFont val="Times New Roman"/>
        <family val="1"/>
        <charset val="204"/>
      </rPr>
      <t xml:space="preserve">  </t>
    </r>
    <r>
      <rPr>
        <sz val="8"/>
        <color indexed="10"/>
        <rFont val="Times New Roman"/>
        <family val="1"/>
        <charset val="204"/>
      </rPr>
      <t xml:space="preserve">                                                                                           </t>
    </r>
  </si>
  <si>
    <r>
      <t xml:space="preserve">Топка печей, покупка за счет средств получателя социальных услуг топлива (в жилых помещениях без центрального отопления)                                                      </t>
    </r>
    <r>
      <rPr>
        <sz val="8"/>
        <color indexed="10"/>
        <rFont val="Times New Roman"/>
        <family val="1"/>
        <charset val="204"/>
      </rPr>
      <t xml:space="preserve">  </t>
    </r>
  </si>
  <si>
    <t xml:space="preserve">                                 Расчет стоимости согласно тарифам в форме социального обслуживания на дому в Алтайском крае на 01.01.2022г.,</t>
  </si>
  <si>
    <t xml:space="preserve">для бытовых нужд - не более  раза в неделю, 21 мин. </t>
  </si>
  <si>
    <t>Не более 1 раза в неделю,                58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</si>
</sst>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u/>
      <sz val="8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u/>
      <sz val="8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2" borderId="0" xfId="0" applyFill="1" applyBorder="1"/>
    <xf numFmtId="0" fontId="5" fillId="0" borderId="1" xfId="0" applyFont="1" applyBorder="1" applyAlignment="1"/>
    <xf numFmtId="0" fontId="2" fillId="0" borderId="0" xfId="0" applyFont="1" applyAlignment="1"/>
    <xf numFmtId="0" fontId="3" fillId="0" borderId="1" xfId="0" applyFont="1" applyBorder="1"/>
    <xf numFmtId="0" fontId="3" fillId="0" borderId="0" xfId="0" applyFont="1"/>
    <xf numFmtId="0" fontId="6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justify" vertical="top" wrapText="1"/>
    </xf>
    <xf numFmtId="0" fontId="9" fillId="0" borderId="1" xfId="0" applyFont="1" applyBorder="1"/>
    <xf numFmtId="0" fontId="3" fillId="0" borderId="3" xfId="0" applyFont="1" applyBorder="1"/>
    <xf numFmtId="0" fontId="10" fillId="0" borderId="2" xfId="0" applyFont="1" applyBorder="1"/>
    <xf numFmtId="0" fontId="10" fillId="0" borderId="3" xfId="0" applyFont="1" applyBorder="1"/>
    <xf numFmtId="0" fontId="0" fillId="3" borderId="0" xfId="0" applyFill="1" applyBorder="1"/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4" fontId="10" fillId="0" borderId="1" xfId="0" applyNumberFormat="1" applyFont="1" applyBorder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justify" vertical="top" wrapText="1"/>
    </xf>
    <xf numFmtId="0" fontId="5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EU44"/>
  <sheetViews>
    <sheetView tabSelected="1" zoomScale="130" zoomScaleNormal="130" workbookViewId="0">
      <selection activeCell="I22" sqref="I22"/>
    </sheetView>
  </sheetViews>
  <sheetFormatPr defaultRowHeight="15" x14ac:dyDescent="0.25"/>
  <cols>
    <col min="1" max="1" width="3.42578125" style="1" customWidth="1"/>
    <col min="2" max="2" width="31.85546875" style="1" customWidth="1"/>
    <col min="3" max="3" width="10.140625" style="1" customWidth="1"/>
    <col min="4" max="4" width="12.140625" style="1" customWidth="1"/>
    <col min="5" max="5" width="10.5703125" style="1" customWidth="1"/>
    <col min="6" max="6" width="11.7109375" style="1" customWidth="1"/>
    <col min="7" max="7" width="32.42578125" style="1" customWidth="1"/>
    <col min="8" max="16384" width="9.140625" style="1"/>
  </cols>
  <sheetData>
    <row r="1" spans="1:7" ht="15" customHeight="1" x14ac:dyDescent="0.25">
      <c r="A1" s="11" t="s">
        <v>67</v>
      </c>
      <c r="B1" s="11"/>
      <c r="C1" s="11"/>
      <c r="D1" s="11"/>
      <c r="E1" s="11"/>
      <c r="F1" s="11"/>
      <c r="G1" s="11"/>
    </row>
    <row r="2" spans="1:7" ht="15" customHeight="1" x14ac:dyDescent="0.25">
      <c r="A2" s="11" t="s">
        <v>49</v>
      </c>
      <c r="B2" s="11"/>
      <c r="C2" s="11"/>
      <c r="D2" s="11"/>
      <c r="E2" s="11"/>
      <c r="F2" s="11"/>
      <c r="G2" s="11"/>
    </row>
    <row r="3" spans="1:7" ht="15" customHeight="1" x14ac:dyDescent="0.25">
      <c r="A3" s="60"/>
      <c r="B3" s="60"/>
      <c r="C3" s="60"/>
      <c r="D3" s="60"/>
      <c r="E3" s="60"/>
      <c r="F3" s="60"/>
      <c r="G3" s="60"/>
    </row>
    <row r="4" spans="1:7" ht="12.75" customHeight="1" x14ac:dyDescent="0.25">
      <c r="A4" s="62" t="s">
        <v>0</v>
      </c>
      <c r="B4" s="62"/>
      <c r="C4" s="62"/>
      <c r="D4" s="62"/>
      <c r="E4" s="62"/>
      <c r="F4" s="62"/>
      <c r="G4" s="62"/>
    </row>
    <row r="5" spans="1:7" ht="12.75" customHeight="1" x14ac:dyDescent="0.25">
      <c r="A5" s="63"/>
      <c r="B5" s="63"/>
      <c r="C5" s="63"/>
      <c r="D5" s="63"/>
      <c r="E5" s="63"/>
      <c r="F5" s="63"/>
      <c r="G5" s="63"/>
    </row>
    <row r="6" spans="1:7" ht="12.75" customHeight="1" x14ac:dyDescent="0.25">
      <c r="A6" s="61" t="s">
        <v>1</v>
      </c>
      <c r="B6" s="61"/>
      <c r="C6" s="61"/>
      <c r="D6" s="61"/>
      <c r="E6" s="61"/>
      <c r="F6" s="61"/>
      <c r="G6" s="61"/>
    </row>
    <row r="7" spans="1:7" ht="80.25" customHeight="1" x14ac:dyDescent="0.25">
      <c r="A7" s="12" t="s">
        <v>2</v>
      </c>
      <c r="B7" s="12" t="s">
        <v>3</v>
      </c>
      <c r="C7" s="12" t="s">
        <v>20</v>
      </c>
      <c r="D7" s="12" t="s">
        <v>34</v>
      </c>
      <c r="E7" s="12" t="s">
        <v>4</v>
      </c>
      <c r="F7" s="12" t="s">
        <v>5</v>
      </c>
      <c r="G7" s="12" t="s">
        <v>6</v>
      </c>
    </row>
    <row r="8" spans="1:7" ht="16.5" customHeight="1" x14ac:dyDescent="0.25">
      <c r="A8" s="64" t="s">
        <v>7</v>
      </c>
      <c r="B8" s="65"/>
      <c r="C8" s="65"/>
      <c r="D8" s="65"/>
      <c r="E8" s="65"/>
      <c r="F8" s="31"/>
      <c r="G8" s="32"/>
    </row>
    <row r="9" spans="1:7" ht="30" customHeight="1" x14ac:dyDescent="0.25">
      <c r="A9" s="39">
        <v>1</v>
      </c>
      <c r="B9" s="48" t="s">
        <v>8</v>
      </c>
      <c r="C9" s="37">
        <v>122</v>
      </c>
      <c r="D9" s="35" t="s">
        <v>29</v>
      </c>
      <c r="E9" s="20">
        <v>8</v>
      </c>
      <c r="F9" s="21">
        <f>F10/12</f>
        <v>1057.3333333333333</v>
      </c>
      <c r="G9" s="48" t="s">
        <v>9</v>
      </c>
    </row>
    <row r="10" spans="1:7" ht="30" customHeight="1" x14ac:dyDescent="0.25">
      <c r="A10" s="41"/>
      <c r="B10" s="49"/>
      <c r="C10" s="38"/>
      <c r="D10" s="36"/>
      <c r="E10" s="20">
        <v>104</v>
      </c>
      <c r="F10" s="21">
        <f>C9*E10</f>
        <v>12688</v>
      </c>
      <c r="G10" s="49"/>
    </row>
    <row r="11" spans="1:7" ht="18" customHeight="1" x14ac:dyDescent="0.25">
      <c r="A11" s="39">
        <v>2</v>
      </c>
      <c r="B11" s="48" t="s">
        <v>36</v>
      </c>
      <c r="C11" s="37">
        <v>96</v>
      </c>
      <c r="D11" s="35" t="s">
        <v>38</v>
      </c>
      <c r="E11" s="20"/>
      <c r="F11" s="21">
        <f>F12/12</f>
        <v>832</v>
      </c>
      <c r="G11" s="48" t="s">
        <v>37</v>
      </c>
    </row>
    <row r="12" spans="1:7" ht="18" customHeight="1" x14ac:dyDescent="0.25">
      <c r="A12" s="41"/>
      <c r="B12" s="49"/>
      <c r="C12" s="38"/>
      <c r="D12" s="36"/>
      <c r="E12" s="20">
        <v>104</v>
      </c>
      <c r="F12" s="21">
        <f>C11*E12</f>
        <v>9984</v>
      </c>
      <c r="G12" s="49"/>
    </row>
    <row r="13" spans="1:7" ht="18" customHeight="1" x14ac:dyDescent="0.25">
      <c r="A13" s="39">
        <v>3</v>
      </c>
      <c r="B13" s="48" t="s">
        <v>35</v>
      </c>
      <c r="C13" s="37">
        <v>83</v>
      </c>
      <c r="D13" s="35" t="s">
        <v>39</v>
      </c>
      <c r="E13" s="20">
        <v>1</v>
      </c>
      <c r="F13" s="21">
        <f>F14/12</f>
        <v>83</v>
      </c>
      <c r="G13" s="48"/>
    </row>
    <row r="14" spans="1:7" ht="18" customHeight="1" x14ac:dyDescent="0.25">
      <c r="A14" s="41"/>
      <c r="B14" s="49"/>
      <c r="C14" s="38"/>
      <c r="D14" s="36"/>
      <c r="E14" s="20">
        <v>12</v>
      </c>
      <c r="F14" s="21">
        <f>C13*E14</f>
        <v>996</v>
      </c>
      <c r="G14" s="49"/>
    </row>
    <row r="15" spans="1:7" ht="29.1" customHeight="1" x14ac:dyDescent="0.25">
      <c r="A15" s="67">
        <v>4</v>
      </c>
      <c r="B15" s="69" t="s">
        <v>66</v>
      </c>
      <c r="C15" s="71">
        <v>96</v>
      </c>
      <c r="D15" s="67" t="s">
        <v>30</v>
      </c>
      <c r="E15" s="22">
        <v>8</v>
      </c>
      <c r="F15" s="23">
        <f>F16/12</f>
        <v>832</v>
      </c>
      <c r="G15" s="69" t="s">
        <v>10</v>
      </c>
    </row>
    <row r="16" spans="1:7" ht="29.1" customHeight="1" x14ac:dyDescent="0.25">
      <c r="A16" s="68"/>
      <c r="B16" s="70"/>
      <c r="C16" s="72"/>
      <c r="D16" s="68"/>
      <c r="E16" s="22">
        <v>104</v>
      </c>
      <c r="F16" s="23">
        <f>C15*E16</f>
        <v>9984</v>
      </c>
      <c r="G16" s="70"/>
    </row>
    <row r="17" spans="1:827" ht="33" customHeight="1" x14ac:dyDescent="0.25">
      <c r="A17" s="45">
        <v>5</v>
      </c>
      <c r="B17" s="48" t="s">
        <v>21</v>
      </c>
      <c r="C17" s="46">
        <v>69</v>
      </c>
      <c r="D17" s="39" t="s">
        <v>68</v>
      </c>
      <c r="E17" s="20"/>
      <c r="F17" s="21">
        <f>F18/12</f>
        <v>299</v>
      </c>
      <c r="G17" s="50" t="s">
        <v>11</v>
      </c>
    </row>
    <row r="18" spans="1:827" ht="6.75" customHeight="1" x14ac:dyDescent="0.25">
      <c r="A18" s="45"/>
      <c r="B18" s="66"/>
      <c r="C18" s="46"/>
      <c r="D18" s="40"/>
      <c r="E18" s="35">
        <v>52</v>
      </c>
      <c r="F18" s="37">
        <f>C17*E18</f>
        <v>3588</v>
      </c>
      <c r="G18" s="50"/>
    </row>
    <row r="19" spans="1:827" ht="22.5" customHeight="1" x14ac:dyDescent="0.25">
      <c r="A19" s="45"/>
      <c r="B19" s="49"/>
      <c r="C19" s="46"/>
      <c r="D19" s="41"/>
      <c r="E19" s="36"/>
      <c r="F19" s="38"/>
      <c r="G19" s="50"/>
    </row>
    <row r="20" spans="1:827" ht="17.100000000000001" customHeight="1" x14ac:dyDescent="0.25">
      <c r="A20" s="39">
        <v>6</v>
      </c>
      <c r="B20" s="39" t="s">
        <v>45</v>
      </c>
      <c r="C20" s="37">
        <v>191</v>
      </c>
      <c r="D20" s="39" t="s">
        <v>69</v>
      </c>
      <c r="E20" s="20">
        <v>4</v>
      </c>
      <c r="F20" s="21">
        <f>F21/12</f>
        <v>827.66666666666663</v>
      </c>
      <c r="G20" s="48" t="s">
        <v>46</v>
      </c>
    </row>
    <row r="21" spans="1:827" ht="17.100000000000001" customHeight="1" x14ac:dyDescent="0.25">
      <c r="A21" s="41"/>
      <c r="B21" s="41"/>
      <c r="C21" s="38"/>
      <c r="D21" s="41"/>
      <c r="E21" s="20">
        <v>52</v>
      </c>
      <c r="F21" s="21">
        <f>C20*E21</f>
        <v>9932</v>
      </c>
      <c r="G21" s="49"/>
    </row>
    <row r="22" spans="1:827" ht="30" customHeight="1" x14ac:dyDescent="0.25">
      <c r="A22" s="45">
        <v>7</v>
      </c>
      <c r="B22" s="50" t="s">
        <v>12</v>
      </c>
      <c r="C22" s="46">
        <v>109</v>
      </c>
      <c r="D22" s="45" t="s">
        <v>31</v>
      </c>
      <c r="E22" s="20"/>
      <c r="F22" s="21">
        <f>F23/12</f>
        <v>472.33333333333331</v>
      </c>
      <c r="G22" s="50" t="s">
        <v>13</v>
      </c>
    </row>
    <row r="23" spans="1:827" ht="30" customHeight="1" x14ac:dyDescent="0.25">
      <c r="A23" s="45"/>
      <c r="B23" s="50"/>
      <c r="C23" s="46"/>
      <c r="D23" s="45"/>
      <c r="E23" s="20">
        <v>52</v>
      </c>
      <c r="F23" s="21">
        <f>C22*E23</f>
        <v>5668</v>
      </c>
      <c r="G23" s="50"/>
    </row>
    <row r="24" spans="1:827" s="2" customFormat="1" ht="30" customHeight="1" x14ac:dyDescent="0.25">
      <c r="A24" s="47">
        <v>8</v>
      </c>
      <c r="B24" s="51" t="s">
        <v>65</v>
      </c>
      <c r="C24" s="52">
        <v>83</v>
      </c>
      <c r="D24" s="47" t="s">
        <v>32</v>
      </c>
      <c r="E24" s="29">
        <v>8</v>
      </c>
      <c r="F24" s="30">
        <f>F25/12</f>
        <v>719.33333333333337</v>
      </c>
      <c r="G24" s="51" t="s">
        <v>14</v>
      </c>
      <c r="H24" s="18"/>
      <c r="I24" s="18"/>
      <c r="J24" s="1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</row>
    <row r="25" spans="1:827" s="2" customFormat="1" ht="30" customHeight="1" x14ac:dyDescent="0.25">
      <c r="A25" s="47"/>
      <c r="B25" s="51"/>
      <c r="C25" s="52"/>
      <c r="D25" s="47"/>
      <c r="E25" s="29">
        <v>104</v>
      </c>
      <c r="F25" s="30">
        <f>C24*E25</f>
        <v>8632</v>
      </c>
      <c r="G25" s="51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</row>
    <row r="26" spans="1:827" ht="13.5" customHeight="1" x14ac:dyDescent="0.25">
      <c r="A26" s="42" t="s">
        <v>15</v>
      </c>
      <c r="B26" s="43"/>
      <c r="C26" s="43"/>
      <c r="D26" s="43"/>
      <c r="E26" s="43"/>
      <c r="F26" s="33"/>
      <c r="G26" s="34"/>
    </row>
    <row r="27" spans="1:827" ht="30" customHeight="1" x14ac:dyDescent="0.25">
      <c r="A27" s="39">
        <v>9</v>
      </c>
      <c r="B27" s="48" t="s">
        <v>40</v>
      </c>
      <c r="C27" s="37">
        <v>30</v>
      </c>
      <c r="D27" s="39" t="s">
        <v>42</v>
      </c>
      <c r="E27" s="20">
        <v>8</v>
      </c>
      <c r="F27" s="21">
        <f>F28/12</f>
        <v>260</v>
      </c>
      <c r="G27" s="48" t="s">
        <v>44</v>
      </c>
    </row>
    <row r="28" spans="1:827" ht="30" customHeight="1" x14ac:dyDescent="0.25">
      <c r="A28" s="41"/>
      <c r="B28" s="49"/>
      <c r="C28" s="38"/>
      <c r="D28" s="41"/>
      <c r="E28" s="20">
        <v>104</v>
      </c>
      <c r="F28" s="21">
        <f>C27*E28</f>
        <v>3120</v>
      </c>
      <c r="G28" s="49"/>
    </row>
    <row r="29" spans="1:827" ht="15" customHeight="1" x14ac:dyDescent="0.25">
      <c r="A29" s="42" t="s">
        <v>16</v>
      </c>
      <c r="B29" s="43"/>
      <c r="C29" s="43"/>
      <c r="D29" s="43"/>
      <c r="E29" s="43"/>
      <c r="F29" s="33"/>
      <c r="G29" s="34"/>
    </row>
    <row r="30" spans="1:827" ht="24.95" customHeight="1" x14ac:dyDescent="0.25">
      <c r="A30" s="39">
        <v>10</v>
      </c>
      <c r="B30" s="39" t="s">
        <v>41</v>
      </c>
      <c r="C30" s="37">
        <v>30</v>
      </c>
      <c r="D30" s="39" t="s">
        <v>42</v>
      </c>
      <c r="E30" s="20">
        <v>8</v>
      </c>
      <c r="F30" s="21">
        <f>F31/12</f>
        <v>260</v>
      </c>
      <c r="G30" s="39" t="s">
        <v>43</v>
      </c>
    </row>
    <row r="31" spans="1:827" ht="24.95" customHeight="1" x14ac:dyDescent="0.25">
      <c r="A31" s="41"/>
      <c r="B31" s="41"/>
      <c r="C31" s="38"/>
      <c r="D31" s="41"/>
      <c r="E31" s="20">
        <v>104</v>
      </c>
      <c r="F31" s="21">
        <f>C30*E31</f>
        <v>3120</v>
      </c>
      <c r="G31" s="41"/>
    </row>
    <row r="32" spans="1:827" ht="15" customHeight="1" x14ac:dyDescent="0.25">
      <c r="A32" s="42" t="s">
        <v>17</v>
      </c>
      <c r="B32" s="43"/>
      <c r="C32" s="43"/>
      <c r="D32" s="43"/>
      <c r="E32" s="44"/>
      <c r="F32" s="33"/>
      <c r="G32" s="34"/>
    </row>
    <row r="33" spans="1:7" ht="45" x14ac:dyDescent="0.25">
      <c r="A33" s="58">
        <v>11</v>
      </c>
      <c r="B33" s="59" t="s">
        <v>64</v>
      </c>
      <c r="C33" s="56">
        <v>109</v>
      </c>
      <c r="D33" s="58" t="s">
        <v>33</v>
      </c>
      <c r="E33" s="24">
        <v>8</v>
      </c>
      <c r="F33" s="25">
        <f>F34/12</f>
        <v>944.66666666666663</v>
      </c>
      <c r="G33" s="13" t="s">
        <v>61</v>
      </c>
    </row>
    <row r="34" spans="1:7" ht="33.75" x14ac:dyDescent="0.25">
      <c r="A34" s="58"/>
      <c r="B34" s="59"/>
      <c r="C34" s="56"/>
      <c r="D34" s="58"/>
      <c r="E34" s="24">
        <v>104</v>
      </c>
      <c r="F34" s="25">
        <f>C33*E34</f>
        <v>11336</v>
      </c>
      <c r="G34" s="13" t="s">
        <v>18</v>
      </c>
    </row>
    <row r="35" spans="1:7" x14ac:dyDescent="0.25">
      <c r="A35" s="5"/>
      <c r="B35" s="14" t="s">
        <v>48</v>
      </c>
      <c r="C35" s="14"/>
      <c r="D35" s="14"/>
      <c r="E35" s="26">
        <f>SUM(E33,E30,E27,E24,E22,E20,E17,E15,E13,E11,E9)</f>
        <v>53</v>
      </c>
      <c r="F35" s="5"/>
      <c r="G35" s="5"/>
    </row>
    <row r="36" spans="1:7" x14ac:dyDescent="0.25">
      <c r="A36" s="54" t="s">
        <v>22</v>
      </c>
      <c r="B36" s="55"/>
      <c r="C36" s="55"/>
      <c r="D36" s="16"/>
      <c r="E36" s="27">
        <f>SUM(F33,F30,F27,F24,F22,F20,F17,F15,F13,F11,F9)</f>
        <v>6587.333333333333</v>
      </c>
      <c r="F36" s="17"/>
      <c r="G36" s="15"/>
    </row>
    <row r="39" spans="1:7" ht="13.5" customHeight="1" x14ac:dyDescent="0.25">
      <c r="A39" s="57"/>
      <c r="B39" s="57"/>
      <c r="C39" s="57"/>
      <c r="D39" s="57"/>
      <c r="E39" s="57"/>
      <c r="F39" s="57"/>
      <c r="G39" s="57"/>
    </row>
    <row r="40" spans="1:7" ht="15" customHeight="1" x14ac:dyDescent="0.25">
      <c r="A40" s="57"/>
      <c r="B40" s="57"/>
      <c r="C40" s="57"/>
      <c r="D40" s="57"/>
      <c r="E40" s="57"/>
      <c r="F40" s="57"/>
      <c r="G40" s="57"/>
    </row>
    <row r="41" spans="1:7" ht="15" customHeight="1" x14ac:dyDescent="0.25">
      <c r="A41" s="57"/>
      <c r="B41" s="57"/>
      <c r="C41" s="57"/>
      <c r="D41" s="57"/>
      <c r="E41" s="57"/>
      <c r="F41" s="57"/>
      <c r="G41" s="57"/>
    </row>
    <row r="42" spans="1:7" ht="15" customHeight="1" x14ac:dyDescent="0.25">
      <c r="A42" s="57"/>
      <c r="B42" s="57"/>
      <c r="C42" s="57"/>
      <c r="D42" s="57"/>
      <c r="E42" s="57"/>
      <c r="F42" s="57"/>
      <c r="G42" s="57"/>
    </row>
    <row r="43" spans="1:7" ht="15" customHeight="1" x14ac:dyDescent="0.25">
      <c r="A43" s="57"/>
      <c r="B43" s="57"/>
      <c r="C43" s="57"/>
      <c r="D43" s="57"/>
      <c r="E43" s="57"/>
      <c r="F43" s="57"/>
      <c r="G43" s="57"/>
    </row>
    <row r="44" spans="1:7" ht="15.75" x14ac:dyDescent="0.25">
      <c r="A44" s="53"/>
      <c r="B44" s="53"/>
      <c r="C44" s="53"/>
      <c r="E44" s="53"/>
      <c r="F44" s="53"/>
      <c r="G44" s="53"/>
    </row>
  </sheetData>
  <mergeCells count="72">
    <mergeCell ref="A30:A31"/>
    <mergeCell ref="B30:B31"/>
    <mergeCell ref="G30:G31"/>
    <mergeCell ref="D30:D31"/>
    <mergeCell ref="C30:C31"/>
    <mergeCell ref="B20:B21"/>
    <mergeCell ref="A20:A21"/>
    <mergeCell ref="C20:C21"/>
    <mergeCell ref="D20:D21"/>
    <mergeCell ref="G20:G21"/>
    <mergeCell ref="A15:A16"/>
    <mergeCell ref="B15:B16"/>
    <mergeCell ref="C15:C16"/>
    <mergeCell ref="D15:D16"/>
    <mergeCell ref="G15:G16"/>
    <mergeCell ref="C11:C12"/>
    <mergeCell ref="D11:D12"/>
    <mergeCell ref="G11:G12"/>
    <mergeCell ref="A13:A14"/>
    <mergeCell ref="B13:B14"/>
    <mergeCell ref="C13:C14"/>
    <mergeCell ref="D13:D14"/>
    <mergeCell ref="G13:G14"/>
    <mergeCell ref="A3:G3"/>
    <mergeCell ref="A6:G6"/>
    <mergeCell ref="A17:A19"/>
    <mergeCell ref="A4:G4"/>
    <mergeCell ref="C17:C19"/>
    <mergeCell ref="A5:G5"/>
    <mergeCell ref="A8:E8"/>
    <mergeCell ref="G17:G19"/>
    <mergeCell ref="A9:A10"/>
    <mergeCell ref="B9:B10"/>
    <mergeCell ref="G9:G10"/>
    <mergeCell ref="D9:D10"/>
    <mergeCell ref="C9:C10"/>
    <mergeCell ref="A11:A12"/>
    <mergeCell ref="B11:B12"/>
    <mergeCell ref="B17:B19"/>
    <mergeCell ref="E44:G44"/>
    <mergeCell ref="A36:C36"/>
    <mergeCell ref="C33:C34"/>
    <mergeCell ref="A39:G43"/>
    <mergeCell ref="A44:C44"/>
    <mergeCell ref="A33:A34"/>
    <mergeCell ref="D33:D34"/>
    <mergeCell ref="B33:B34"/>
    <mergeCell ref="D17:D19"/>
    <mergeCell ref="A32:E32"/>
    <mergeCell ref="A29:E29"/>
    <mergeCell ref="A22:A23"/>
    <mergeCell ref="C22:C23"/>
    <mergeCell ref="A26:E26"/>
    <mergeCell ref="A24:A25"/>
    <mergeCell ref="A27:A28"/>
    <mergeCell ref="B27:B28"/>
    <mergeCell ref="C27:C28"/>
    <mergeCell ref="D27:D28"/>
    <mergeCell ref="B24:B25"/>
    <mergeCell ref="C24:C25"/>
    <mergeCell ref="D22:D23"/>
    <mergeCell ref="D24:D25"/>
    <mergeCell ref="B22:B23"/>
    <mergeCell ref="F8:G8"/>
    <mergeCell ref="F26:G26"/>
    <mergeCell ref="F29:G29"/>
    <mergeCell ref="F32:G32"/>
    <mergeCell ref="E18:E19"/>
    <mergeCell ref="F18:F19"/>
    <mergeCell ref="G22:G23"/>
    <mergeCell ref="G24:G25"/>
    <mergeCell ref="G27:G28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N32"/>
  <sheetViews>
    <sheetView workbookViewId="0">
      <selection activeCell="N6" sqref="N6"/>
    </sheetView>
  </sheetViews>
  <sheetFormatPr defaultRowHeight="15" x14ac:dyDescent="0.25"/>
  <cols>
    <col min="5" max="5" width="10.42578125" customWidth="1"/>
    <col min="8" max="8" width="7" customWidth="1"/>
  </cols>
  <sheetData>
    <row r="1" spans="1:14" ht="15" customHeight="1" x14ac:dyDescent="0.25">
      <c r="A1" s="78" t="s">
        <v>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5" customHeigh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0.75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22.5" hidden="1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17.25" customHeight="1" x14ac:dyDescent="0.25">
      <c r="A6" s="76" t="s">
        <v>23</v>
      </c>
      <c r="B6" s="76"/>
      <c r="C6" s="76"/>
      <c r="D6" s="76"/>
      <c r="E6" s="3">
        <v>10101.14</v>
      </c>
      <c r="F6" s="4"/>
      <c r="G6" s="76" t="s">
        <v>24</v>
      </c>
      <c r="H6" s="76"/>
      <c r="I6" s="76"/>
      <c r="J6" s="76"/>
      <c r="K6" s="76"/>
      <c r="L6" s="80"/>
      <c r="M6" s="3">
        <v>15594</v>
      </c>
      <c r="N6" s="4"/>
    </row>
    <row r="7" spans="1:14" x14ac:dyDescent="0.25">
      <c r="A7" s="76" t="s">
        <v>25</v>
      </c>
      <c r="B7" s="76"/>
      <c r="C7" s="76"/>
      <c r="D7" s="76"/>
      <c r="E7" s="76"/>
      <c r="F7" s="76"/>
      <c r="G7" s="76"/>
      <c r="H7" s="5">
        <f>(E6-M6)*50%</f>
        <v>-2746.4300000000003</v>
      </c>
      <c r="I7" s="6"/>
      <c r="J7" s="6"/>
      <c r="K7" s="6"/>
      <c r="L7" s="6"/>
      <c r="M7" s="6"/>
      <c r="N7" s="6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79" t="s">
        <v>60</v>
      </c>
      <c r="B9" s="79"/>
      <c r="C9" s="79"/>
      <c r="D9" s="79"/>
      <c r="E9" s="79"/>
      <c r="F9" s="79"/>
      <c r="G9" s="7"/>
      <c r="H9" s="8"/>
      <c r="I9" s="8"/>
      <c r="J9" s="19" t="s">
        <v>62</v>
      </c>
      <c r="K9" s="8"/>
      <c r="L9" s="8"/>
      <c r="M9" s="8"/>
      <c r="N9" s="8"/>
    </row>
    <row r="10" spans="1:14" ht="2.25" hidden="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74" t="s">
        <v>50</v>
      </c>
      <c r="B12" s="75"/>
      <c r="C12" s="75"/>
      <c r="D12" s="75"/>
      <c r="E12" s="75"/>
      <c r="F12" s="75"/>
      <c r="G12" s="6"/>
      <c r="H12" s="6"/>
      <c r="I12" s="74" t="s">
        <v>26</v>
      </c>
      <c r="J12" s="75"/>
      <c r="K12" s="75"/>
      <c r="L12" s="75"/>
      <c r="M12" s="75"/>
      <c r="N12" s="75"/>
    </row>
    <row r="13" spans="1:14" ht="21" customHeight="1" x14ac:dyDescent="0.25">
      <c r="A13" s="78" t="s">
        <v>51</v>
      </c>
      <c r="B13" s="78"/>
      <c r="C13" s="78"/>
      <c r="D13" s="78"/>
      <c r="E13" s="78"/>
      <c r="F13" s="78"/>
      <c r="G13" s="6"/>
      <c r="H13" s="6"/>
      <c r="I13" s="76" t="s">
        <v>47</v>
      </c>
      <c r="J13" s="76"/>
      <c r="K13" s="76"/>
      <c r="L13" s="76"/>
      <c r="M13" s="76"/>
      <c r="N13" s="76"/>
    </row>
    <row r="14" spans="1:14" x14ac:dyDescent="0.25">
      <c r="A14" s="9" t="s">
        <v>56</v>
      </c>
      <c r="B14" s="6"/>
      <c r="C14" s="6"/>
      <c r="D14" s="6"/>
      <c r="E14" s="6"/>
      <c r="F14" s="6"/>
      <c r="G14" s="6"/>
      <c r="H14" s="6"/>
      <c r="I14" s="77" t="s">
        <v>27</v>
      </c>
      <c r="J14" s="77"/>
      <c r="K14" s="77"/>
      <c r="L14" s="77" t="s">
        <v>28</v>
      </c>
      <c r="M14" s="77"/>
      <c r="N14" s="77"/>
    </row>
    <row r="15" spans="1:14" x14ac:dyDescent="0.25">
      <c r="A15" s="9" t="s">
        <v>55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9" t="s">
        <v>52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4.25" customHeight="1" x14ac:dyDescent="0.25">
      <c r="A17" s="9" t="s">
        <v>57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24.75" customHeight="1" x14ac:dyDescent="0.25">
      <c r="A18" s="73" t="s">
        <v>58</v>
      </c>
      <c r="B18" s="73"/>
      <c r="C18" s="73"/>
      <c r="D18" s="73"/>
      <c r="E18" s="73"/>
      <c r="F18" s="73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9" t="s">
        <v>53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9" t="s">
        <v>54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1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10" t="s">
        <v>63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10" t="s">
        <v>59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12">
    <mergeCell ref="A1:N5"/>
    <mergeCell ref="A7:G7"/>
    <mergeCell ref="A6:D6"/>
    <mergeCell ref="A9:F9"/>
    <mergeCell ref="G6:L6"/>
    <mergeCell ref="A18:F18"/>
    <mergeCell ref="I12:N12"/>
    <mergeCell ref="I13:N13"/>
    <mergeCell ref="I14:K14"/>
    <mergeCell ref="L14:N14"/>
    <mergeCell ref="A12:F12"/>
    <mergeCell ref="A13:F13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Лист1</vt:lpstr>
      <vt:lpstr>Лист2</vt:lpstr>
      <vt:lpstr>Лист3</vt:lpstr>
      <vt:lpstr>Лист1!bookmark106</vt:lpstr>
      <vt:lpstr>Лист1!bookmark107</vt:lpstr>
      <vt:lpstr>Лист1!bookmark108</vt:lpstr>
      <vt:lpstr>Лист1!bookmark77</vt:lpstr>
      <vt:lpstr>Лист1!bookmark78</vt:lpstr>
      <vt:lpstr>Лист1!bookmark80</vt:lpstr>
      <vt:lpstr>Лист1!bookmark83</vt:lpstr>
      <vt:lpstr>Лист1!bookmark85</vt:lpstr>
      <vt:lpstr>Лист1!bookmark98</vt:lpstr>
      <vt:lpstr>Лист1!bookmark99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Lexus</cp:lastModifiedBy>
  <cp:lastPrinted>2022-01-31T12:34:51Z</cp:lastPrinted>
  <dcterms:created xsi:type="dcterms:W3CDTF">2016-09-15T06:51:57Z</dcterms:created>
  <dcterms:modified xsi:type="dcterms:W3CDTF">2022-02-01T04:36:44Z</dcterms:modified>
</cp:coreProperties>
</file>