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915"/>
  </bookViews>
  <sheets>
    <sheet name="Общий массив" sheetId="1" r:id="rId1"/>
    <sheet name="Как делаю сейчас" sheetId="6" r:id="rId2"/>
    <sheet name="Проверка" sheetId="5" state="hidden" r:id="rId3"/>
  </sheets>
  <definedNames>
    <definedName name="_xlnm._FilterDatabase" localSheetId="0" hidden="1">'Общий массив'!$A$1:$Q$34</definedName>
    <definedName name="SHARED_FORMULA_12_28_12_28_0">"#REF!-#REF!"</definedName>
  </definedNames>
  <calcPr calcId="162913"/>
</workbook>
</file>

<file path=xl/calcChain.xml><?xml version="1.0" encoding="utf-8"?>
<calcChain xmlns="http://schemas.openxmlformats.org/spreadsheetml/2006/main">
  <c r="K34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2" i="1"/>
  <c r="I2" i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2" i="1" a="1"/>
  <c r="J2" i="1" s="1"/>
  <c r="P5" i="1" l="1"/>
  <c r="P8" i="1"/>
  <c r="P7" i="1"/>
  <c r="P6" i="1"/>
  <c r="I26" i="1"/>
  <c r="I3" i="1" a="1"/>
  <c r="I3" i="1" s="1"/>
  <c r="I4" i="1" a="1"/>
  <c r="I4" i="1"/>
  <c r="I5" i="1" a="1"/>
  <c r="I5" i="1" s="1"/>
  <c r="I6" i="1" a="1"/>
  <c r="I6" i="1"/>
  <c r="I7" i="1" a="1"/>
  <c r="I7" i="1" s="1"/>
  <c r="I8" i="1" a="1"/>
  <c r="I8" i="1"/>
  <c r="I9" i="1" a="1"/>
  <c r="I9" i="1" s="1"/>
  <c r="I10" i="1" a="1"/>
  <c r="I10" i="1"/>
  <c r="I11" i="1" a="1"/>
  <c r="I11" i="1" s="1"/>
  <c r="I12" i="1" a="1"/>
  <c r="I12" i="1"/>
  <c r="I13" i="1" a="1"/>
  <c r="I13" i="1" s="1"/>
  <c r="I14" i="1" a="1"/>
  <c r="I14" i="1"/>
  <c r="I15" i="1" a="1"/>
  <c r="I15" i="1" s="1"/>
  <c r="I16" i="1" a="1"/>
  <c r="I16" i="1"/>
  <c r="I17" i="1" a="1"/>
  <c r="I17" i="1" s="1"/>
  <c r="I18" i="1" a="1"/>
  <c r="I18" i="1"/>
  <c r="I19" i="1" a="1"/>
  <c r="I19" i="1" s="1"/>
  <c r="I20" i="1" a="1"/>
  <c r="I20" i="1"/>
  <c r="I21" i="1" a="1"/>
  <c r="I21" i="1" s="1"/>
  <c r="I22" i="1" a="1"/>
  <c r="I22" i="1"/>
  <c r="I23" i="1" a="1"/>
  <c r="I23" i="1" s="1"/>
  <c r="I24" i="1" a="1"/>
  <c r="I24" i="1"/>
  <c r="I25" i="1" a="1"/>
  <c r="I25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G35" i="6"/>
  <c r="G34" i="6"/>
  <c r="G33" i="6"/>
  <c r="G32" i="6"/>
  <c r="G31" i="6"/>
  <c r="G30" i="6"/>
  <c r="G29" i="6"/>
  <c r="G28" i="6"/>
  <c r="G27" i="6"/>
  <c r="G26" i="6"/>
  <c r="G25" i="6"/>
  <c r="G24" i="6"/>
  <c r="F23" i="6"/>
  <c r="F24" i="6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G4" i="6"/>
  <c r="G5" i="6"/>
  <c r="G6" i="6"/>
  <c r="G7" i="6"/>
  <c r="G8" i="6"/>
  <c r="G9" i="6"/>
  <c r="G10" i="6"/>
  <c r="G11" i="6"/>
  <c r="G12" i="6"/>
  <c r="G13" i="6"/>
  <c r="G14" i="6"/>
  <c r="G3" i="6"/>
  <c r="F2" i="6"/>
  <c r="F3" i="6" s="1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  <c r="D1" i="5"/>
  <c r="D2" i="5"/>
  <c r="D3" i="5" s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</calcChain>
</file>

<file path=xl/sharedStrings.xml><?xml version="1.0" encoding="utf-8"?>
<sst xmlns="http://schemas.openxmlformats.org/spreadsheetml/2006/main" count="44" uniqueCount="16">
  <si>
    <t>производителя</t>
  </si>
  <si>
    <t>регистрационный</t>
  </si>
  <si>
    <t>на начало
рабочего дня
(смены)</t>
  </si>
  <si>
    <t>на конец
рабочего дня
(смены)</t>
  </si>
  <si>
    <t>наличная 
за вычетом возвратов 
 по Z отчету</t>
  </si>
  <si>
    <t>б/н за вычетом возвратов
 по Z отчету</t>
  </si>
  <si>
    <t>ДАТА</t>
  </si>
  <si>
    <t>01.09.2021</t>
  </si>
  <si>
    <t>02.09.2021</t>
  </si>
  <si>
    <t>03.09.2021</t>
  </si>
  <si>
    <t>04.09.2021</t>
  </si>
  <si>
    <t>05.09.2021</t>
  </si>
  <si>
    <t>№ Z отчета</t>
  </si>
  <si>
    <t>Столбики для проверки</t>
  </si>
  <si>
    <t>Пример с ошибкой, когда данные занесли не на тот ККТ</t>
  </si>
  <si>
    <t>ВЕРНО или НЕ 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</si>
</sst>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33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2" fontId="1" fillId="3" borderId="1" xfId="1" applyNumberFormat="1" applyFont="1" applyFill="1" applyBorder="1" applyAlignment="1"/>
    <xf numFmtId="2" fontId="1" fillId="4" borderId="1" xfId="1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" fontId="1" fillId="4" borderId="1" xfId="1" applyNumberFormat="1" applyFont="1" applyFill="1" applyBorder="1" applyAlignment="1"/>
    <xf numFmtId="0" fontId="3" fillId="4" borderId="1" xfId="1" applyNumberFormat="1" applyFont="1" applyFill="1" applyBorder="1" applyAlignment="1"/>
    <xf numFmtId="0" fontId="3" fillId="4" borderId="1" xfId="1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/>
    </xf>
    <xf numFmtId="1" fontId="1" fillId="4" borderId="1" xfId="1" applyNumberFormat="1" applyFont="1" applyFill="1" applyBorder="1" applyAlignment="1">
      <alignment vertical="center"/>
    </xf>
    <xf numFmtId="2" fontId="1" fillId="4" borderId="1" xfId="1" applyNumberFormat="1" applyFont="1" applyFill="1" applyBorder="1" applyAlignment="1">
      <alignment vertical="center"/>
    </xf>
    <xf numFmtId="2" fontId="1" fillId="0" borderId="1" xfId="1" applyNumberFormat="1" applyFont="1" applyBorder="1" applyAlignment="1">
      <alignment vertical="center"/>
    </xf>
    <xf numFmtId="2" fontId="1" fillId="3" borderId="1" xfId="1" applyNumberFormat="1" applyFont="1" applyFill="1" applyBorder="1" applyAlignment="1">
      <alignment vertical="center"/>
    </xf>
    <xf numFmtId="49" fontId="1" fillId="3" borderId="1" xfId="1" applyNumberFormat="1" applyFont="1" applyFill="1" applyBorder="1" applyAlignment="1">
      <alignment vertical="center"/>
    </xf>
    <xf numFmtId="0" fontId="1" fillId="3" borderId="1" xfId="1" applyNumberFormat="1" applyFont="1" applyFill="1" applyBorder="1" applyAlignment="1"/>
    <xf numFmtId="1" fontId="0" fillId="0" borderId="0" xfId="0" applyNumberFormat="1"/>
    <xf numFmtId="0" fontId="0" fillId="5" borderId="0" xfId="0" applyFill="1"/>
    <xf numFmtId="49" fontId="1" fillId="0" borderId="2" xfId="0" applyNumberFormat="1" applyFont="1" applyFill="1" applyBorder="1" applyAlignment="1">
      <alignment horizontal="center" vertical="center" wrapText="1"/>
    </xf>
    <xf numFmtId="1" fontId="1" fillId="6" borderId="1" xfId="1" applyNumberFormat="1" applyFont="1" applyFill="1" applyBorder="1" applyAlignment="1">
      <alignment vertical="center"/>
    </xf>
    <xf numFmtId="2" fontId="1" fillId="6" borderId="1" xfId="1" applyNumberFormat="1" applyFont="1" applyFill="1" applyBorder="1" applyAlignment="1">
      <alignment vertical="center"/>
    </xf>
    <xf numFmtId="2" fontId="1" fillId="7" borderId="1" xfId="1" applyNumberFormat="1" applyFont="1" applyFill="1" applyBorder="1" applyAlignment="1">
      <alignment vertical="center"/>
    </xf>
    <xf numFmtId="0" fontId="0" fillId="7" borderId="0" xfId="0" applyFill="1" applyAlignment="1">
      <alignment horizontal="center"/>
    </xf>
    <xf numFmtId="0" fontId="1" fillId="7" borderId="1" xfId="1" applyNumberFormat="1" applyFont="1" applyFill="1" applyBorder="1" applyAlignment="1"/>
    <xf numFmtId="2" fontId="1" fillId="7" borderId="1" xfId="1" applyNumberFormat="1" applyFont="1" applyFill="1" applyBorder="1" applyAlignment="1"/>
    <xf numFmtId="49" fontId="1" fillId="7" borderId="1" xfId="1" applyNumberFormat="1" applyFont="1" applyFill="1" applyBorder="1" applyAlignment="1">
      <alignment vertical="center"/>
    </xf>
    <xf numFmtId="1" fontId="1" fillId="6" borderId="1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8" borderId="0" xfId="0" applyFill="1"/>
  </cellXfs>
  <cellStyles count="3">
    <cellStyle name="Excel Built-in Normal" xfId="1"/>
    <cellStyle name="Обычный" xfId="0" builtinId="0"/>
    <cellStyle name="Финансовый 2" xfId="2"/>
  </cellStyles>
  <dxfs count="6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4"/>
  <sheetViews>
    <sheetView tabSelected="1" zoomScale="90" zoomScaleNormal="90" workbookViewId="0">
      <pane ySplit="1" topLeftCell="A2" activePane="bottomLeft" state="frozen"/>
      <selection pane="bottomLeft" activeCell="K2" sqref="K2"/>
    </sheetView>
  </sheetViews>
  <sheetFormatPr defaultRowHeight="12.75" x14ac:dyDescent="0.2"/>
  <cols>
    <col min="1" max="1" width="17.5703125" style="3" customWidth="1"/>
    <col min="2" max="2" width="17.7109375" style="3" customWidth="1"/>
    <col min="3" max="3" width="18.140625" style="3" customWidth="1"/>
    <col min="4" max="7" width="15.7109375" style="3" customWidth="1"/>
    <col min="8" max="8" width="10.85546875" style="7" customWidth="1"/>
    <col min="9" max="9" width="9.140625" style="3"/>
    <col min="10" max="10" width="14.28515625" style="2" customWidth="1"/>
    <col min="11" max="11" width="9.140625" style="2"/>
    <col min="12" max="15" width="13.7109375" style="2" customWidth="1"/>
    <col min="16" max="16384" width="9.140625" style="2"/>
  </cols>
  <sheetData>
    <row r="1" spans="1:16" ht="100.5" customHeight="1" x14ac:dyDescent="0.2">
      <c r="A1" s="1" t="s">
        <v>0</v>
      </c>
      <c r="B1" s="1" t="s">
        <v>1</v>
      </c>
      <c r="C1" s="1" t="s">
        <v>12</v>
      </c>
      <c r="D1" s="1" t="s">
        <v>2</v>
      </c>
      <c r="E1" s="1" t="s">
        <v>3</v>
      </c>
      <c r="F1" s="1" t="s">
        <v>4</v>
      </c>
      <c r="G1" s="1" t="s">
        <v>5</v>
      </c>
      <c r="H1" s="6" t="s">
        <v>6</v>
      </c>
      <c r="J1" s="21" t="s">
        <v>15</v>
      </c>
    </row>
    <row r="2" spans="1:16" ht="17.25" customHeight="1" x14ac:dyDescent="0.2">
      <c r="A2" s="13">
        <v>54635435635643</v>
      </c>
      <c r="B2" s="13">
        <v>546563543554</v>
      </c>
      <c r="C2" s="13">
        <v>446</v>
      </c>
      <c r="D2" s="14">
        <v>53024200</v>
      </c>
      <c r="E2" s="14">
        <v>53050200</v>
      </c>
      <c r="F2" s="14">
        <v>11600</v>
      </c>
      <c r="G2" s="15">
        <v>14400</v>
      </c>
      <c r="H2" s="13" t="s">
        <v>7</v>
      </c>
      <c r="I2" s="3" t="str">
        <f>IF(COUNTIF($A$1:A1,A2)=0,"ок",IF(C2=LOOKUP(,-1/($A$1:A1=A2),$C$1:C1)+1,"ок","не ок"))</f>
        <v>ок</v>
      </c>
      <c r="J2" s="20" t="b">
        <f t="array" ref="J2">ABS(SUM(INDEX(INDEX(C:C,N(INDEX(SMALL(IF(A$2:A$34=A2,ROW($2:$34)),ROW($1:$9)),))),N(INDEX(MATCH(C2,INDEX(C:C,N(INDEX(SMALL(IF(A$2:A$34=A2,ROW($2:$34)),ROW($1:$9)),))))-{1;0},)))*{-1;1})-1/2)&lt;1</f>
        <v>1</v>
      </c>
      <c r="K2" s="32" t="b">
        <f>ABS(IFERROR(C2-LOOKUP(,-1/(A$1:A1=A2),C$1:C1),)-1/2)&lt;1</f>
        <v>1</v>
      </c>
    </row>
    <row r="3" spans="1:16" ht="12.75" customHeight="1" x14ac:dyDescent="0.2">
      <c r="A3" s="13">
        <v>5356543543523</v>
      </c>
      <c r="B3" s="13">
        <v>4565465436465</v>
      </c>
      <c r="C3" s="13">
        <v>447</v>
      </c>
      <c r="D3" s="14">
        <v>9068100</v>
      </c>
      <c r="E3" s="14">
        <v>9074600</v>
      </c>
      <c r="F3" s="14">
        <v>3800</v>
      </c>
      <c r="G3" s="15">
        <v>2700</v>
      </c>
      <c r="H3" s="13" t="s">
        <v>7</v>
      </c>
      <c r="I3" s="3" t="str">
        <f t="array" ref="I3">IF(COUNTIF($A$1:A2,A3)=0,"ок",IF(C3=LOOKUP(,-1/($A$1:A2=A3),$C$1:C2)+1,"ок","не ок"))</f>
        <v>ок</v>
      </c>
      <c r="J3" s="20" t="b">
        <f t="array" ref="J3">ABS(SUM(INDEX(INDEX(C:C,N(INDEX(SMALL(IF(A$2:A$34=A3,ROW($2:$34)),ROW($1:$9)),))),N(INDEX(MATCH(C3,INDEX(C:C,N(INDEX(SMALL(IF(A$2:A$34=A3,ROW($2:$34)),ROW($1:$9)),))))-{1;0},)))*{-1;1})-1/2)&lt;1</f>
        <v>1</v>
      </c>
      <c r="K3" s="32" t="b">
        <f>ABS(IFERROR(C3-LOOKUP(,-1/(A$1:A2=A3),C$1:C2),)-1/2)&lt;1</f>
        <v>1</v>
      </c>
    </row>
    <row r="4" spans="1:16" ht="12.95" customHeight="1" x14ac:dyDescent="0.2">
      <c r="A4" s="13">
        <v>8563543654786</v>
      </c>
      <c r="B4" s="13">
        <v>78687543543</v>
      </c>
      <c r="C4" s="13">
        <v>36</v>
      </c>
      <c r="D4" s="14">
        <v>58108650</v>
      </c>
      <c r="E4" s="14">
        <v>58168250</v>
      </c>
      <c r="F4" s="14">
        <v>17500</v>
      </c>
      <c r="G4" s="15">
        <v>42100</v>
      </c>
      <c r="H4" s="13" t="s">
        <v>7</v>
      </c>
      <c r="I4" s="3" t="str">
        <f t="array" ref="I4">IF(COUNTIF($A$1:A3,A4)=0,"ок",IF(C4=LOOKUP(,-1/($A$1:A3=A4),$C$1:C3)+1,"ок","не ок"))</f>
        <v>ок</v>
      </c>
      <c r="J4" s="20" t="b">
        <f t="array" ref="J4">ABS(SUM(INDEX(INDEX(C:C,N(INDEX(SMALL(IF(A$2:A$34=A4,ROW($2:$34)),ROW($1:$9)),))),N(INDEX(MATCH(C4,INDEX(C:C,N(INDEX(SMALL(IF(A$2:A$34=A4,ROW($2:$34)),ROW($1:$9)),))))-{1;0},)))*{-1;1})-1/2)&lt;1</f>
        <v>1</v>
      </c>
      <c r="K4" s="32" t="b">
        <f>ABS(IFERROR(C4-LOOKUP(,-1/(A$1:A3=A4),C$1:C3),)-1/2)&lt;1</f>
        <v>1</v>
      </c>
      <c r="L4" s="13">
        <v>5465463345635</v>
      </c>
      <c r="M4" s="13">
        <v>413</v>
      </c>
      <c r="N4" s="14">
        <v>28465200</v>
      </c>
      <c r="O4" s="14">
        <v>28508000</v>
      </c>
      <c r="P4" s="20"/>
    </row>
    <row r="5" spans="1:16" ht="14.25" customHeight="1" x14ac:dyDescent="0.2">
      <c r="A5" s="13">
        <v>5432543563456</v>
      </c>
      <c r="B5" s="13">
        <v>543656435365643</v>
      </c>
      <c r="C5" s="13">
        <v>470</v>
      </c>
      <c r="D5" s="14">
        <v>7261150</v>
      </c>
      <c r="E5" s="14">
        <v>7266850</v>
      </c>
      <c r="F5" s="14">
        <v>4600</v>
      </c>
      <c r="G5" s="15">
        <v>1100</v>
      </c>
      <c r="H5" s="13" t="s">
        <v>7</v>
      </c>
      <c r="I5" s="3" t="str">
        <f t="array" ref="I5">IF(COUNTIF($A$1:A4,A5)=0,"ок",IF(C5=LOOKUP(,-1/($A$1:A4=A5),$C$1:C4)+1,"ок","не ок"))</f>
        <v>ок</v>
      </c>
      <c r="J5" s="20" t="b">
        <f t="array" ref="J5">ABS(SUM(INDEX(INDEX(C:C,N(INDEX(SMALL(IF(A$2:A$34=A5,ROW($2:$34)),ROW($1:$9)),))),N(INDEX(MATCH(C5,INDEX(C:C,N(INDEX(SMALL(IF(A$2:A$34=A5,ROW($2:$34)),ROW($1:$9)),))))-{1;0},)))*{-1;1})-1/2)&lt;1</f>
        <v>1</v>
      </c>
      <c r="K5" s="32" t="b">
        <f>ABS(IFERROR(C5-LOOKUP(,-1/(A$1:A4=A5),C$1:C4),)-1/2)&lt;1</f>
        <v>1</v>
      </c>
      <c r="L5" s="13">
        <v>5465463345635</v>
      </c>
      <c r="M5" s="13">
        <v>414</v>
      </c>
      <c r="N5" s="14">
        <v>28508000</v>
      </c>
      <c r="O5" s="14">
        <v>28556700</v>
      </c>
      <c r="P5" s="20" t="str">
        <f>IF(N5=O4,"верно",IF(N5="","верно","не верно"))</f>
        <v>верно</v>
      </c>
    </row>
    <row r="6" spans="1:16" ht="12.75" customHeight="1" x14ac:dyDescent="0.2">
      <c r="A6" s="13">
        <v>5465463345635</v>
      </c>
      <c r="B6" s="13">
        <v>563456638746</v>
      </c>
      <c r="C6" s="13">
        <v>413</v>
      </c>
      <c r="D6" s="14">
        <v>28465200</v>
      </c>
      <c r="E6" s="14">
        <v>28508000</v>
      </c>
      <c r="F6" s="14">
        <v>0</v>
      </c>
      <c r="G6" s="15">
        <v>42800</v>
      </c>
      <c r="H6" s="13" t="s">
        <v>7</v>
      </c>
      <c r="I6" s="3" t="str">
        <f t="array" ref="I6">IF(COUNTIF($A$1:A5,A6)=0,"ок",IF(C6=LOOKUP(,-1/($A$1:A5=A6),$C$1:C5)+1,"ок","не ок"))</f>
        <v>ок</v>
      </c>
      <c r="J6" s="20" t="b">
        <f t="array" ref="J6">ABS(SUM(INDEX(INDEX(C:C,N(INDEX(SMALL(IF(A$2:A$34=A6,ROW($2:$34)),ROW($1:$9)),))),N(INDEX(MATCH(C6,INDEX(C:C,N(INDEX(SMALL(IF(A$2:A$34=A6,ROW($2:$34)),ROW($1:$9)),))))-{1;0},)))*{-1;1})-1/2)&lt;1</f>
        <v>1</v>
      </c>
      <c r="K6" s="32" t="b">
        <f>ABS(IFERROR(C6-LOOKUP(,-1/(A$1:A5=A6),C$1:C5),)-1/2)&lt;1</f>
        <v>1</v>
      </c>
      <c r="L6" s="13">
        <v>5465463345635</v>
      </c>
      <c r="M6" s="18">
        <v>415</v>
      </c>
      <c r="N6" s="4">
        <v>28556700</v>
      </c>
      <c r="O6" s="4">
        <v>28752150</v>
      </c>
      <c r="P6" s="20" t="str">
        <f>IF(N6=O5,"верно",IF(N6="","верно","не верно"))</f>
        <v>верно</v>
      </c>
    </row>
    <row r="7" spans="1:16" ht="12.75" customHeight="1" x14ac:dyDescent="0.2">
      <c r="A7" s="13">
        <v>35745353534536</v>
      </c>
      <c r="B7" s="13">
        <v>5436534523352</v>
      </c>
      <c r="C7" s="13">
        <v>413</v>
      </c>
      <c r="D7" s="14">
        <v>2961650</v>
      </c>
      <c r="E7" s="14">
        <v>2964850</v>
      </c>
      <c r="F7" s="14">
        <v>0</v>
      </c>
      <c r="G7" s="15">
        <v>3200</v>
      </c>
      <c r="H7" s="13" t="s">
        <v>7</v>
      </c>
      <c r="I7" s="3" t="str">
        <f t="array" ref="I7">IF(COUNTIF($A$1:A6,A7)=0,"ок",IF(C7=LOOKUP(,-1/($A$1:A6=A7),$C$1:C6)+1,"ок","не ок"))</f>
        <v>ок</v>
      </c>
      <c r="J7" s="20" t="b">
        <f t="array" ref="J7">ABS(SUM(INDEX(INDEX(C:C,N(INDEX(SMALL(IF(A$2:A$34=A7,ROW($2:$34)),ROW($1:$9)),))),N(INDEX(MATCH(C7,INDEX(C:C,N(INDEX(SMALL(IF(A$2:A$34=A7,ROW($2:$34)),ROW($1:$9)),))))-{1;0},)))*{-1;1})-1/2)&lt;1</f>
        <v>1</v>
      </c>
      <c r="K7" s="32" t="b">
        <f>ABS(IFERROR(C7-LOOKUP(,-1/(A$1:A6=A7),C$1:C6),)-1/2)&lt;1</f>
        <v>1</v>
      </c>
      <c r="L7" s="13">
        <v>5465463345635</v>
      </c>
      <c r="M7" s="13">
        <v>416</v>
      </c>
      <c r="N7" s="4">
        <v>28752150</v>
      </c>
      <c r="O7" s="5">
        <v>28890400</v>
      </c>
      <c r="P7" s="20" t="str">
        <f>IF(N7=O6,"верно",IF(N7="","верно","не верно"))</f>
        <v>верно</v>
      </c>
    </row>
    <row r="8" spans="1:16" ht="12.75" customHeight="1" x14ac:dyDescent="0.2">
      <c r="A8" s="13">
        <v>54635435635643</v>
      </c>
      <c r="B8" s="13">
        <v>546563543554</v>
      </c>
      <c r="C8" s="13">
        <v>447</v>
      </c>
      <c r="D8" s="14">
        <v>53050200</v>
      </c>
      <c r="E8" s="14">
        <v>53082350</v>
      </c>
      <c r="F8" s="14">
        <v>12050</v>
      </c>
      <c r="G8" s="15">
        <v>20100</v>
      </c>
      <c r="H8" s="13" t="s">
        <v>8</v>
      </c>
      <c r="I8" s="3" t="str">
        <f t="array" ref="I8">IF(COUNTIF($A$1:A7,A8)=0,"ок",IF(C8=LOOKUP(,-1/($A$1:A7=A8),$C$1:C7)+1,"ок","не ок"))</f>
        <v>ок</v>
      </c>
      <c r="J8" s="20" t="b">
        <f t="array" ref="J8">ABS(SUM(INDEX(INDEX(C:C,N(INDEX(SMALL(IF(A$2:A$34=A8,ROW($2:$34)),ROW($1:$9)),))),N(INDEX(MATCH(C8,INDEX(C:C,N(INDEX(SMALL(IF(A$2:A$34=A8,ROW($2:$34)),ROW($1:$9)),))))-{1;0},)))*{-1;1})-1/2)&lt;1</f>
        <v>1</v>
      </c>
      <c r="K8" s="32" t="b">
        <f>ABS(IFERROR(C8-LOOKUP(,-1/(A$1:A7=A8),C$1:C7),)-1/2)&lt;1</f>
        <v>1</v>
      </c>
      <c r="L8" s="22">
        <v>5465463345635</v>
      </c>
      <c r="M8" s="29">
        <v>448</v>
      </c>
      <c r="N8" s="23">
        <v>9074600</v>
      </c>
      <c r="O8" s="23">
        <v>9081400</v>
      </c>
      <c r="P8" s="20" t="str">
        <f>IF(N8=O7,"верно",IF(N8="","верно","не верно"))</f>
        <v>не верно</v>
      </c>
    </row>
    <row r="9" spans="1:16" ht="12" customHeight="1" x14ac:dyDescent="0.2">
      <c r="A9" s="22">
        <v>5356543543523</v>
      </c>
      <c r="B9" s="22">
        <v>4565465436465</v>
      </c>
      <c r="C9" s="22">
        <v>448</v>
      </c>
      <c r="D9" s="23">
        <v>9074600</v>
      </c>
      <c r="E9" s="23">
        <v>9081400</v>
      </c>
      <c r="F9" s="23">
        <v>3250</v>
      </c>
      <c r="G9" s="24">
        <v>3550</v>
      </c>
      <c r="H9" s="22" t="s">
        <v>8</v>
      </c>
      <c r="I9" s="25" t="str">
        <f t="array" ref="I9">IF(COUNTIF($A$1:A8,A9)=0,"ок",IF(C9=LOOKUP(,-1/($A$1:A8=A9),$C$1:C8)+1,"ок","не ок"))</f>
        <v>ок</v>
      </c>
      <c r="J9" s="20" t="b">
        <f t="array" ref="J9">ABS(SUM(INDEX(INDEX(C:C,N(INDEX(SMALL(IF(A$2:A$34=A9,ROW($2:$34)),ROW($1:$9)),))),N(INDEX(MATCH(C9,INDEX(C:C,N(INDEX(SMALL(IF(A$2:A$34=A9,ROW($2:$34)),ROW($1:$9)),))))-{1;0},)))*{-1;1})-1/2)&lt;1</f>
        <v>1</v>
      </c>
      <c r="K9" s="32" t="b">
        <f>ABS(IFERROR(C9-LOOKUP(,-1/(A$1:A8=A9),C$1:C8),)-1/2)&lt;1</f>
        <v>1</v>
      </c>
      <c r="P9" s="20"/>
    </row>
    <row r="10" spans="1:16" ht="12.75" customHeight="1" x14ac:dyDescent="0.2">
      <c r="A10" s="13">
        <v>8563543654786</v>
      </c>
      <c r="B10" s="13">
        <v>78687543543</v>
      </c>
      <c r="C10" s="13">
        <v>37</v>
      </c>
      <c r="D10" s="14">
        <v>58168250</v>
      </c>
      <c r="E10" s="14">
        <v>58236800</v>
      </c>
      <c r="F10" s="14">
        <v>24650</v>
      </c>
      <c r="G10" s="15">
        <v>43900</v>
      </c>
      <c r="H10" s="13" t="s">
        <v>8</v>
      </c>
      <c r="I10" s="3" t="str">
        <f t="array" ref="I10">IF(COUNTIF($A$1:A9,A10)=0,"ок",IF(C10=LOOKUP(,-1/($A$1:A9=A10),$C$1:C9)+1,"ок","не ок"))</f>
        <v>ок</v>
      </c>
      <c r="J10" s="20" t="b">
        <f t="array" ref="J10">ABS(SUM(INDEX(INDEX(C:C,N(INDEX(SMALL(IF(A$2:A$34=A10,ROW($2:$34)),ROW($1:$9)),))),N(INDEX(MATCH(C10,INDEX(C:C,N(INDEX(SMALL(IF(A$2:A$34=A10,ROW($2:$34)),ROW($1:$9)),))))-{1;0},)))*{-1;1})-1/2)&lt;1</f>
        <v>1</v>
      </c>
      <c r="K10" s="32" t="b">
        <f>ABS(IFERROR(C10-LOOKUP(,-1/(A$1:A9=A10),C$1:C9),)-1/2)&lt;1</f>
        <v>1</v>
      </c>
      <c r="P10" s="20"/>
    </row>
    <row r="11" spans="1:16" ht="12.75" customHeight="1" x14ac:dyDescent="0.2">
      <c r="A11" s="13">
        <v>5432543563456</v>
      </c>
      <c r="B11" s="13">
        <v>543656435365643</v>
      </c>
      <c r="C11" s="13">
        <v>471</v>
      </c>
      <c r="D11" s="14">
        <v>7266850</v>
      </c>
      <c r="E11" s="14">
        <v>7272700</v>
      </c>
      <c r="F11" s="14">
        <v>2700</v>
      </c>
      <c r="G11" s="15">
        <v>3150</v>
      </c>
      <c r="H11" s="13" t="s">
        <v>8</v>
      </c>
      <c r="I11" s="3" t="str">
        <f t="array" ref="I11">IF(COUNTIF($A$1:A10,A11)=0,"ок",IF(C11=LOOKUP(,-1/($A$1:A10=A11),$C$1:C10)+1,"ок","не ок"))</f>
        <v>ок</v>
      </c>
      <c r="J11" s="20" t="b">
        <f t="array" ref="J11">ABS(SUM(INDEX(INDEX(C:C,N(INDEX(SMALL(IF(A$2:A$34=A11,ROW($2:$34)),ROW($1:$9)),))),N(INDEX(MATCH(C11,INDEX(C:C,N(INDEX(SMALL(IF(A$2:A$34=A11,ROW($2:$34)),ROW($1:$9)),))))-{1;0},)))*{-1;1})-1/2)&lt;1</f>
        <v>1</v>
      </c>
      <c r="K11" s="32" t="b">
        <f>ABS(IFERROR(C11-LOOKUP(,-1/(A$1:A10=A11),C$1:C10),)-1/2)&lt;1</f>
        <v>1</v>
      </c>
    </row>
    <row r="12" spans="1:16" ht="12.75" customHeight="1" x14ac:dyDescent="0.2">
      <c r="A12" s="13">
        <v>5465463345635</v>
      </c>
      <c r="B12" s="13">
        <v>563456638746</v>
      </c>
      <c r="C12" s="13">
        <v>414</v>
      </c>
      <c r="D12" s="14">
        <v>28508000</v>
      </c>
      <c r="E12" s="14">
        <v>28556700</v>
      </c>
      <c r="F12" s="14">
        <v>0</v>
      </c>
      <c r="G12" s="15">
        <v>48700</v>
      </c>
      <c r="H12" s="13" t="s">
        <v>8</v>
      </c>
      <c r="I12" s="3" t="str">
        <f t="array" ref="I12">IF(COUNTIF($A$1:A11,A12)=0,"ок",IF(C12=LOOKUP(,-1/($A$1:A11=A12),$C$1:C11)+1,"ок","не ок"))</f>
        <v>ок</v>
      </c>
      <c r="J12" s="20" t="b">
        <f t="array" ref="J12">ABS(SUM(INDEX(INDEX(C:C,N(INDEX(SMALL(IF(A$2:A$34=A12,ROW($2:$34)),ROW($1:$9)),))),N(INDEX(MATCH(C12,INDEX(C:C,N(INDEX(SMALL(IF(A$2:A$34=A12,ROW($2:$34)),ROW($1:$9)),))))-{1;0},)))*{-1;1})-1/2)&lt;1</f>
        <v>1</v>
      </c>
      <c r="K12" s="32" t="b">
        <f>ABS(IFERROR(C12-LOOKUP(,-1/(A$1:A11=A12),C$1:C11),)-1/2)&lt;1</f>
        <v>1</v>
      </c>
    </row>
    <row r="13" spans="1:16" x14ac:dyDescent="0.2">
      <c r="A13" s="13">
        <v>35745353534536</v>
      </c>
      <c r="B13" s="13">
        <v>5436534523352</v>
      </c>
      <c r="C13" s="13">
        <v>414</v>
      </c>
      <c r="D13" s="14">
        <v>2964850</v>
      </c>
      <c r="E13" s="14">
        <v>2965250</v>
      </c>
      <c r="F13" s="14">
        <v>0</v>
      </c>
      <c r="G13" s="15">
        <v>400</v>
      </c>
      <c r="H13" s="13" t="s">
        <v>8</v>
      </c>
      <c r="I13" s="3" t="str">
        <f t="array" ref="I13">IF(COUNTIF($A$1:A12,A13)=0,"ок",IF(C13=LOOKUP(,-1/($A$1:A12=A13),$C$1:C12)+1,"ок","не ок"))</f>
        <v>ок</v>
      </c>
      <c r="J13" s="20" t="b">
        <f t="array" ref="J13">ABS(SUM(INDEX(INDEX(C:C,N(INDEX(SMALL(IF(A$2:A$34=A13,ROW($2:$34)),ROW($1:$9)),))),N(INDEX(MATCH(C13,INDEX(C:C,N(INDEX(SMALL(IF(A$2:A$34=A13,ROW($2:$34)),ROW($1:$9)),))))-{1;0},)))*{-1;1})-1/2)&lt;1</f>
        <v>1</v>
      </c>
      <c r="K13" s="32" t="b">
        <f>ABS(IFERROR(C13-LOOKUP(,-1/(A$1:A12=A13),C$1:C12),)-1/2)&lt;1</f>
        <v>1</v>
      </c>
    </row>
    <row r="14" spans="1:16" ht="12.75" customHeight="1" x14ac:dyDescent="0.2">
      <c r="A14" s="13">
        <v>546353156356</v>
      </c>
      <c r="B14" s="13">
        <v>54323154354</v>
      </c>
      <c r="C14" s="13">
        <v>376</v>
      </c>
      <c r="D14" s="14">
        <v>14313900</v>
      </c>
      <c r="E14" s="14">
        <v>14314300</v>
      </c>
      <c r="F14" s="14">
        <v>100</v>
      </c>
      <c r="G14" s="16">
        <v>300</v>
      </c>
      <c r="H14" s="17" t="s">
        <v>9</v>
      </c>
      <c r="I14" s="3" t="str">
        <f t="array" ref="I14">IF(COUNTIF($A$1:A13,A14)=0,"ок",IF(C14=LOOKUP(,-1/($A$1:A13=A14),$C$1:C13)+1,"ок","не ок"))</f>
        <v>ок</v>
      </c>
      <c r="J14" s="20" t="b">
        <f t="array" ref="J14">ABS(SUM(INDEX(INDEX(C:C,N(INDEX(SMALL(IF(A$2:A$34=A14,ROW($2:$34)),ROW($1:$9)),))),N(INDEX(MATCH(C14,INDEX(C:C,N(INDEX(SMALL(IF(A$2:A$34=A14,ROW($2:$34)),ROW($1:$9)),))))-{1;0},)))*{-1;1})-1/2)&lt;1</f>
        <v>1</v>
      </c>
      <c r="K14" s="32" t="b">
        <f>ABS(IFERROR(C14-LOOKUP(,-1/(A$1:A13=A14),C$1:C13),)-1/2)&lt;1</f>
        <v>1</v>
      </c>
    </row>
    <row r="15" spans="1:16" ht="12.75" customHeight="1" x14ac:dyDescent="0.2">
      <c r="A15" s="13">
        <v>546353156356</v>
      </c>
      <c r="B15" s="13">
        <v>54323154354</v>
      </c>
      <c r="C15" s="18">
        <v>377</v>
      </c>
      <c r="D15" s="4">
        <v>14314300</v>
      </c>
      <c r="E15" s="4">
        <v>14340600</v>
      </c>
      <c r="F15" s="4">
        <v>8300</v>
      </c>
      <c r="G15" s="4">
        <v>18000</v>
      </c>
      <c r="H15" s="17" t="s">
        <v>9</v>
      </c>
      <c r="I15" s="3" t="str">
        <f t="array" ref="I15">IF(COUNTIF($A$1:A14,A15)=0,"ок",IF(C15=LOOKUP(,-1/($A$1:A14=A15),$C$1:C14)+1,"ок","не ок"))</f>
        <v>ок</v>
      </c>
      <c r="J15" s="20" t="b">
        <f t="array" ref="J15">ABS(SUM(INDEX(INDEX(C:C,N(INDEX(SMALL(IF(A$2:A$34=A15,ROW($2:$34)),ROW($1:$9)),))),N(INDEX(MATCH(C15,INDEX(C:C,N(INDEX(SMALL(IF(A$2:A$34=A15,ROW($2:$34)),ROW($1:$9)),))))-{1;0},)))*{-1;1})-1/2)&lt;1</f>
        <v>1</v>
      </c>
      <c r="K15" s="32" t="b">
        <f>ABS(IFERROR(C15-LOOKUP(,-1/(A$1:A14=A15),C$1:C14),)-1/2)&lt;1</f>
        <v>1</v>
      </c>
    </row>
    <row r="16" spans="1:16" ht="12.75" customHeight="1" x14ac:dyDescent="0.2">
      <c r="A16" s="22">
        <v>54635435635643</v>
      </c>
      <c r="B16" s="22">
        <v>546563543554</v>
      </c>
      <c r="C16" s="26">
        <v>448</v>
      </c>
      <c r="D16" s="27">
        <v>53082350</v>
      </c>
      <c r="E16" s="27">
        <v>53240500</v>
      </c>
      <c r="F16" s="27">
        <v>25800</v>
      </c>
      <c r="G16" s="27">
        <v>132350</v>
      </c>
      <c r="H16" s="28" t="s">
        <v>9</v>
      </c>
      <c r="I16" s="25" t="str">
        <f t="array" ref="I16">IF(COUNTIF($A$1:A15,A16)=0,"ок",IF(C16=LOOKUP(,-1/($A$1:A15=A16),$C$1:C15)+1,"ок","не ок"))</f>
        <v>ок</v>
      </c>
      <c r="J16" s="20" t="b">
        <f t="array" ref="J16">ABS(SUM(INDEX(INDEX(C:C,N(INDEX(SMALL(IF(A$2:A$34=A16,ROW($2:$34)),ROW($1:$9)),))),N(INDEX(MATCH(C16,INDEX(C:C,N(INDEX(SMALL(IF(A$2:A$34=A16,ROW($2:$34)),ROW($1:$9)),))))-{1;0},)))*{-1;1})-1/2)&lt;1</f>
        <v>1</v>
      </c>
      <c r="K16" s="32" t="b">
        <f>ABS(IFERROR(C16-LOOKUP(,-1/(A$1:A15=A16),C$1:C15),)-1/2)&lt;1</f>
        <v>1</v>
      </c>
    </row>
    <row r="17" spans="1:11" ht="12.75" customHeight="1" x14ac:dyDescent="0.2">
      <c r="A17" s="13">
        <v>5356543543523</v>
      </c>
      <c r="B17" s="13">
        <v>4565465436465</v>
      </c>
      <c r="C17" s="18">
        <v>449</v>
      </c>
      <c r="D17" s="4">
        <v>9081400</v>
      </c>
      <c r="E17" s="4">
        <v>9089600</v>
      </c>
      <c r="F17" s="4">
        <v>3750</v>
      </c>
      <c r="G17" s="4">
        <v>4450</v>
      </c>
      <c r="H17" s="17" t="s">
        <v>9</v>
      </c>
      <c r="I17" s="3" t="str">
        <f t="array" ref="I17">IF(COUNTIF($A$1:A16,A17)=0,"ок",IF(C17=LOOKUP(,-1/($A$1:A16=A17),$C$1:C16)+1,"ок","не ок"))</f>
        <v>ок</v>
      </c>
      <c r="J17" s="20" t="b">
        <f t="array" ref="J17">ABS(SUM(INDEX(INDEX(C:C,N(INDEX(SMALL(IF(A$2:A$34=A17,ROW($2:$34)),ROW($1:$9)),))),N(INDEX(MATCH(C17,INDEX(C:C,N(INDEX(SMALL(IF(A$2:A$34=A17,ROW($2:$34)),ROW($1:$9)),))))-{1;0},)))*{-1;1})-1/2)&lt;1</f>
        <v>1</v>
      </c>
      <c r="K17" s="32" t="b">
        <f>ABS(IFERROR(C17-LOOKUP(,-1/(A$1:A16=A17),C$1:C16),)-1/2)&lt;1</f>
        <v>1</v>
      </c>
    </row>
    <row r="18" spans="1:11" ht="12.75" customHeight="1" x14ac:dyDescent="0.2">
      <c r="A18" s="13">
        <v>8563543654786</v>
      </c>
      <c r="B18" s="13">
        <v>78687543543</v>
      </c>
      <c r="C18" s="18">
        <v>38</v>
      </c>
      <c r="D18" s="4">
        <v>58236800</v>
      </c>
      <c r="E18" s="4">
        <v>58438050</v>
      </c>
      <c r="F18" s="4">
        <v>43850</v>
      </c>
      <c r="G18" s="4">
        <v>157400</v>
      </c>
      <c r="H18" s="17" t="s">
        <v>9</v>
      </c>
      <c r="I18" s="3" t="str">
        <f t="array" ref="I18">IF(COUNTIF($A$1:A17,A18)=0,"ок",IF(C18=LOOKUP(,-1/($A$1:A17=A18),$C$1:C17)+1,"ок","не ок"))</f>
        <v>ок</v>
      </c>
      <c r="J18" s="20" t="b">
        <f t="array" ref="J18">ABS(SUM(INDEX(INDEX(C:C,N(INDEX(SMALL(IF(A$2:A$34=A18,ROW($2:$34)),ROW($1:$9)),))),N(INDEX(MATCH(C18,INDEX(C:C,N(INDEX(SMALL(IF(A$2:A$34=A18,ROW($2:$34)),ROW($1:$9)),))))-{1;0},)))*{-1;1})-1/2)&lt;1</f>
        <v>1</v>
      </c>
      <c r="K18" s="32" t="b">
        <f>ABS(IFERROR(C18-LOOKUP(,-1/(A$1:A17=A18),C$1:C17),)-1/2)&lt;1</f>
        <v>1</v>
      </c>
    </row>
    <row r="19" spans="1:11" ht="12.75" customHeight="1" x14ac:dyDescent="0.2">
      <c r="A19" s="13">
        <v>5432543563456</v>
      </c>
      <c r="B19" s="13">
        <v>543656435365643</v>
      </c>
      <c r="C19" s="18">
        <v>472</v>
      </c>
      <c r="D19" s="4">
        <v>7272700</v>
      </c>
      <c r="E19" s="4">
        <v>7296000</v>
      </c>
      <c r="F19" s="4">
        <v>7500</v>
      </c>
      <c r="G19" s="4">
        <v>15800</v>
      </c>
      <c r="H19" s="17" t="s">
        <v>9</v>
      </c>
      <c r="I19" s="3" t="str">
        <f t="array" ref="I19">IF(COUNTIF($A$1:A18,A19)=0,"ок",IF(C19=LOOKUP(,-1/($A$1:A18=A19),$C$1:C18)+1,"ок","не ок"))</f>
        <v>ок</v>
      </c>
      <c r="J19" s="20" t="b">
        <f t="array" ref="J19">ABS(SUM(INDEX(INDEX(C:C,N(INDEX(SMALL(IF(A$2:A$34=A19,ROW($2:$34)),ROW($1:$9)),))),N(INDEX(MATCH(C19,INDEX(C:C,N(INDEX(SMALL(IF(A$2:A$34=A19,ROW($2:$34)),ROW($1:$9)),))))-{1;0},)))*{-1;1})-1/2)&lt;1</f>
        <v>1</v>
      </c>
      <c r="K19" s="32" t="b">
        <f>ABS(IFERROR(C19-LOOKUP(,-1/(A$1:A18=A19),C$1:C18),)-1/2)&lt;1</f>
        <v>1</v>
      </c>
    </row>
    <row r="20" spans="1:11" ht="12.75" customHeight="1" x14ac:dyDescent="0.2">
      <c r="A20" s="13">
        <v>5465463345635</v>
      </c>
      <c r="B20" s="13">
        <v>563456638746</v>
      </c>
      <c r="C20" s="18">
        <v>415</v>
      </c>
      <c r="D20" s="4">
        <v>28556700</v>
      </c>
      <c r="E20" s="4">
        <v>28752150</v>
      </c>
      <c r="F20" s="4">
        <v>0</v>
      </c>
      <c r="G20" s="4">
        <v>195450</v>
      </c>
      <c r="H20" s="17" t="s">
        <v>9</v>
      </c>
      <c r="I20" s="3" t="str">
        <f t="array" ref="I20">IF(COUNTIF($A$1:A19,A20)=0,"ок",IF(C20=LOOKUP(,-1/($A$1:A19=A20),$C$1:C19)+1,"ок","не ок"))</f>
        <v>ок</v>
      </c>
      <c r="J20" s="20" t="b">
        <f t="array" ref="J20">ABS(SUM(INDEX(INDEX(C:C,N(INDEX(SMALL(IF(A$2:A$34=A20,ROW($2:$34)),ROW($1:$9)),))),N(INDEX(MATCH(C20,INDEX(C:C,N(INDEX(SMALL(IF(A$2:A$34=A20,ROW($2:$34)),ROW($1:$9)),))))-{1;0},)))*{-1;1})-1/2)&lt;1</f>
        <v>1</v>
      </c>
      <c r="K20" s="32" t="b">
        <f>ABS(IFERROR(C20-LOOKUP(,-1/(A$1:A19=A20),C$1:C19),)-1/2)&lt;1</f>
        <v>1</v>
      </c>
    </row>
    <row r="21" spans="1:11" ht="12.75" customHeight="1" x14ac:dyDescent="0.2">
      <c r="A21" s="13">
        <v>35745353534536</v>
      </c>
      <c r="B21" s="13">
        <v>5436534523352</v>
      </c>
      <c r="C21" s="18">
        <v>415</v>
      </c>
      <c r="D21" s="4">
        <v>2965250</v>
      </c>
      <c r="E21" s="4">
        <v>2971050</v>
      </c>
      <c r="F21" s="4">
        <v>0</v>
      </c>
      <c r="G21" s="4">
        <v>5800</v>
      </c>
      <c r="H21" s="17" t="s">
        <v>9</v>
      </c>
      <c r="I21" s="3" t="str">
        <f t="array" ref="I21">IF(COUNTIF($A$1:A20,A21)=0,"ок",IF(C21=LOOKUP(,-1/($A$1:A20=A21),$C$1:C20)+1,"ок","не ок"))</f>
        <v>ок</v>
      </c>
      <c r="J21" s="20" t="b">
        <f t="array" ref="J21">ABS(SUM(INDEX(INDEX(C:C,N(INDEX(SMALL(IF(A$2:A$34=A21,ROW($2:$34)),ROW($1:$9)),))),N(INDEX(MATCH(C21,INDEX(C:C,N(INDEX(SMALL(IF(A$2:A$34=A21,ROW($2:$34)),ROW($1:$9)),))))-{1;0},)))*{-1;1})-1/2)&lt;1</f>
        <v>1</v>
      </c>
      <c r="K21" s="32" t="b">
        <f>ABS(IFERROR(C21-LOOKUP(,-1/(A$1:A20=A21),C$1:C20),)-1/2)&lt;1</f>
        <v>1</v>
      </c>
    </row>
    <row r="22" spans="1:11" ht="12.75" customHeight="1" x14ac:dyDescent="0.2">
      <c r="A22" s="13">
        <v>54635435635643</v>
      </c>
      <c r="B22" s="13">
        <v>546563543554</v>
      </c>
      <c r="C22" s="13">
        <v>449</v>
      </c>
      <c r="D22" s="14">
        <v>53240500</v>
      </c>
      <c r="E22" s="14">
        <v>53333950</v>
      </c>
      <c r="F22" s="14">
        <v>20600</v>
      </c>
      <c r="G22" s="16">
        <v>72850</v>
      </c>
      <c r="H22" s="13" t="s">
        <v>10</v>
      </c>
      <c r="I22" s="3" t="str">
        <f t="array" ref="I22">IF(COUNTIF($A$1:A21,A22)=0,"ок",IF(C22=LOOKUP(,-1/($A$1:A21=A22),$C$1:C21)+1,"ок","не ок"))</f>
        <v>ок</v>
      </c>
      <c r="J22" s="20" t="b">
        <f t="array" ref="J22">ABS(SUM(INDEX(INDEX(C:C,N(INDEX(SMALL(IF(A$2:A$34=A22,ROW($2:$34)),ROW($1:$9)),))),N(INDEX(MATCH(C22,INDEX(C:C,N(INDEX(SMALL(IF(A$2:A$34=A22,ROW($2:$34)),ROW($1:$9)),))))-{1;0},)))*{-1;1})-1/2)&lt;1</f>
        <v>1</v>
      </c>
      <c r="K22" s="32" t="b">
        <f>ABS(IFERROR(C22-LOOKUP(,-1/(A$1:A21=A22),C$1:C21),)-1/2)&lt;1</f>
        <v>1</v>
      </c>
    </row>
    <row r="23" spans="1:11" ht="12.75" customHeight="1" x14ac:dyDescent="0.2">
      <c r="A23" s="13">
        <v>5356543543523</v>
      </c>
      <c r="B23" s="13">
        <v>4565465436465</v>
      </c>
      <c r="C23" s="13">
        <v>450</v>
      </c>
      <c r="D23" s="14">
        <v>9089600</v>
      </c>
      <c r="E23" s="14">
        <v>9096100</v>
      </c>
      <c r="F23" s="14">
        <v>4350</v>
      </c>
      <c r="G23" s="16">
        <v>2150</v>
      </c>
      <c r="H23" s="13" t="s">
        <v>10</v>
      </c>
      <c r="I23" s="3" t="str">
        <f t="array" ref="I23">IF(COUNTIF($A$1:A22,A23)=0,"ок",IF(C23=LOOKUP(,-1/($A$1:A22=A23),$C$1:C22)+1,"ок","не ок"))</f>
        <v>ок</v>
      </c>
      <c r="J23" s="20" t="b">
        <f t="array" ref="J23">ABS(SUM(INDEX(INDEX(C:C,N(INDEX(SMALL(IF(A$2:A$34=A23,ROW($2:$34)),ROW($1:$9)),))),N(INDEX(MATCH(C23,INDEX(C:C,N(INDEX(SMALL(IF(A$2:A$34=A23,ROW($2:$34)),ROW($1:$9)),))))-{1;0},)))*{-1;1})-1/2)&lt;1</f>
        <v>1</v>
      </c>
      <c r="K23" s="32" t="b">
        <f>ABS(IFERROR(C23-LOOKUP(,-1/(A$1:A22=A23),C$1:C22),)-1/2)&lt;1</f>
        <v>1</v>
      </c>
    </row>
    <row r="24" spans="1:11" x14ac:dyDescent="0.2">
      <c r="A24" s="13">
        <v>8563543654786</v>
      </c>
      <c r="B24" s="13">
        <v>78687543543</v>
      </c>
      <c r="C24" s="13">
        <v>39</v>
      </c>
      <c r="D24" s="14">
        <v>58438050</v>
      </c>
      <c r="E24" s="14">
        <v>58605850</v>
      </c>
      <c r="F24" s="14">
        <v>32750</v>
      </c>
      <c r="G24" s="16">
        <v>135050</v>
      </c>
      <c r="H24" s="13" t="s">
        <v>10</v>
      </c>
      <c r="I24" s="3" t="str">
        <f t="array" ref="I24">IF(COUNTIF($A$1:A23,A24)=0,"ок",IF(C24=LOOKUP(,-1/($A$1:A23=A24),$C$1:C23)+1,"ок","не ок"))</f>
        <v>ок</v>
      </c>
      <c r="J24" s="20" t="b">
        <f t="array" ref="J24">ABS(SUM(INDEX(INDEX(C:C,N(INDEX(SMALL(IF(A$2:A$34=A24,ROW($2:$34)),ROW($1:$9)),))),N(INDEX(MATCH(C24,INDEX(C:C,N(INDEX(SMALL(IF(A$2:A$34=A24,ROW($2:$34)),ROW($1:$9)),))))-{1;0},)))*{-1;1})-1/2)&lt;1</f>
        <v>1</v>
      </c>
      <c r="K24" s="32" t="b">
        <f>ABS(IFERROR(C24-LOOKUP(,-1/(A$1:A23=A24),C$1:C23),)-1/2)&lt;1</f>
        <v>1</v>
      </c>
    </row>
    <row r="25" spans="1:11" ht="12.75" customHeight="1" x14ac:dyDescent="0.2">
      <c r="A25" s="13">
        <v>5432543563456</v>
      </c>
      <c r="B25" s="13">
        <v>543656435365643</v>
      </c>
      <c r="C25" s="13">
        <v>473</v>
      </c>
      <c r="D25" s="14">
        <v>7296000</v>
      </c>
      <c r="E25" s="14">
        <v>7301650</v>
      </c>
      <c r="F25" s="14">
        <v>1400</v>
      </c>
      <c r="G25" s="16">
        <v>4250</v>
      </c>
      <c r="H25" s="13" t="s">
        <v>10</v>
      </c>
      <c r="I25" s="3" t="str">
        <f t="array" ref="I25">IF(COUNTIF($A$1:A24,A25)=0,"ок",IF(C25=LOOKUP(,-1/($A$1:A24=A25),$C$1:C24)+1,"ок","не ок"))</f>
        <v>ок</v>
      </c>
      <c r="J25" s="20" t="b">
        <f t="array" ref="J25">ABS(SUM(INDEX(INDEX(C:C,N(INDEX(SMALL(IF(A$2:A$34=A25,ROW($2:$34)),ROW($1:$9)),))),N(INDEX(MATCH(C25,INDEX(C:C,N(INDEX(SMALL(IF(A$2:A$34=A25,ROW($2:$34)),ROW($1:$9)),))))-{1;0},)))*{-1;1})-1/2)&lt;1</f>
        <v>1</v>
      </c>
      <c r="K25" s="32" t="b">
        <f>ABS(IFERROR(C25-LOOKUP(,-1/(A$1:A24=A25),C$1:C24),)-1/2)&lt;1</f>
        <v>1</v>
      </c>
    </row>
    <row r="26" spans="1:11" ht="12.75" customHeight="1" x14ac:dyDescent="0.2">
      <c r="A26" s="13">
        <v>5465463345635</v>
      </c>
      <c r="B26" s="13">
        <v>563456638746</v>
      </c>
      <c r="C26" s="13">
        <v>426</v>
      </c>
      <c r="D26" s="14">
        <v>28752150</v>
      </c>
      <c r="E26" s="14">
        <v>28890400</v>
      </c>
      <c r="F26" s="14">
        <v>0</v>
      </c>
      <c r="G26" s="16">
        <v>138250</v>
      </c>
      <c r="H26" s="13" t="s">
        <v>10</v>
      </c>
      <c r="I26" s="3" t="str">
        <f>IF(COUNTIF($A$1:A25,A26)=0,"ок",IF(C26=LOOKUP(,-1/($A$1:A25=A26),$C$1:C25)+1,"ок","не ок"))</f>
        <v>не ок</v>
      </c>
      <c r="J26" s="20" t="b">
        <f t="array" ref="J26">ABS(SUM(INDEX(INDEX(C:C,N(INDEX(SMALL(IF(A$2:A$34=A26,ROW($2:$34)),ROW($1:$9)),))),N(INDEX(MATCH(C26,INDEX(C:C,N(INDEX(SMALL(IF(A$2:A$34=A26,ROW($2:$34)),ROW($1:$9)),))))-{1;0},)))*{-1;1})-1/2)&lt;1</f>
        <v>0</v>
      </c>
      <c r="K26" s="32" t="b">
        <f>ABS(IFERROR(C26-LOOKUP(,-1/(A$1:A25=A26),C$1:C25),)-1/2)&lt;1</f>
        <v>0</v>
      </c>
    </row>
    <row r="27" spans="1:11" x14ac:dyDescent="0.2">
      <c r="A27" s="13">
        <v>35745353534536</v>
      </c>
      <c r="B27" s="13">
        <v>5436534523352</v>
      </c>
      <c r="C27" s="13">
        <v>416</v>
      </c>
      <c r="D27" s="14">
        <v>2971050</v>
      </c>
      <c r="E27" s="14">
        <v>2972750</v>
      </c>
      <c r="F27" s="14">
        <v>0</v>
      </c>
      <c r="G27" s="16">
        <v>1700</v>
      </c>
      <c r="H27" s="13" t="s">
        <v>10</v>
      </c>
      <c r="I27" s="3" t="str">
        <f t="array" ref="I27">IF(COUNTIF($A$1:A26,A27)=0,"ок",IF(C27=LOOKUP(,-1/($A$1:A26=A27),$C$1:C26)+1,"ок","не ок"))</f>
        <v>ок</v>
      </c>
      <c r="J27" s="20" t="b">
        <f t="array" ref="J27">ABS(SUM(INDEX(INDEX(C:C,N(INDEX(SMALL(IF(A$2:A$34=A27,ROW($2:$34)),ROW($1:$9)),))),N(INDEX(MATCH(C27,INDEX(C:C,N(INDEX(SMALL(IF(A$2:A$34=A27,ROW($2:$34)),ROW($1:$9)),))))-{1;0},)))*{-1;1})-1/2)&lt;1</f>
        <v>1</v>
      </c>
      <c r="K27" s="32" t="b">
        <f>ABS(IFERROR(C27-LOOKUP(,-1/(A$1:A26=A27),C$1:C26),)-1/2)&lt;1</f>
        <v>1</v>
      </c>
    </row>
    <row r="28" spans="1:11" ht="12.75" customHeight="1" x14ac:dyDescent="0.2">
      <c r="A28" s="13">
        <v>546353156356</v>
      </c>
      <c r="B28" s="13">
        <v>54323154354</v>
      </c>
      <c r="C28" s="13">
        <v>378</v>
      </c>
      <c r="D28" s="14">
        <v>14340600</v>
      </c>
      <c r="E28" s="14">
        <v>14340600</v>
      </c>
      <c r="F28" s="14">
        <v>0</v>
      </c>
      <c r="G28" s="16">
        <v>0</v>
      </c>
      <c r="H28" s="13" t="s">
        <v>11</v>
      </c>
      <c r="I28" s="3" t="str">
        <f t="array" ref="I28">IF(COUNTIF($A$1:A27,A28)=0,"ок",IF(C28=LOOKUP(,-1/($A$1:A27=A28),$C$1:C27)+1,"ок","не ок"))</f>
        <v>ок</v>
      </c>
      <c r="J28" s="20" t="b">
        <f t="array" ref="J28">ABS(SUM(INDEX(INDEX(C:C,N(INDEX(SMALL(IF(A$2:A$34=A28,ROW($2:$34)),ROW($1:$9)),))),N(INDEX(MATCH(C28,INDEX(C:C,N(INDEX(SMALL(IF(A$2:A$34=A28,ROW($2:$34)),ROW($1:$9)),))))-{1;0},)))*{-1;1})-1/2)&lt;1</f>
        <v>1</v>
      </c>
      <c r="K28" s="32" t="b">
        <f>ABS(IFERROR(C28-LOOKUP(,-1/(A$1:A27=A28),C$1:C27),)-1/2)&lt;1</f>
        <v>1</v>
      </c>
    </row>
    <row r="29" spans="1:11" ht="12.75" customHeight="1" x14ac:dyDescent="0.2">
      <c r="A29" s="13">
        <v>54635435635643</v>
      </c>
      <c r="B29" s="13">
        <v>546563543554</v>
      </c>
      <c r="C29" s="13">
        <v>450</v>
      </c>
      <c r="D29" s="14">
        <v>53333950</v>
      </c>
      <c r="E29" s="14">
        <v>53353200</v>
      </c>
      <c r="F29" s="14">
        <v>3400</v>
      </c>
      <c r="G29" s="16">
        <v>15850</v>
      </c>
      <c r="H29" s="13" t="s">
        <v>11</v>
      </c>
      <c r="I29" s="3" t="str">
        <f t="array" ref="I29">IF(COUNTIF($A$1:A28,A29)=0,"ок",IF(C29=LOOKUP(,-1/($A$1:A28=A29),$C$1:C28)+1,"ок","не ок"))</f>
        <v>ок</v>
      </c>
      <c r="J29" s="20" t="b">
        <f t="array" ref="J29">ABS(SUM(INDEX(INDEX(C:C,N(INDEX(SMALL(IF(A$2:A$34=A29,ROW($2:$34)),ROW($1:$9)),))),N(INDEX(MATCH(C29,INDEX(C:C,N(INDEX(SMALL(IF(A$2:A$34=A29,ROW($2:$34)),ROW($1:$9)),))))-{1;0},)))*{-1;1})-1/2)&lt;1</f>
        <v>1</v>
      </c>
      <c r="K29" s="32" t="b">
        <f>ABS(IFERROR(C29-LOOKUP(,-1/(A$1:A28=A29),C$1:C28),)-1/2)&lt;1</f>
        <v>1</v>
      </c>
    </row>
    <row r="30" spans="1:11" ht="12.75" customHeight="1" x14ac:dyDescent="0.2">
      <c r="A30" s="13">
        <v>5356543543523</v>
      </c>
      <c r="B30" s="13">
        <v>4565465436465</v>
      </c>
      <c r="C30" s="13">
        <v>451</v>
      </c>
      <c r="D30" s="14">
        <v>9096100</v>
      </c>
      <c r="E30" s="14">
        <v>9100200</v>
      </c>
      <c r="F30" s="14">
        <v>4100</v>
      </c>
      <c r="G30" s="16">
        <v>0</v>
      </c>
      <c r="H30" s="13" t="s">
        <v>11</v>
      </c>
      <c r="I30" s="3" t="str">
        <f t="array" ref="I30">IF(COUNTIF($A$1:A29,A30)=0,"ок",IF(C30=LOOKUP(,-1/($A$1:A29=A30),$C$1:C29)+1,"ок","не ок"))</f>
        <v>ок</v>
      </c>
      <c r="J30" s="20" t="b">
        <f t="array" ref="J30">ABS(SUM(INDEX(INDEX(C:C,N(INDEX(SMALL(IF(A$2:A$34=A30,ROW($2:$34)),ROW($1:$9)),))),N(INDEX(MATCH(C30,INDEX(C:C,N(INDEX(SMALL(IF(A$2:A$34=A30,ROW($2:$34)),ROW($1:$9)),))))-{1;0},)))*{-1;1})-1/2)&lt;1</f>
        <v>1</v>
      </c>
      <c r="K30" s="32" t="b">
        <f>ABS(IFERROR(C30-LOOKUP(,-1/(A$1:A29=A30),C$1:C29),)-1/2)&lt;1</f>
        <v>1</v>
      </c>
    </row>
    <row r="31" spans="1:11" ht="12.75" customHeight="1" x14ac:dyDescent="0.2">
      <c r="A31" s="13">
        <v>8563543654786</v>
      </c>
      <c r="B31" s="13">
        <v>78687543543</v>
      </c>
      <c r="C31" s="13">
        <v>40</v>
      </c>
      <c r="D31" s="14">
        <v>58605850</v>
      </c>
      <c r="E31" s="14">
        <v>58650450</v>
      </c>
      <c r="F31" s="14">
        <v>9500</v>
      </c>
      <c r="G31" s="16">
        <v>35100</v>
      </c>
      <c r="H31" s="13" t="s">
        <v>11</v>
      </c>
      <c r="I31" s="3" t="str">
        <f t="array" ref="I31">IF(COUNTIF($A$1:A30,A31)=0,"ок",IF(C31=LOOKUP(,-1/($A$1:A30=A31),$C$1:C30)+1,"ок","не ок"))</f>
        <v>ок</v>
      </c>
      <c r="J31" s="20" t="b">
        <f t="array" ref="J31">ABS(SUM(INDEX(INDEX(C:C,N(INDEX(SMALL(IF(A$2:A$34=A31,ROW($2:$34)),ROW($1:$9)),))),N(INDEX(MATCH(C31,INDEX(C:C,N(INDEX(SMALL(IF(A$2:A$34=A31,ROW($2:$34)),ROW($1:$9)),))))-{1;0},)))*{-1;1})-1/2)&lt;1</f>
        <v>1</v>
      </c>
      <c r="K31" s="32" t="b">
        <f>ABS(IFERROR(C31-LOOKUP(,-1/(A$1:A30=A31),C$1:C30),)-1/2)&lt;1</f>
        <v>1</v>
      </c>
    </row>
    <row r="32" spans="1:11" ht="12.75" customHeight="1" x14ac:dyDescent="0.2">
      <c r="A32" s="13">
        <v>5432543563456</v>
      </c>
      <c r="B32" s="13">
        <v>543656435365643</v>
      </c>
      <c r="C32" s="8">
        <v>474</v>
      </c>
      <c r="D32" s="5">
        <v>7301650</v>
      </c>
      <c r="E32" s="5">
        <v>7303800</v>
      </c>
      <c r="F32" s="5">
        <v>2100</v>
      </c>
      <c r="G32" s="5">
        <v>50</v>
      </c>
      <c r="H32" s="5" t="s">
        <v>11</v>
      </c>
      <c r="I32" s="3" t="str">
        <f t="array" ref="I32">IF(COUNTIF($A$1:A31,A32)=0,"ок",IF(C32=LOOKUP(,-1/($A$1:A31=A32),$C$1:C31)+1,"ок","не ок"))</f>
        <v>ок</v>
      </c>
      <c r="J32" s="20" t="b">
        <f t="array" ref="J32">ABS(SUM(INDEX(INDEX(C:C,N(INDEX(SMALL(IF(A$2:A$34=A32,ROW($2:$34)),ROW($1:$9)),))),N(INDEX(MATCH(C32,INDEX(C:C,N(INDEX(SMALL(IF(A$2:A$34=A32,ROW($2:$34)),ROW($1:$9)),))))-{1;0},)))*{-1;1})-1/2)&lt;1</f>
        <v>1</v>
      </c>
      <c r="K32" s="32" t="b">
        <f>ABS(IFERROR(C32-LOOKUP(,-1/(A$1:A31=A32),C$1:C31),)-1/2)&lt;1</f>
        <v>1</v>
      </c>
    </row>
    <row r="33" spans="1:11" ht="12.75" customHeight="1" x14ac:dyDescent="0.2">
      <c r="A33" s="13">
        <v>5465463345635</v>
      </c>
      <c r="B33" s="13">
        <v>563456638746</v>
      </c>
      <c r="C33" s="8">
        <v>417</v>
      </c>
      <c r="D33" s="5">
        <v>28890400</v>
      </c>
      <c r="E33" s="5">
        <v>28924500</v>
      </c>
      <c r="F33" s="5">
        <v>0</v>
      </c>
      <c r="G33" s="5">
        <v>34100</v>
      </c>
      <c r="H33" s="5" t="s">
        <v>11</v>
      </c>
      <c r="I33" s="3" t="str">
        <f t="array" ref="I33">IF(COUNTIF($A$1:A32,A33)=0,"ок",IF(C33=LOOKUP(,-1/($A$1:A32=A33),$C$1:C32)+1,"ок","не ок"))</f>
        <v>не ок</v>
      </c>
      <c r="J33" s="20" t="b">
        <f t="array" ref="J33">ABS(SUM(INDEX(INDEX(C:C,N(INDEX(SMALL(IF(A$2:A$34=A33,ROW($2:$34)),ROW($1:$9)),))),N(INDEX(MATCH(C33,INDEX(C:C,N(INDEX(SMALL(IF(A$2:A$34=A33,ROW($2:$34)),ROW($1:$9)),))))-{1;0},)))*{-1;1})-1/2)&lt;1</f>
        <v>0</v>
      </c>
      <c r="K33" s="32" t="b">
        <f>ABS(IFERROR(C33-LOOKUP(,-1/(A$1:A32=A33),C$1:C32),)-1/2)&lt;1</f>
        <v>0</v>
      </c>
    </row>
    <row r="34" spans="1:11" ht="12.75" customHeight="1" x14ac:dyDescent="0.2">
      <c r="A34" s="13">
        <v>35745353534536</v>
      </c>
      <c r="B34" s="13">
        <v>5436534523352</v>
      </c>
      <c r="C34" s="8">
        <v>417</v>
      </c>
      <c r="D34" s="5">
        <v>2972750</v>
      </c>
      <c r="E34" s="5">
        <v>2973250</v>
      </c>
      <c r="F34" s="5">
        <v>0</v>
      </c>
      <c r="G34" s="5">
        <v>500</v>
      </c>
      <c r="H34" s="5" t="s">
        <v>11</v>
      </c>
      <c r="I34" s="3" t="str">
        <f t="array" ref="I34">IF(COUNTIF($A$1:A33,A34)=0,"ок",IF(C34=LOOKUP(,-1/($A$1:A33=A34),$C$1:C33)+1,"ок","не ок"))</f>
        <v>ок</v>
      </c>
      <c r="J34" s="20" t="b">
        <f t="array" ref="J34">ABS(SUM(INDEX(INDEX(C:C,N(INDEX(SMALL(IF(A$2:A$34=A34,ROW($2:$34)),ROW($1:$9)),))),N(INDEX(MATCH(C34,INDEX(C:C,N(INDEX(SMALL(IF(A$2:A$34=A34,ROW($2:$34)),ROW($1:$9)),))))-{1;0},)))*{-1;1})-1/2)&lt;1</f>
        <v>1</v>
      </c>
      <c r="K34" s="32" t="b">
        <f>ABS(IFERROR(C34-LOOKUP(,-1/(A$1:A33=A34),C$1:C33),)-1/2)&lt;1</f>
        <v>1</v>
      </c>
    </row>
  </sheetData>
  <autoFilter ref="A1:Q3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workbookViewId="0">
      <selection activeCell="B25" sqref="B25"/>
    </sheetView>
  </sheetViews>
  <sheetFormatPr defaultRowHeight="12.75" x14ac:dyDescent="0.2"/>
  <cols>
    <col min="2" max="2" width="18.5703125" customWidth="1"/>
    <col min="4" max="5" width="11.28515625" customWidth="1"/>
    <col min="6" max="6" width="16.28515625" customWidth="1"/>
  </cols>
  <sheetData>
    <row r="1" spans="2:7" ht="46.5" customHeight="1" x14ac:dyDescent="0.2">
      <c r="F1" s="30" t="s">
        <v>13</v>
      </c>
      <c r="G1" s="30"/>
    </row>
    <row r="2" spans="2:7" x14ac:dyDescent="0.2">
      <c r="B2" s="13">
        <v>5432543563456</v>
      </c>
      <c r="C2" s="13">
        <v>470</v>
      </c>
      <c r="D2" s="14">
        <v>7261150</v>
      </c>
      <c r="E2" s="14">
        <v>7266850</v>
      </c>
      <c r="F2" s="19">
        <f>C2</f>
        <v>470</v>
      </c>
    </row>
    <row r="3" spans="2:7" x14ac:dyDescent="0.2">
      <c r="B3" s="13">
        <v>5432543563456</v>
      </c>
      <c r="C3" s="13">
        <v>471</v>
      </c>
      <c r="D3" s="14">
        <v>7266850</v>
      </c>
      <c r="E3" s="14">
        <v>7272700</v>
      </c>
      <c r="F3" s="19">
        <f>F2+1</f>
        <v>471</v>
      </c>
      <c r="G3" t="str">
        <f>IF(D3=E2,"верно",IF(D3="","верно","не верно"))</f>
        <v>верно</v>
      </c>
    </row>
    <row r="4" spans="2:7" x14ac:dyDescent="0.2">
      <c r="B4" s="13">
        <v>5432543563456</v>
      </c>
      <c r="C4" s="18">
        <v>472</v>
      </c>
      <c r="D4" s="4">
        <v>7272700</v>
      </c>
      <c r="E4" s="4">
        <v>7296000</v>
      </c>
      <c r="F4">
        <f t="shared" ref="F4:F14" si="0">F3+1</f>
        <v>472</v>
      </c>
      <c r="G4" t="str">
        <f t="shared" ref="G4:G14" si="1">IF(D4=E3,"верно",IF(D4="","верно","не верно"))</f>
        <v>верно</v>
      </c>
    </row>
    <row r="5" spans="2:7" x14ac:dyDescent="0.2">
      <c r="B5" s="13">
        <v>5432543563456</v>
      </c>
      <c r="C5" s="13">
        <v>473</v>
      </c>
      <c r="D5" s="14">
        <v>7296000</v>
      </c>
      <c r="E5" s="14">
        <v>7301650</v>
      </c>
      <c r="F5">
        <f t="shared" si="0"/>
        <v>473</v>
      </c>
      <c r="G5" t="str">
        <f t="shared" si="1"/>
        <v>верно</v>
      </c>
    </row>
    <row r="6" spans="2:7" x14ac:dyDescent="0.2">
      <c r="B6" s="13">
        <v>5432543563456</v>
      </c>
      <c r="C6" s="8">
        <v>474</v>
      </c>
      <c r="D6" s="5">
        <v>7301650</v>
      </c>
      <c r="E6" s="5">
        <v>7303800</v>
      </c>
      <c r="F6">
        <f t="shared" si="0"/>
        <v>474</v>
      </c>
      <c r="G6" t="str">
        <f t="shared" si="1"/>
        <v>верно</v>
      </c>
    </row>
    <row r="7" spans="2:7" x14ac:dyDescent="0.2">
      <c r="C7" s="9"/>
      <c r="F7">
        <f t="shared" si="0"/>
        <v>475</v>
      </c>
      <c r="G7" t="str">
        <f t="shared" si="1"/>
        <v>верно</v>
      </c>
    </row>
    <row r="8" spans="2:7" x14ac:dyDescent="0.2">
      <c r="C8" s="9"/>
      <c r="F8">
        <f t="shared" si="0"/>
        <v>476</v>
      </c>
      <c r="G8" t="str">
        <f t="shared" si="1"/>
        <v>верно</v>
      </c>
    </row>
    <row r="9" spans="2:7" x14ac:dyDescent="0.2">
      <c r="C9" s="9"/>
      <c r="F9">
        <f t="shared" si="0"/>
        <v>477</v>
      </c>
      <c r="G9" t="str">
        <f t="shared" si="1"/>
        <v>верно</v>
      </c>
    </row>
    <row r="10" spans="2:7" x14ac:dyDescent="0.2">
      <c r="C10" s="9"/>
      <c r="F10">
        <f t="shared" si="0"/>
        <v>478</v>
      </c>
      <c r="G10" t="str">
        <f t="shared" si="1"/>
        <v>верно</v>
      </c>
    </row>
    <row r="11" spans="2:7" x14ac:dyDescent="0.2">
      <c r="C11" s="9"/>
      <c r="F11">
        <f t="shared" si="0"/>
        <v>479</v>
      </c>
      <c r="G11" t="str">
        <f t="shared" si="1"/>
        <v>верно</v>
      </c>
    </row>
    <row r="12" spans="2:7" x14ac:dyDescent="0.2">
      <c r="C12" s="9"/>
      <c r="F12">
        <f t="shared" si="0"/>
        <v>480</v>
      </c>
      <c r="G12" t="str">
        <f t="shared" si="1"/>
        <v>верно</v>
      </c>
    </row>
    <row r="13" spans="2:7" x14ac:dyDescent="0.2">
      <c r="C13" s="9"/>
      <c r="F13">
        <f t="shared" si="0"/>
        <v>481</v>
      </c>
      <c r="G13" t="str">
        <f t="shared" si="1"/>
        <v>верно</v>
      </c>
    </row>
    <row r="14" spans="2:7" x14ac:dyDescent="0.2">
      <c r="C14" s="9"/>
      <c r="F14">
        <f t="shared" si="0"/>
        <v>482</v>
      </c>
      <c r="G14" t="str">
        <f t="shared" si="1"/>
        <v>верно</v>
      </c>
    </row>
    <row r="21" spans="2:7" x14ac:dyDescent="0.2">
      <c r="B21" s="31" t="s">
        <v>14</v>
      </c>
      <c r="C21" s="31"/>
      <c r="D21" s="31"/>
      <c r="E21" s="31"/>
    </row>
    <row r="23" spans="2:7" x14ac:dyDescent="0.2">
      <c r="B23" s="13">
        <v>5465463345635</v>
      </c>
      <c r="C23" s="13">
        <v>413</v>
      </c>
      <c r="D23" s="14">
        <v>28465200</v>
      </c>
      <c r="E23" s="14">
        <v>28508000</v>
      </c>
      <c r="F23" s="19">
        <f>C23</f>
        <v>413</v>
      </c>
    </row>
    <row r="24" spans="2:7" x14ac:dyDescent="0.2">
      <c r="B24" s="13">
        <v>5465463345635</v>
      </c>
      <c r="C24" s="13">
        <v>414</v>
      </c>
      <c r="D24" s="14">
        <v>28508000</v>
      </c>
      <c r="E24" s="14">
        <v>28556700</v>
      </c>
      <c r="F24" s="19">
        <f>F23+1</f>
        <v>414</v>
      </c>
      <c r="G24" t="str">
        <f>IF(D24=E23,"верно",IF(D24="","верно","не верно"))</f>
        <v>верно</v>
      </c>
    </row>
    <row r="25" spans="2:7" x14ac:dyDescent="0.2">
      <c r="B25" s="13">
        <v>5465463345635</v>
      </c>
      <c r="C25" s="18">
        <v>415</v>
      </c>
      <c r="D25" s="4">
        <v>28556700</v>
      </c>
      <c r="E25" s="4">
        <v>28752150</v>
      </c>
      <c r="F25">
        <f t="shared" ref="F25:F35" si="2">F24+1</f>
        <v>415</v>
      </c>
      <c r="G25" t="str">
        <f t="shared" ref="G25:G35" si="3">IF(D25=E24,"верно",IF(D25="","верно","не верно"))</f>
        <v>верно</v>
      </c>
    </row>
    <row r="26" spans="2:7" x14ac:dyDescent="0.2">
      <c r="B26" s="13">
        <v>5465463345635</v>
      </c>
      <c r="C26" s="13">
        <v>426</v>
      </c>
      <c r="D26" s="14">
        <v>7296000</v>
      </c>
      <c r="E26" s="14">
        <v>7301650</v>
      </c>
      <c r="F26">
        <f t="shared" si="2"/>
        <v>416</v>
      </c>
      <c r="G26" t="str">
        <f t="shared" si="3"/>
        <v>не верно</v>
      </c>
    </row>
    <row r="27" spans="2:7" x14ac:dyDescent="0.2">
      <c r="B27" s="13">
        <v>5465463345635</v>
      </c>
      <c r="C27" s="8">
        <v>417</v>
      </c>
      <c r="D27" s="5">
        <v>28890400</v>
      </c>
      <c r="E27" s="5">
        <v>28924500</v>
      </c>
      <c r="F27">
        <f t="shared" si="2"/>
        <v>417</v>
      </c>
      <c r="G27" t="str">
        <f t="shared" si="3"/>
        <v>не верно</v>
      </c>
    </row>
    <row r="28" spans="2:7" x14ac:dyDescent="0.2">
      <c r="C28" s="9"/>
      <c r="F28">
        <f t="shared" si="2"/>
        <v>418</v>
      </c>
      <c r="G28" t="str">
        <f t="shared" si="3"/>
        <v>верно</v>
      </c>
    </row>
    <row r="29" spans="2:7" x14ac:dyDescent="0.2">
      <c r="C29" s="9"/>
      <c r="F29">
        <f t="shared" si="2"/>
        <v>419</v>
      </c>
      <c r="G29" t="str">
        <f t="shared" si="3"/>
        <v>верно</v>
      </c>
    </row>
    <row r="30" spans="2:7" x14ac:dyDescent="0.2">
      <c r="C30" s="9"/>
      <c r="F30">
        <f t="shared" si="2"/>
        <v>420</v>
      </c>
      <c r="G30" t="str">
        <f t="shared" si="3"/>
        <v>верно</v>
      </c>
    </row>
    <row r="31" spans="2:7" x14ac:dyDescent="0.2">
      <c r="C31" s="9"/>
      <c r="F31">
        <f t="shared" si="2"/>
        <v>421</v>
      </c>
      <c r="G31" t="str">
        <f t="shared" si="3"/>
        <v>верно</v>
      </c>
    </row>
    <row r="32" spans="2:7" x14ac:dyDescent="0.2">
      <c r="C32" s="9"/>
      <c r="F32">
        <f t="shared" si="2"/>
        <v>422</v>
      </c>
      <c r="G32" t="str">
        <f t="shared" si="3"/>
        <v>верно</v>
      </c>
    </row>
    <row r="33" spans="3:7" x14ac:dyDescent="0.2">
      <c r="C33" s="9"/>
      <c r="F33">
        <f t="shared" si="2"/>
        <v>423</v>
      </c>
      <c r="G33" t="str">
        <f t="shared" si="3"/>
        <v>верно</v>
      </c>
    </row>
    <row r="34" spans="3:7" x14ac:dyDescent="0.2">
      <c r="C34" s="9"/>
      <c r="F34">
        <f t="shared" si="2"/>
        <v>424</v>
      </c>
      <c r="G34" t="str">
        <f t="shared" si="3"/>
        <v>верно</v>
      </c>
    </row>
    <row r="35" spans="3:7" x14ac:dyDescent="0.2">
      <c r="C35" s="9"/>
      <c r="F35">
        <f t="shared" si="2"/>
        <v>425</v>
      </c>
      <c r="G35" t="str">
        <f t="shared" si="3"/>
        <v>верно</v>
      </c>
    </row>
  </sheetData>
  <mergeCells count="2">
    <mergeCell ref="F1:G1"/>
    <mergeCell ref="B21:E21"/>
  </mergeCells>
  <conditionalFormatting sqref="C2:C14">
    <cfRule type="expression" dxfId="5" priority="3">
      <formula>$C2&lt;&gt;$F2</formula>
    </cfRule>
    <cfRule type="expression" dxfId="4" priority="4">
      <formula>$C2=$F2</formula>
    </cfRule>
  </conditionalFormatting>
  <conditionalFormatting sqref="C23:C35">
    <cfRule type="expression" dxfId="3" priority="1">
      <formula>$C23&lt;&gt;$F23</formula>
    </cfRule>
    <cfRule type="expression" dxfId="2" priority="2">
      <formula>$C23=$F23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selection sqref="A1:C36"/>
    </sheetView>
  </sheetViews>
  <sheetFormatPr defaultRowHeight="12.75" x14ac:dyDescent="0.2"/>
  <sheetData>
    <row r="1" spans="1:5" x14ac:dyDescent="0.2">
      <c r="A1" s="9"/>
      <c r="D1">
        <f>A1</f>
        <v>0</v>
      </c>
      <c r="E1" t="str">
        <f>IF(C1=B2,"верно","не верно")</f>
        <v>верно</v>
      </c>
    </row>
    <row r="2" spans="1:5" x14ac:dyDescent="0.2">
      <c r="A2" s="9"/>
      <c r="D2">
        <f>D1+1</f>
        <v>1</v>
      </c>
      <c r="E2" t="str">
        <f t="shared" ref="E2:E65" si="0">IF(C2=B3,"верно","не верно")</f>
        <v>верно</v>
      </c>
    </row>
    <row r="3" spans="1:5" x14ac:dyDescent="0.2">
      <c r="A3" s="9"/>
      <c r="D3">
        <f t="shared" ref="D3:D66" si="1">D2+1</f>
        <v>2</v>
      </c>
      <c r="E3" t="str">
        <f t="shared" si="0"/>
        <v>верно</v>
      </c>
    </row>
    <row r="4" spans="1:5" x14ac:dyDescent="0.2">
      <c r="A4" s="9"/>
      <c r="D4">
        <f t="shared" si="1"/>
        <v>3</v>
      </c>
      <c r="E4" t="str">
        <f t="shared" si="0"/>
        <v>верно</v>
      </c>
    </row>
    <row r="5" spans="1:5" x14ac:dyDescent="0.2">
      <c r="A5" s="9"/>
      <c r="D5">
        <f t="shared" si="1"/>
        <v>4</v>
      </c>
      <c r="E5" t="str">
        <f t="shared" si="0"/>
        <v>верно</v>
      </c>
    </row>
    <row r="6" spans="1:5" x14ac:dyDescent="0.2">
      <c r="A6" s="9"/>
      <c r="D6">
        <f t="shared" si="1"/>
        <v>5</v>
      </c>
      <c r="E6" t="str">
        <f t="shared" si="0"/>
        <v>верно</v>
      </c>
    </row>
    <row r="7" spans="1:5" x14ac:dyDescent="0.2">
      <c r="A7" s="9"/>
      <c r="D7">
        <f t="shared" si="1"/>
        <v>6</v>
      </c>
      <c r="E7" t="str">
        <f t="shared" si="0"/>
        <v>верно</v>
      </c>
    </row>
    <row r="8" spans="1:5" x14ac:dyDescent="0.2">
      <c r="A8" s="9"/>
      <c r="D8">
        <f t="shared" si="1"/>
        <v>7</v>
      </c>
      <c r="E8" t="str">
        <f>IF(C8=B9,"верно","не верно")</f>
        <v>верно</v>
      </c>
    </row>
    <row r="9" spans="1:5" x14ac:dyDescent="0.2">
      <c r="A9" s="9"/>
      <c r="D9">
        <f t="shared" si="1"/>
        <v>8</v>
      </c>
      <c r="E9" t="str">
        <f t="shared" si="0"/>
        <v>верно</v>
      </c>
    </row>
    <row r="10" spans="1:5" x14ac:dyDescent="0.2">
      <c r="A10" s="9"/>
      <c r="D10">
        <f t="shared" si="1"/>
        <v>9</v>
      </c>
      <c r="E10" t="str">
        <f t="shared" si="0"/>
        <v>верно</v>
      </c>
    </row>
    <row r="11" spans="1:5" x14ac:dyDescent="0.2">
      <c r="A11" s="9"/>
      <c r="D11">
        <f t="shared" si="1"/>
        <v>10</v>
      </c>
      <c r="E11" t="str">
        <f t="shared" si="0"/>
        <v>верно</v>
      </c>
    </row>
    <row r="12" spans="1:5" x14ac:dyDescent="0.2">
      <c r="A12" s="9"/>
      <c r="D12">
        <f t="shared" si="1"/>
        <v>11</v>
      </c>
      <c r="E12" t="str">
        <f t="shared" si="0"/>
        <v>верно</v>
      </c>
    </row>
    <row r="13" spans="1:5" x14ac:dyDescent="0.2">
      <c r="A13" s="9"/>
      <c r="D13">
        <f t="shared" si="1"/>
        <v>12</v>
      </c>
      <c r="E13" t="str">
        <f t="shared" si="0"/>
        <v>верно</v>
      </c>
    </row>
    <row r="14" spans="1:5" x14ac:dyDescent="0.2">
      <c r="A14" s="9"/>
      <c r="D14">
        <f t="shared" si="1"/>
        <v>13</v>
      </c>
      <c r="E14" t="str">
        <f t="shared" si="0"/>
        <v>верно</v>
      </c>
    </row>
    <row r="15" spans="1:5" x14ac:dyDescent="0.2">
      <c r="A15" s="9"/>
      <c r="D15">
        <f t="shared" si="1"/>
        <v>14</v>
      </c>
      <c r="E15" t="str">
        <f t="shared" si="0"/>
        <v>верно</v>
      </c>
    </row>
    <row r="16" spans="1:5" x14ac:dyDescent="0.2">
      <c r="A16" s="9"/>
      <c r="D16">
        <f t="shared" si="1"/>
        <v>15</v>
      </c>
      <c r="E16" t="str">
        <f t="shared" si="0"/>
        <v>верно</v>
      </c>
    </row>
    <row r="17" spans="1:5" x14ac:dyDescent="0.2">
      <c r="A17" s="9"/>
      <c r="D17">
        <f t="shared" si="1"/>
        <v>16</v>
      </c>
      <c r="E17" t="str">
        <f t="shared" si="0"/>
        <v>верно</v>
      </c>
    </row>
    <row r="18" spans="1:5" x14ac:dyDescent="0.2">
      <c r="A18" s="9"/>
      <c r="D18">
        <f t="shared" si="1"/>
        <v>17</v>
      </c>
      <c r="E18" t="str">
        <f t="shared" si="0"/>
        <v>верно</v>
      </c>
    </row>
    <row r="19" spans="1:5" x14ac:dyDescent="0.2">
      <c r="A19" s="9"/>
      <c r="D19">
        <f t="shared" si="1"/>
        <v>18</v>
      </c>
      <c r="E19" t="str">
        <f t="shared" si="0"/>
        <v>верно</v>
      </c>
    </row>
    <row r="20" spans="1:5" x14ac:dyDescent="0.2">
      <c r="A20" s="9"/>
      <c r="D20">
        <f t="shared" si="1"/>
        <v>19</v>
      </c>
      <c r="E20" t="str">
        <f t="shared" si="0"/>
        <v>верно</v>
      </c>
    </row>
    <row r="21" spans="1:5" x14ac:dyDescent="0.2">
      <c r="A21" s="9"/>
      <c r="D21">
        <f t="shared" si="1"/>
        <v>20</v>
      </c>
      <c r="E21" t="str">
        <f t="shared" si="0"/>
        <v>верно</v>
      </c>
    </row>
    <row r="22" spans="1:5" x14ac:dyDescent="0.2">
      <c r="A22" s="9"/>
      <c r="D22">
        <f t="shared" si="1"/>
        <v>21</v>
      </c>
      <c r="E22" t="str">
        <f t="shared" si="0"/>
        <v>верно</v>
      </c>
    </row>
    <row r="23" spans="1:5" x14ac:dyDescent="0.2">
      <c r="A23" s="9"/>
      <c r="D23">
        <f t="shared" si="1"/>
        <v>22</v>
      </c>
      <c r="E23" t="str">
        <f t="shared" si="0"/>
        <v>верно</v>
      </c>
    </row>
    <row r="24" spans="1:5" x14ac:dyDescent="0.2">
      <c r="A24" s="9"/>
      <c r="D24">
        <f t="shared" si="1"/>
        <v>23</v>
      </c>
      <c r="E24" t="str">
        <f t="shared" si="0"/>
        <v>верно</v>
      </c>
    </row>
    <row r="25" spans="1:5" x14ac:dyDescent="0.2">
      <c r="A25" s="10"/>
      <c r="D25">
        <f t="shared" si="1"/>
        <v>24</v>
      </c>
      <c r="E25" t="str">
        <f t="shared" si="0"/>
        <v>верно</v>
      </c>
    </row>
    <row r="26" spans="1:5" x14ac:dyDescent="0.2">
      <c r="A26" s="10"/>
      <c r="D26">
        <f t="shared" si="1"/>
        <v>25</v>
      </c>
      <c r="E26" t="str">
        <f t="shared" si="0"/>
        <v>верно</v>
      </c>
    </row>
    <row r="27" spans="1:5" x14ac:dyDescent="0.2">
      <c r="A27" s="10"/>
      <c r="D27">
        <f t="shared" si="1"/>
        <v>26</v>
      </c>
      <c r="E27" t="str">
        <f t="shared" si="0"/>
        <v>верно</v>
      </c>
    </row>
    <row r="28" spans="1:5" x14ac:dyDescent="0.2">
      <c r="A28" s="9"/>
      <c r="D28">
        <f t="shared" si="1"/>
        <v>27</v>
      </c>
      <c r="E28" t="str">
        <f t="shared" si="0"/>
        <v>верно</v>
      </c>
    </row>
    <row r="29" spans="1:5" x14ac:dyDescent="0.2">
      <c r="A29" s="9"/>
      <c r="D29">
        <f t="shared" si="1"/>
        <v>28</v>
      </c>
      <c r="E29" t="str">
        <f t="shared" si="0"/>
        <v>верно</v>
      </c>
    </row>
    <row r="30" spans="1:5" x14ac:dyDescent="0.2">
      <c r="A30" s="9"/>
      <c r="D30">
        <f t="shared" si="1"/>
        <v>29</v>
      </c>
      <c r="E30" t="str">
        <f t="shared" si="0"/>
        <v>верно</v>
      </c>
    </row>
    <row r="31" spans="1:5" x14ac:dyDescent="0.2">
      <c r="A31" s="9"/>
      <c r="D31">
        <f t="shared" si="1"/>
        <v>30</v>
      </c>
      <c r="E31" t="str">
        <f t="shared" si="0"/>
        <v>верно</v>
      </c>
    </row>
    <row r="32" spans="1:5" x14ac:dyDescent="0.2">
      <c r="A32" s="9"/>
      <c r="D32">
        <f t="shared" si="1"/>
        <v>31</v>
      </c>
      <c r="E32" t="str">
        <f t="shared" si="0"/>
        <v>верно</v>
      </c>
    </row>
    <row r="33" spans="1:5" x14ac:dyDescent="0.2">
      <c r="A33" s="9"/>
      <c r="D33">
        <f t="shared" si="1"/>
        <v>32</v>
      </c>
      <c r="E33" t="str">
        <f t="shared" si="0"/>
        <v>верно</v>
      </c>
    </row>
    <row r="34" spans="1:5" x14ac:dyDescent="0.2">
      <c r="A34" s="9"/>
      <c r="D34">
        <f t="shared" si="1"/>
        <v>33</v>
      </c>
      <c r="E34" t="str">
        <f t="shared" si="0"/>
        <v>верно</v>
      </c>
    </row>
    <row r="35" spans="1:5" x14ac:dyDescent="0.2">
      <c r="A35" s="9"/>
      <c r="D35">
        <f t="shared" si="1"/>
        <v>34</v>
      </c>
      <c r="E35" t="str">
        <f t="shared" si="0"/>
        <v>верно</v>
      </c>
    </row>
    <row r="36" spans="1:5" x14ac:dyDescent="0.2">
      <c r="A36" s="9"/>
      <c r="D36">
        <f t="shared" si="1"/>
        <v>35</v>
      </c>
      <c r="E36" t="str">
        <f t="shared" si="0"/>
        <v>верно</v>
      </c>
    </row>
    <row r="37" spans="1:5" x14ac:dyDescent="0.2">
      <c r="A37" s="9"/>
      <c r="D37">
        <f t="shared" si="1"/>
        <v>36</v>
      </c>
      <c r="E37" t="str">
        <f t="shared" si="0"/>
        <v>верно</v>
      </c>
    </row>
    <row r="38" spans="1:5" x14ac:dyDescent="0.2">
      <c r="A38" s="9"/>
      <c r="D38">
        <f t="shared" si="1"/>
        <v>37</v>
      </c>
      <c r="E38" t="str">
        <f t="shared" si="0"/>
        <v>верно</v>
      </c>
    </row>
    <row r="39" spans="1:5" x14ac:dyDescent="0.2">
      <c r="A39" s="9"/>
      <c r="D39">
        <f t="shared" si="1"/>
        <v>38</v>
      </c>
      <c r="E39" t="str">
        <f t="shared" si="0"/>
        <v>верно</v>
      </c>
    </row>
    <row r="40" spans="1:5" x14ac:dyDescent="0.2">
      <c r="A40" s="9"/>
      <c r="D40">
        <f t="shared" si="1"/>
        <v>39</v>
      </c>
      <c r="E40" t="str">
        <f t="shared" si="0"/>
        <v>верно</v>
      </c>
    </row>
    <row r="41" spans="1:5" x14ac:dyDescent="0.2">
      <c r="A41" s="9"/>
      <c r="D41">
        <f t="shared" si="1"/>
        <v>40</v>
      </c>
      <c r="E41" t="str">
        <f t="shared" si="0"/>
        <v>верно</v>
      </c>
    </row>
    <row r="42" spans="1:5" x14ac:dyDescent="0.2">
      <c r="A42" s="9"/>
      <c r="D42">
        <f t="shared" si="1"/>
        <v>41</v>
      </c>
      <c r="E42" t="str">
        <f t="shared" si="0"/>
        <v>верно</v>
      </c>
    </row>
    <row r="43" spans="1:5" x14ac:dyDescent="0.2">
      <c r="A43" s="9"/>
      <c r="D43">
        <f t="shared" si="1"/>
        <v>42</v>
      </c>
      <c r="E43" t="str">
        <f t="shared" si="0"/>
        <v>верно</v>
      </c>
    </row>
    <row r="44" spans="1:5" x14ac:dyDescent="0.2">
      <c r="A44" s="9"/>
      <c r="D44">
        <f t="shared" si="1"/>
        <v>43</v>
      </c>
      <c r="E44" t="str">
        <f t="shared" si="0"/>
        <v>верно</v>
      </c>
    </row>
    <row r="45" spans="1:5" x14ac:dyDescent="0.2">
      <c r="A45" s="9"/>
      <c r="D45">
        <f t="shared" si="1"/>
        <v>44</v>
      </c>
      <c r="E45" t="str">
        <f t="shared" si="0"/>
        <v>верно</v>
      </c>
    </row>
    <row r="46" spans="1:5" x14ac:dyDescent="0.2">
      <c r="A46" s="9"/>
      <c r="D46">
        <f t="shared" si="1"/>
        <v>45</v>
      </c>
      <c r="E46" t="str">
        <f t="shared" si="0"/>
        <v>верно</v>
      </c>
    </row>
    <row r="47" spans="1:5" x14ac:dyDescent="0.2">
      <c r="A47" s="9"/>
      <c r="D47">
        <f t="shared" si="1"/>
        <v>46</v>
      </c>
      <c r="E47" t="str">
        <f t="shared" si="0"/>
        <v>верно</v>
      </c>
    </row>
    <row r="48" spans="1:5" x14ac:dyDescent="0.2">
      <c r="A48" s="9"/>
      <c r="D48">
        <f t="shared" si="1"/>
        <v>47</v>
      </c>
      <c r="E48" t="str">
        <f t="shared" si="0"/>
        <v>верно</v>
      </c>
    </row>
    <row r="49" spans="1:5" x14ac:dyDescent="0.2">
      <c r="A49" s="9"/>
      <c r="D49">
        <f t="shared" si="1"/>
        <v>48</v>
      </c>
      <c r="E49" t="str">
        <f t="shared" si="0"/>
        <v>верно</v>
      </c>
    </row>
    <row r="50" spans="1:5" x14ac:dyDescent="0.2">
      <c r="A50" s="9"/>
      <c r="D50">
        <f t="shared" si="1"/>
        <v>49</v>
      </c>
      <c r="E50" t="str">
        <f t="shared" si="0"/>
        <v>верно</v>
      </c>
    </row>
    <row r="51" spans="1:5" x14ac:dyDescent="0.2">
      <c r="A51" s="9"/>
      <c r="D51">
        <f t="shared" si="1"/>
        <v>50</v>
      </c>
      <c r="E51" t="str">
        <f t="shared" si="0"/>
        <v>верно</v>
      </c>
    </row>
    <row r="52" spans="1:5" x14ac:dyDescent="0.2">
      <c r="A52" s="9"/>
      <c r="D52">
        <f t="shared" si="1"/>
        <v>51</v>
      </c>
      <c r="E52" t="str">
        <f t="shared" si="0"/>
        <v>верно</v>
      </c>
    </row>
    <row r="53" spans="1:5" x14ac:dyDescent="0.2">
      <c r="A53" s="9"/>
      <c r="D53">
        <f t="shared" si="1"/>
        <v>52</v>
      </c>
      <c r="E53" t="str">
        <f t="shared" si="0"/>
        <v>верно</v>
      </c>
    </row>
    <row r="54" spans="1:5" x14ac:dyDescent="0.2">
      <c r="A54" s="9"/>
      <c r="D54">
        <f t="shared" si="1"/>
        <v>53</v>
      </c>
      <c r="E54" t="str">
        <f t="shared" si="0"/>
        <v>верно</v>
      </c>
    </row>
    <row r="55" spans="1:5" x14ac:dyDescent="0.2">
      <c r="A55" s="9"/>
      <c r="D55">
        <f t="shared" si="1"/>
        <v>54</v>
      </c>
      <c r="E55" t="str">
        <f t="shared" si="0"/>
        <v>верно</v>
      </c>
    </row>
    <row r="56" spans="1:5" x14ac:dyDescent="0.2">
      <c r="A56" s="10"/>
      <c r="D56">
        <f t="shared" si="1"/>
        <v>55</v>
      </c>
      <c r="E56" t="str">
        <f t="shared" si="0"/>
        <v>верно</v>
      </c>
    </row>
    <row r="57" spans="1:5" x14ac:dyDescent="0.2">
      <c r="A57" s="10"/>
      <c r="D57">
        <f t="shared" si="1"/>
        <v>56</v>
      </c>
      <c r="E57" t="str">
        <f t="shared" si="0"/>
        <v>верно</v>
      </c>
    </row>
    <row r="58" spans="1:5" x14ac:dyDescent="0.2">
      <c r="A58" s="10"/>
      <c r="D58">
        <f t="shared" si="1"/>
        <v>57</v>
      </c>
      <c r="E58" t="str">
        <f t="shared" si="0"/>
        <v>верно</v>
      </c>
    </row>
    <row r="59" spans="1:5" x14ac:dyDescent="0.2">
      <c r="A59" s="10"/>
      <c r="D59">
        <f t="shared" si="1"/>
        <v>58</v>
      </c>
      <c r="E59" t="str">
        <f t="shared" si="0"/>
        <v>верно</v>
      </c>
    </row>
    <row r="60" spans="1:5" x14ac:dyDescent="0.2">
      <c r="A60" s="10"/>
      <c r="D60">
        <f t="shared" si="1"/>
        <v>59</v>
      </c>
      <c r="E60" t="str">
        <f t="shared" si="0"/>
        <v>верно</v>
      </c>
    </row>
    <row r="61" spans="1:5" x14ac:dyDescent="0.2">
      <c r="A61" s="10"/>
      <c r="D61">
        <f t="shared" si="1"/>
        <v>60</v>
      </c>
      <c r="E61" t="str">
        <f t="shared" si="0"/>
        <v>верно</v>
      </c>
    </row>
    <row r="62" spans="1:5" x14ac:dyDescent="0.2">
      <c r="A62" s="10"/>
      <c r="D62">
        <f t="shared" si="1"/>
        <v>61</v>
      </c>
      <c r="E62" t="str">
        <f t="shared" si="0"/>
        <v>верно</v>
      </c>
    </row>
    <row r="63" spans="1:5" x14ac:dyDescent="0.2">
      <c r="A63" s="10"/>
      <c r="D63">
        <f t="shared" si="1"/>
        <v>62</v>
      </c>
      <c r="E63" t="str">
        <f t="shared" si="0"/>
        <v>верно</v>
      </c>
    </row>
    <row r="64" spans="1:5" x14ac:dyDescent="0.2">
      <c r="A64" s="10"/>
      <c r="D64">
        <f t="shared" si="1"/>
        <v>63</v>
      </c>
      <c r="E64" t="str">
        <f t="shared" si="0"/>
        <v>верно</v>
      </c>
    </row>
    <row r="65" spans="1:5" x14ac:dyDescent="0.2">
      <c r="A65" s="10"/>
      <c r="D65">
        <f t="shared" si="1"/>
        <v>64</v>
      </c>
      <c r="E65" t="str">
        <f t="shared" si="0"/>
        <v>верно</v>
      </c>
    </row>
    <row r="66" spans="1:5" x14ac:dyDescent="0.2">
      <c r="A66" s="9"/>
      <c r="D66">
        <f t="shared" si="1"/>
        <v>65</v>
      </c>
      <c r="E66" t="str">
        <f t="shared" ref="E66:E129" si="2">IF(C66=B67,"верно","не верно")</f>
        <v>верно</v>
      </c>
    </row>
    <row r="67" spans="1:5" x14ac:dyDescent="0.2">
      <c r="A67" s="9"/>
      <c r="D67">
        <f t="shared" ref="D67:D130" si="3">D66+1</f>
        <v>66</v>
      </c>
      <c r="E67" t="str">
        <f t="shared" si="2"/>
        <v>верно</v>
      </c>
    </row>
    <row r="68" spans="1:5" x14ac:dyDescent="0.2">
      <c r="A68" s="9"/>
      <c r="D68">
        <f t="shared" si="3"/>
        <v>67</v>
      </c>
      <c r="E68" t="str">
        <f t="shared" si="2"/>
        <v>верно</v>
      </c>
    </row>
    <row r="69" spans="1:5" x14ac:dyDescent="0.2">
      <c r="A69" s="9"/>
      <c r="D69">
        <f t="shared" si="3"/>
        <v>68</v>
      </c>
      <c r="E69" t="str">
        <f t="shared" si="2"/>
        <v>верно</v>
      </c>
    </row>
    <row r="70" spans="1:5" x14ac:dyDescent="0.2">
      <c r="A70" s="9"/>
      <c r="D70">
        <f t="shared" si="3"/>
        <v>69</v>
      </c>
      <c r="E70" t="str">
        <f t="shared" si="2"/>
        <v>верно</v>
      </c>
    </row>
    <row r="71" spans="1:5" x14ac:dyDescent="0.2">
      <c r="A71" s="9"/>
      <c r="D71">
        <f t="shared" si="3"/>
        <v>70</v>
      </c>
      <c r="E71" t="str">
        <f t="shared" si="2"/>
        <v>верно</v>
      </c>
    </row>
    <row r="72" spans="1:5" x14ac:dyDescent="0.2">
      <c r="A72" s="9"/>
      <c r="D72">
        <f t="shared" si="3"/>
        <v>71</v>
      </c>
      <c r="E72" t="str">
        <f t="shared" si="2"/>
        <v>верно</v>
      </c>
    </row>
    <row r="73" spans="1:5" x14ac:dyDescent="0.2">
      <c r="A73" s="9"/>
      <c r="D73">
        <f t="shared" si="3"/>
        <v>72</v>
      </c>
      <c r="E73" t="str">
        <f t="shared" si="2"/>
        <v>верно</v>
      </c>
    </row>
    <row r="74" spans="1:5" x14ac:dyDescent="0.2">
      <c r="A74" s="9"/>
      <c r="D74">
        <f t="shared" si="3"/>
        <v>73</v>
      </c>
      <c r="E74" t="str">
        <f t="shared" si="2"/>
        <v>верно</v>
      </c>
    </row>
    <row r="75" spans="1:5" x14ac:dyDescent="0.2">
      <c r="A75" s="9"/>
      <c r="D75">
        <f t="shared" si="3"/>
        <v>74</v>
      </c>
      <c r="E75" t="str">
        <f t="shared" si="2"/>
        <v>верно</v>
      </c>
    </row>
    <row r="76" spans="1:5" x14ac:dyDescent="0.2">
      <c r="A76" s="9"/>
      <c r="D76">
        <f t="shared" si="3"/>
        <v>75</v>
      </c>
      <c r="E76" t="str">
        <f t="shared" si="2"/>
        <v>верно</v>
      </c>
    </row>
    <row r="77" spans="1:5" x14ac:dyDescent="0.2">
      <c r="A77" s="9"/>
      <c r="D77">
        <f t="shared" si="3"/>
        <v>76</v>
      </c>
      <c r="E77" t="str">
        <f t="shared" si="2"/>
        <v>верно</v>
      </c>
    </row>
    <row r="78" spans="1:5" x14ac:dyDescent="0.2">
      <c r="A78" s="9"/>
      <c r="D78">
        <f t="shared" si="3"/>
        <v>77</v>
      </c>
      <c r="E78" t="str">
        <f t="shared" si="2"/>
        <v>верно</v>
      </c>
    </row>
    <row r="79" spans="1:5" x14ac:dyDescent="0.2">
      <c r="A79" s="9"/>
      <c r="D79">
        <f t="shared" si="3"/>
        <v>78</v>
      </c>
      <c r="E79" t="str">
        <f t="shared" si="2"/>
        <v>верно</v>
      </c>
    </row>
    <row r="80" spans="1:5" x14ac:dyDescent="0.2">
      <c r="A80" s="9"/>
      <c r="D80">
        <f t="shared" si="3"/>
        <v>79</v>
      </c>
      <c r="E80" t="str">
        <f t="shared" si="2"/>
        <v>верно</v>
      </c>
    </row>
    <row r="81" spans="1:5" x14ac:dyDescent="0.2">
      <c r="A81" s="9"/>
      <c r="D81">
        <f t="shared" si="3"/>
        <v>80</v>
      </c>
      <c r="E81" t="str">
        <f t="shared" si="2"/>
        <v>верно</v>
      </c>
    </row>
    <row r="82" spans="1:5" x14ac:dyDescent="0.2">
      <c r="A82" s="9"/>
      <c r="D82">
        <f t="shared" si="3"/>
        <v>81</v>
      </c>
      <c r="E82" t="str">
        <f t="shared" si="2"/>
        <v>верно</v>
      </c>
    </row>
    <row r="83" spans="1:5" x14ac:dyDescent="0.2">
      <c r="A83" s="9"/>
      <c r="D83">
        <f t="shared" si="3"/>
        <v>82</v>
      </c>
      <c r="E83" t="str">
        <f t="shared" si="2"/>
        <v>верно</v>
      </c>
    </row>
    <row r="84" spans="1:5" x14ac:dyDescent="0.2">
      <c r="A84" s="9"/>
      <c r="D84">
        <f t="shared" si="3"/>
        <v>83</v>
      </c>
      <c r="E84" t="str">
        <f t="shared" si="2"/>
        <v>верно</v>
      </c>
    </row>
    <row r="85" spans="1:5" x14ac:dyDescent="0.2">
      <c r="A85" s="9"/>
      <c r="D85">
        <f t="shared" si="3"/>
        <v>84</v>
      </c>
      <c r="E85" t="str">
        <f t="shared" si="2"/>
        <v>верно</v>
      </c>
    </row>
    <row r="86" spans="1:5" x14ac:dyDescent="0.2">
      <c r="A86" s="9"/>
      <c r="D86">
        <f t="shared" si="3"/>
        <v>85</v>
      </c>
      <c r="E86" t="str">
        <f t="shared" si="2"/>
        <v>верно</v>
      </c>
    </row>
    <row r="87" spans="1:5" x14ac:dyDescent="0.2">
      <c r="A87" s="9"/>
      <c r="D87">
        <f t="shared" si="3"/>
        <v>86</v>
      </c>
      <c r="E87" t="str">
        <f t="shared" si="2"/>
        <v>верно</v>
      </c>
    </row>
    <row r="88" spans="1:5" x14ac:dyDescent="0.2">
      <c r="A88" s="9"/>
      <c r="D88">
        <f t="shared" si="3"/>
        <v>87</v>
      </c>
      <c r="E88" t="str">
        <f t="shared" si="2"/>
        <v>верно</v>
      </c>
    </row>
    <row r="89" spans="1:5" x14ac:dyDescent="0.2">
      <c r="A89" s="9"/>
      <c r="D89">
        <f t="shared" si="3"/>
        <v>88</v>
      </c>
      <c r="E89" t="str">
        <f t="shared" si="2"/>
        <v>верно</v>
      </c>
    </row>
    <row r="90" spans="1:5" x14ac:dyDescent="0.2">
      <c r="A90" s="9"/>
      <c r="D90">
        <f t="shared" si="3"/>
        <v>89</v>
      </c>
      <c r="E90" t="str">
        <f t="shared" si="2"/>
        <v>верно</v>
      </c>
    </row>
    <row r="91" spans="1:5" x14ac:dyDescent="0.2">
      <c r="A91" s="9"/>
      <c r="D91">
        <f t="shared" si="3"/>
        <v>90</v>
      </c>
      <c r="E91" t="str">
        <f t="shared" si="2"/>
        <v>верно</v>
      </c>
    </row>
    <row r="92" spans="1:5" x14ac:dyDescent="0.2">
      <c r="A92" s="9"/>
      <c r="D92">
        <f t="shared" si="3"/>
        <v>91</v>
      </c>
      <c r="E92" t="str">
        <f t="shared" si="2"/>
        <v>верно</v>
      </c>
    </row>
    <row r="93" spans="1:5" x14ac:dyDescent="0.2">
      <c r="A93" s="9"/>
      <c r="D93">
        <f t="shared" si="3"/>
        <v>92</v>
      </c>
      <c r="E93" t="str">
        <f t="shared" si="2"/>
        <v>верно</v>
      </c>
    </row>
    <row r="94" spans="1:5" x14ac:dyDescent="0.2">
      <c r="A94" s="9"/>
      <c r="D94">
        <f t="shared" si="3"/>
        <v>93</v>
      </c>
      <c r="E94" t="str">
        <f t="shared" si="2"/>
        <v>верно</v>
      </c>
    </row>
    <row r="95" spans="1:5" x14ac:dyDescent="0.2">
      <c r="A95" s="9"/>
      <c r="D95">
        <f t="shared" si="3"/>
        <v>94</v>
      </c>
      <c r="E95" t="str">
        <f t="shared" si="2"/>
        <v>верно</v>
      </c>
    </row>
    <row r="96" spans="1:5" x14ac:dyDescent="0.2">
      <c r="A96" s="9"/>
      <c r="D96">
        <f t="shared" si="3"/>
        <v>95</v>
      </c>
      <c r="E96" t="str">
        <f t="shared" si="2"/>
        <v>верно</v>
      </c>
    </row>
    <row r="97" spans="1:5" x14ac:dyDescent="0.2">
      <c r="A97" s="9"/>
      <c r="D97">
        <f t="shared" si="3"/>
        <v>96</v>
      </c>
      <c r="E97" t="str">
        <f t="shared" si="2"/>
        <v>верно</v>
      </c>
    </row>
    <row r="98" spans="1:5" x14ac:dyDescent="0.2">
      <c r="A98" s="10"/>
      <c r="D98">
        <f t="shared" si="3"/>
        <v>97</v>
      </c>
      <c r="E98" t="str">
        <f t="shared" si="2"/>
        <v>верно</v>
      </c>
    </row>
    <row r="99" spans="1:5" x14ac:dyDescent="0.2">
      <c r="A99" s="10"/>
      <c r="D99">
        <f t="shared" si="3"/>
        <v>98</v>
      </c>
      <c r="E99" t="str">
        <f t="shared" si="2"/>
        <v>верно</v>
      </c>
    </row>
    <row r="100" spans="1:5" x14ac:dyDescent="0.2">
      <c r="A100" s="10"/>
      <c r="D100">
        <f t="shared" si="3"/>
        <v>99</v>
      </c>
      <c r="E100" t="str">
        <f t="shared" si="2"/>
        <v>верно</v>
      </c>
    </row>
    <row r="101" spans="1:5" x14ac:dyDescent="0.2">
      <c r="A101" s="10"/>
      <c r="D101">
        <f t="shared" si="3"/>
        <v>100</v>
      </c>
      <c r="E101" t="str">
        <f t="shared" si="2"/>
        <v>верно</v>
      </c>
    </row>
    <row r="102" spans="1:5" x14ac:dyDescent="0.2">
      <c r="A102" s="10"/>
      <c r="D102">
        <f t="shared" si="3"/>
        <v>101</v>
      </c>
      <c r="E102" t="str">
        <f t="shared" si="2"/>
        <v>верно</v>
      </c>
    </row>
    <row r="103" spans="1:5" x14ac:dyDescent="0.2">
      <c r="A103" s="10"/>
      <c r="D103">
        <f t="shared" si="3"/>
        <v>102</v>
      </c>
      <c r="E103" t="str">
        <f t="shared" si="2"/>
        <v>верно</v>
      </c>
    </row>
    <row r="104" spans="1:5" x14ac:dyDescent="0.2">
      <c r="A104" s="10"/>
      <c r="D104">
        <f t="shared" si="3"/>
        <v>103</v>
      </c>
      <c r="E104" t="str">
        <f t="shared" si="2"/>
        <v>верно</v>
      </c>
    </row>
    <row r="105" spans="1:5" x14ac:dyDescent="0.2">
      <c r="A105" s="10"/>
      <c r="D105">
        <f t="shared" si="3"/>
        <v>104</v>
      </c>
      <c r="E105" t="str">
        <f t="shared" si="2"/>
        <v>верно</v>
      </c>
    </row>
    <row r="106" spans="1:5" x14ac:dyDescent="0.2">
      <c r="A106" s="10"/>
      <c r="D106">
        <f t="shared" si="3"/>
        <v>105</v>
      </c>
      <c r="E106" t="str">
        <f t="shared" si="2"/>
        <v>верно</v>
      </c>
    </row>
    <row r="107" spans="1:5" x14ac:dyDescent="0.2">
      <c r="A107" s="10"/>
      <c r="D107">
        <f t="shared" si="3"/>
        <v>106</v>
      </c>
      <c r="E107" t="str">
        <f t="shared" si="2"/>
        <v>верно</v>
      </c>
    </row>
    <row r="108" spans="1:5" x14ac:dyDescent="0.2">
      <c r="A108" s="10"/>
      <c r="D108">
        <f t="shared" si="3"/>
        <v>107</v>
      </c>
      <c r="E108" t="str">
        <f t="shared" si="2"/>
        <v>верно</v>
      </c>
    </row>
    <row r="109" spans="1:5" x14ac:dyDescent="0.2">
      <c r="A109" s="10"/>
      <c r="D109">
        <f t="shared" si="3"/>
        <v>108</v>
      </c>
      <c r="E109" t="str">
        <f t="shared" si="2"/>
        <v>верно</v>
      </c>
    </row>
    <row r="110" spans="1:5" x14ac:dyDescent="0.2">
      <c r="A110" s="10"/>
      <c r="D110">
        <f t="shared" si="3"/>
        <v>109</v>
      </c>
      <c r="E110" t="str">
        <f t="shared" si="2"/>
        <v>верно</v>
      </c>
    </row>
    <row r="111" spans="1:5" x14ac:dyDescent="0.2">
      <c r="A111" s="10"/>
      <c r="D111">
        <f t="shared" si="3"/>
        <v>110</v>
      </c>
      <c r="E111" t="str">
        <f t="shared" si="2"/>
        <v>верно</v>
      </c>
    </row>
    <row r="112" spans="1:5" x14ac:dyDescent="0.2">
      <c r="A112" s="10"/>
      <c r="D112">
        <f t="shared" si="3"/>
        <v>111</v>
      </c>
      <c r="E112" t="str">
        <f t="shared" si="2"/>
        <v>верно</v>
      </c>
    </row>
    <row r="113" spans="1:5" x14ac:dyDescent="0.2">
      <c r="A113" s="10"/>
      <c r="D113">
        <f t="shared" si="3"/>
        <v>112</v>
      </c>
      <c r="E113" t="str">
        <f t="shared" si="2"/>
        <v>верно</v>
      </c>
    </row>
    <row r="114" spans="1:5" x14ac:dyDescent="0.2">
      <c r="A114" s="11"/>
      <c r="D114">
        <f t="shared" si="3"/>
        <v>113</v>
      </c>
      <c r="E114" t="str">
        <f t="shared" si="2"/>
        <v>верно</v>
      </c>
    </row>
    <row r="115" spans="1:5" x14ac:dyDescent="0.2">
      <c r="A115" s="11"/>
      <c r="D115">
        <f t="shared" si="3"/>
        <v>114</v>
      </c>
      <c r="E115" t="str">
        <f t="shared" si="2"/>
        <v>верно</v>
      </c>
    </row>
    <row r="116" spans="1:5" x14ac:dyDescent="0.2">
      <c r="A116" s="12"/>
      <c r="D116">
        <f t="shared" si="3"/>
        <v>115</v>
      </c>
      <c r="E116" t="str">
        <f t="shared" si="2"/>
        <v>верно</v>
      </c>
    </row>
    <row r="117" spans="1:5" x14ac:dyDescent="0.2">
      <c r="A117" s="12"/>
      <c r="D117">
        <f t="shared" si="3"/>
        <v>116</v>
      </c>
      <c r="E117" t="str">
        <f t="shared" si="2"/>
        <v>верно</v>
      </c>
    </row>
    <row r="118" spans="1:5" x14ac:dyDescent="0.2">
      <c r="A118" s="12"/>
      <c r="D118">
        <f t="shared" si="3"/>
        <v>117</v>
      </c>
      <c r="E118" t="str">
        <f t="shared" si="2"/>
        <v>верно</v>
      </c>
    </row>
    <row r="119" spans="1:5" x14ac:dyDescent="0.2">
      <c r="A119" s="12"/>
      <c r="D119">
        <f t="shared" si="3"/>
        <v>118</v>
      </c>
      <c r="E119" t="str">
        <f t="shared" si="2"/>
        <v>верно</v>
      </c>
    </row>
    <row r="120" spans="1:5" x14ac:dyDescent="0.2">
      <c r="A120" s="12"/>
      <c r="D120">
        <f t="shared" si="3"/>
        <v>119</v>
      </c>
      <c r="E120" t="str">
        <f t="shared" si="2"/>
        <v>верно</v>
      </c>
    </row>
    <row r="121" spans="1:5" x14ac:dyDescent="0.2">
      <c r="A121" s="12"/>
      <c r="D121">
        <f t="shared" si="3"/>
        <v>120</v>
      </c>
      <c r="E121" t="str">
        <f t="shared" si="2"/>
        <v>верно</v>
      </c>
    </row>
    <row r="122" spans="1:5" x14ac:dyDescent="0.2">
      <c r="A122" s="12"/>
      <c r="D122">
        <f t="shared" si="3"/>
        <v>121</v>
      </c>
      <c r="E122" t="str">
        <f t="shared" si="2"/>
        <v>верно</v>
      </c>
    </row>
    <row r="123" spans="1:5" x14ac:dyDescent="0.2">
      <c r="A123" s="12"/>
      <c r="D123">
        <f t="shared" si="3"/>
        <v>122</v>
      </c>
      <c r="E123" t="str">
        <f t="shared" si="2"/>
        <v>верно</v>
      </c>
    </row>
    <row r="124" spans="1:5" x14ac:dyDescent="0.2">
      <c r="A124" s="12"/>
      <c r="D124">
        <f t="shared" si="3"/>
        <v>123</v>
      </c>
      <c r="E124" t="str">
        <f t="shared" si="2"/>
        <v>верно</v>
      </c>
    </row>
    <row r="125" spans="1:5" x14ac:dyDescent="0.2">
      <c r="A125" s="9"/>
      <c r="D125">
        <f t="shared" si="3"/>
        <v>124</v>
      </c>
      <c r="E125" t="str">
        <f t="shared" si="2"/>
        <v>верно</v>
      </c>
    </row>
    <row r="126" spans="1:5" x14ac:dyDescent="0.2">
      <c r="A126" s="9"/>
      <c r="D126">
        <f t="shared" si="3"/>
        <v>125</v>
      </c>
      <c r="E126" t="str">
        <f t="shared" si="2"/>
        <v>верно</v>
      </c>
    </row>
    <row r="127" spans="1:5" x14ac:dyDescent="0.2">
      <c r="A127" s="9"/>
      <c r="D127">
        <f t="shared" si="3"/>
        <v>126</v>
      </c>
      <c r="E127" t="str">
        <f t="shared" si="2"/>
        <v>верно</v>
      </c>
    </row>
    <row r="128" spans="1:5" x14ac:dyDescent="0.2">
      <c r="A128" s="9"/>
      <c r="D128">
        <f t="shared" si="3"/>
        <v>127</v>
      </c>
      <c r="E128" t="str">
        <f t="shared" si="2"/>
        <v>верно</v>
      </c>
    </row>
    <row r="129" spans="1:5" x14ac:dyDescent="0.2">
      <c r="A129" s="9"/>
      <c r="D129">
        <f t="shared" si="3"/>
        <v>128</v>
      </c>
      <c r="E129" t="str">
        <f t="shared" si="2"/>
        <v>верно</v>
      </c>
    </row>
    <row r="130" spans="1:5" x14ac:dyDescent="0.2">
      <c r="A130" s="9"/>
      <c r="D130">
        <f t="shared" si="3"/>
        <v>129</v>
      </c>
      <c r="E130" t="str">
        <f t="shared" ref="E130:E158" si="4">IF(C130=B131,"верно","не верно")</f>
        <v>верно</v>
      </c>
    </row>
    <row r="131" spans="1:5" x14ac:dyDescent="0.2">
      <c r="A131" s="9"/>
      <c r="D131">
        <f t="shared" ref="D131:D157" si="5">D130+1</f>
        <v>130</v>
      </c>
      <c r="E131" t="str">
        <f t="shared" si="4"/>
        <v>верно</v>
      </c>
    </row>
    <row r="132" spans="1:5" x14ac:dyDescent="0.2">
      <c r="A132" s="9"/>
      <c r="D132">
        <f t="shared" si="5"/>
        <v>131</v>
      </c>
      <c r="E132" t="str">
        <f t="shared" si="4"/>
        <v>верно</v>
      </c>
    </row>
    <row r="133" spans="1:5" x14ac:dyDescent="0.2">
      <c r="A133" s="9"/>
      <c r="D133">
        <f t="shared" si="5"/>
        <v>132</v>
      </c>
      <c r="E133" t="str">
        <f t="shared" si="4"/>
        <v>верно</v>
      </c>
    </row>
    <row r="134" spans="1:5" x14ac:dyDescent="0.2">
      <c r="A134" s="9"/>
      <c r="D134">
        <f t="shared" si="5"/>
        <v>133</v>
      </c>
      <c r="E134" t="str">
        <f t="shared" si="4"/>
        <v>верно</v>
      </c>
    </row>
    <row r="135" spans="1:5" x14ac:dyDescent="0.2">
      <c r="A135" s="9"/>
      <c r="D135">
        <f t="shared" si="5"/>
        <v>134</v>
      </c>
      <c r="E135" t="str">
        <f t="shared" si="4"/>
        <v>верно</v>
      </c>
    </row>
    <row r="136" spans="1:5" x14ac:dyDescent="0.2">
      <c r="A136" s="9"/>
      <c r="D136">
        <f t="shared" si="5"/>
        <v>135</v>
      </c>
      <c r="E136" t="str">
        <f t="shared" si="4"/>
        <v>верно</v>
      </c>
    </row>
    <row r="137" spans="1:5" x14ac:dyDescent="0.2">
      <c r="A137" s="9"/>
      <c r="D137">
        <f t="shared" si="5"/>
        <v>136</v>
      </c>
      <c r="E137" t="str">
        <f t="shared" si="4"/>
        <v>верно</v>
      </c>
    </row>
    <row r="138" spans="1:5" x14ac:dyDescent="0.2">
      <c r="A138" s="9"/>
      <c r="D138">
        <f t="shared" si="5"/>
        <v>137</v>
      </c>
      <c r="E138" t="str">
        <f t="shared" si="4"/>
        <v>верно</v>
      </c>
    </row>
    <row r="139" spans="1:5" x14ac:dyDescent="0.2">
      <c r="A139" s="9"/>
      <c r="D139">
        <f t="shared" si="5"/>
        <v>138</v>
      </c>
      <c r="E139" t="str">
        <f t="shared" si="4"/>
        <v>верно</v>
      </c>
    </row>
    <row r="140" spans="1:5" x14ac:dyDescent="0.2">
      <c r="A140" s="9"/>
      <c r="D140">
        <f t="shared" si="5"/>
        <v>139</v>
      </c>
      <c r="E140" t="str">
        <f t="shared" si="4"/>
        <v>верно</v>
      </c>
    </row>
    <row r="141" spans="1:5" x14ac:dyDescent="0.2">
      <c r="A141" s="9"/>
      <c r="D141">
        <f t="shared" si="5"/>
        <v>140</v>
      </c>
      <c r="E141" t="str">
        <f t="shared" si="4"/>
        <v>верно</v>
      </c>
    </row>
    <row r="142" spans="1:5" x14ac:dyDescent="0.2">
      <c r="A142" s="9"/>
      <c r="D142">
        <f t="shared" si="5"/>
        <v>141</v>
      </c>
      <c r="E142" t="str">
        <f t="shared" si="4"/>
        <v>верно</v>
      </c>
    </row>
    <row r="143" spans="1:5" x14ac:dyDescent="0.2">
      <c r="A143" s="9"/>
      <c r="D143">
        <f t="shared" si="5"/>
        <v>142</v>
      </c>
      <c r="E143" t="str">
        <f t="shared" si="4"/>
        <v>верно</v>
      </c>
    </row>
    <row r="144" spans="1:5" x14ac:dyDescent="0.2">
      <c r="A144" s="9"/>
      <c r="D144">
        <f t="shared" si="5"/>
        <v>143</v>
      </c>
      <c r="E144" t="str">
        <f t="shared" si="4"/>
        <v>верно</v>
      </c>
    </row>
    <row r="145" spans="1:5" x14ac:dyDescent="0.2">
      <c r="A145" s="9"/>
      <c r="D145">
        <f t="shared" si="5"/>
        <v>144</v>
      </c>
      <c r="E145" t="str">
        <f t="shared" si="4"/>
        <v>верно</v>
      </c>
    </row>
    <row r="146" spans="1:5" x14ac:dyDescent="0.2">
      <c r="A146" s="9"/>
      <c r="D146">
        <f t="shared" si="5"/>
        <v>145</v>
      </c>
      <c r="E146" t="str">
        <f t="shared" si="4"/>
        <v>верно</v>
      </c>
    </row>
    <row r="147" spans="1:5" x14ac:dyDescent="0.2">
      <c r="A147" s="9"/>
      <c r="D147">
        <f t="shared" si="5"/>
        <v>146</v>
      </c>
      <c r="E147" t="str">
        <f t="shared" si="4"/>
        <v>верно</v>
      </c>
    </row>
    <row r="148" spans="1:5" x14ac:dyDescent="0.2">
      <c r="A148" s="9"/>
      <c r="D148">
        <f t="shared" si="5"/>
        <v>147</v>
      </c>
      <c r="E148" t="str">
        <f t="shared" si="4"/>
        <v>верно</v>
      </c>
    </row>
    <row r="149" spans="1:5" x14ac:dyDescent="0.2">
      <c r="A149" s="9"/>
      <c r="D149">
        <f t="shared" si="5"/>
        <v>148</v>
      </c>
      <c r="E149" t="str">
        <f t="shared" si="4"/>
        <v>верно</v>
      </c>
    </row>
    <row r="150" spans="1:5" x14ac:dyDescent="0.2">
      <c r="A150" s="9"/>
      <c r="D150">
        <f t="shared" si="5"/>
        <v>149</v>
      </c>
      <c r="E150" t="str">
        <f t="shared" si="4"/>
        <v>верно</v>
      </c>
    </row>
    <row r="151" spans="1:5" x14ac:dyDescent="0.2">
      <c r="A151" s="9"/>
      <c r="D151">
        <f t="shared" si="5"/>
        <v>150</v>
      </c>
      <c r="E151" t="str">
        <f t="shared" si="4"/>
        <v>верно</v>
      </c>
    </row>
    <row r="152" spans="1:5" x14ac:dyDescent="0.2">
      <c r="A152" s="9"/>
      <c r="D152">
        <f t="shared" si="5"/>
        <v>151</v>
      </c>
      <c r="E152" t="str">
        <f t="shared" si="4"/>
        <v>верно</v>
      </c>
    </row>
    <row r="153" spans="1:5" x14ac:dyDescent="0.2">
      <c r="A153" s="9"/>
      <c r="D153">
        <f t="shared" si="5"/>
        <v>152</v>
      </c>
      <c r="E153" t="str">
        <f t="shared" si="4"/>
        <v>верно</v>
      </c>
    </row>
    <row r="154" spans="1:5" x14ac:dyDescent="0.2">
      <c r="A154" s="9"/>
      <c r="D154">
        <f t="shared" si="5"/>
        <v>153</v>
      </c>
      <c r="E154" t="str">
        <f t="shared" si="4"/>
        <v>верно</v>
      </c>
    </row>
    <row r="155" spans="1:5" x14ac:dyDescent="0.2">
      <c r="A155" s="9"/>
      <c r="D155">
        <f t="shared" si="5"/>
        <v>154</v>
      </c>
      <c r="E155" t="str">
        <f t="shared" si="4"/>
        <v>верно</v>
      </c>
    </row>
    <row r="156" spans="1:5" x14ac:dyDescent="0.2">
      <c r="A156" s="9"/>
      <c r="D156">
        <f t="shared" si="5"/>
        <v>155</v>
      </c>
      <c r="E156" t="str">
        <f t="shared" si="4"/>
        <v>верно</v>
      </c>
    </row>
    <row r="157" spans="1:5" x14ac:dyDescent="0.2">
      <c r="A157" s="9"/>
      <c r="D157">
        <f t="shared" si="5"/>
        <v>156</v>
      </c>
      <c r="E157" t="str">
        <f t="shared" si="4"/>
        <v>верно</v>
      </c>
    </row>
    <row r="158" spans="1:5" x14ac:dyDescent="0.2">
      <c r="E158" t="str">
        <f t="shared" si="4"/>
        <v>верно</v>
      </c>
    </row>
  </sheetData>
  <conditionalFormatting sqref="A1:A500">
    <cfRule type="expression" dxfId="1" priority="1">
      <formula>$A1&lt;&gt;$D1</formula>
    </cfRule>
    <cfRule type="expression" dxfId="0" priority="2">
      <formula>$A1=$D1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массив</vt:lpstr>
      <vt:lpstr>Как делаю сейчас</vt:lpstr>
      <vt:lpstr>Проверка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TOUBOLETS</dc:creator>
  <cp:lastModifiedBy>zkadmin</cp:lastModifiedBy>
  <dcterms:created xsi:type="dcterms:W3CDTF">2016-01-27T17:50:38Z</dcterms:created>
  <dcterms:modified xsi:type="dcterms:W3CDTF">2021-10-05T13:59:18Z</dcterms:modified>
</cp:coreProperties>
</file>