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pivotCache/pivotCacheDefinition4.xml" ContentType="application/vnd.openxmlformats-officedocument.spreadsheetml.pivotCacheDefinition+xml"/>
  <Override PartName="/xl/timelineCaches/timelineCache1.xml" ContentType="application/vnd.ms-excel.timelineCache+xml"/>
  <Override PartName="/xl/timelineCaches/timelineCache2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timelines/timeline1.xml" ContentType="application/vnd.ms-excel.timelin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timelines/timeline2.xml" ContentType="application/vnd.ms-excel.timelin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Плоская" sheetId="1" r:id="rId1"/>
    <sheet name="НЕ плоская" sheetId="3" r:id="rId2"/>
  </sheets>
  <definedNames>
    <definedName name="_xlcn.Связаннаятаблица_Таблица31" hidden="1">Таблица3[]</definedName>
    <definedName name="ВременнаяШкала_Период">#N/A</definedName>
    <definedName name="ВстроеннаяВременнаяШкала_Период">#N/A</definedName>
    <definedName name="Срез_ЕРБ">#N/A</definedName>
    <definedName name="Срез_ЕРБ1">#N/A</definedName>
    <definedName name="Срез_Подразделение">#N/A</definedName>
  </definedNames>
  <calcPr calcId="162913"/>
  <pivotCaches>
    <pivotCache cacheId="20" r:id="rId3"/>
    <pivotCache cacheId="90" r:id="rId4"/>
  </pivotCaches>
  <extLst>
    <ext xmlns:x14="http://schemas.microsoft.com/office/spreadsheetml/2009/9/main" uri="{876F7934-8845-4945-9796-88D515C7AA90}">
      <x14:pivotCaches>
        <pivotCache cacheId="73" r:id="rId5"/>
      </x14:pivotCaches>
    </ex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A2CB5862-8E78-49c6-8D9D-AF26E26ADB89}">
      <x15:timelineCachePivotCaches>
        <pivotCache cacheId="74" r:id="rId9"/>
      </x15:timelineCachePivotCaches>
    </ext>
    <ext xmlns:x15="http://schemas.microsoft.com/office/spreadsheetml/2010/11/main" uri="{D0CA8CA8-9F24-4464-BF8E-62219DCF47F9}">
      <x15:timelineCacheRefs>
        <x15:timelineCacheRef r:id="rId10"/>
        <x15:timelineCacheRef r:id="rId11"/>
      </x15:timelineCacheRef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3" name="Таблица3" connection="Связанная таблица_Таблица3"/>
        </x15:modelTables>
      </x15:dataModel>
    </ext>
  </extLst>
</workbook>
</file>

<file path=xl/calcChain.xml><?xml version="1.0" encoding="utf-8"?>
<calcChain xmlns="http://schemas.openxmlformats.org/spreadsheetml/2006/main">
  <c r="F38" i="1" l="1"/>
  <c r="F35" i="1"/>
  <c r="F32" i="1"/>
  <c r="F29" i="1"/>
  <c r="F26" i="1"/>
  <c r="F23" i="1"/>
  <c r="F20" i="1"/>
  <c r="F17" i="1"/>
  <c r="F14" i="1"/>
  <c r="F11" i="1"/>
  <c r="F8" i="1"/>
  <c r="F15" i="3"/>
  <c r="F14" i="3"/>
  <c r="F12" i="3"/>
  <c r="F11" i="3"/>
  <c r="F10" i="3"/>
  <c r="F9" i="3"/>
  <c r="F8" i="3"/>
  <c r="F13" i="3"/>
  <c r="F5" i="3"/>
  <c r="F6" i="3"/>
  <c r="F7" i="3"/>
  <c r="F4" i="3"/>
  <c r="F25" i="1" l="1"/>
  <c r="F37" i="1" s="1"/>
  <c r="F24" i="1"/>
  <c r="F36" i="1" s="1"/>
  <c r="F22" i="1"/>
  <c r="F34" i="1" s="1"/>
  <c r="F21" i="1"/>
  <c r="F33" i="1" s="1"/>
  <c r="F19" i="1"/>
  <c r="F31" i="1" s="1"/>
  <c r="F18" i="1"/>
  <c r="F30" i="1" s="1"/>
  <c r="F16" i="1"/>
  <c r="F28" i="1" s="1"/>
  <c r="F15" i="1"/>
  <c r="F27" i="1" s="1"/>
  <c r="F5" i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Связанная таблица_Таблица3" type="102" refreshedVersion="6" minRefreshableVersion="5">
    <extLst>
      <ext xmlns:x15="http://schemas.microsoft.com/office/spreadsheetml/2010/11/main" uri="{DE250136-89BD-433C-8126-D09CA5730AF9}">
        <x15:connection id="Таблица3">
          <x15:rangePr sourceName="_xlcn.Связаннаятаблица_Таблица31"/>
        </x15:connection>
      </ext>
    </extLst>
  </connection>
</connections>
</file>

<file path=xl/sharedStrings.xml><?xml version="1.0" encoding="utf-8"?>
<sst xmlns="http://schemas.openxmlformats.org/spreadsheetml/2006/main" count="203" uniqueCount="26">
  <si>
    <t>ЕРБ 1</t>
  </si>
  <si>
    <t>ЕРБ 2</t>
  </si>
  <si>
    <t>Подразделение 1</t>
  </si>
  <si>
    <t>Подразделение 2</t>
  </si>
  <si>
    <t>Подразделение 4</t>
  </si>
  <si>
    <t>Подразделение 5</t>
  </si>
  <si>
    <t>Показатель 1</t>
  </si>
  <si>
    <t>Показатель 2</t>
  </si>
  <si>
    <t>Показатель 3</t>
  </si>
  <si>
    <t>ЕРБ</t>
  </si>
  <si>
    <t>Подразделение</t>
  </si>
  <si>
    <t>Показатели</t>
  </si>
  <si>
    <t>руб.</t>
  </si>
  <si>
    <t>шт.</t>
  </si>
  <si>
    <t>руб./шт.</t>
  </si>
  <si>
    <t>Ед.изм</t>
  </si>
  <si>
    <t>Значения</t>
  </si>
  <si>
    <t>абсолютный показатель</t>
  </si>
  <si>
    <t>относительный показатель</t>
  </si>
  <si>
    <t>Сумма по полю Значения2</t>
  </si>
  <si>
    <t>Названия столбцов</t>
  </si>
  <si>
    <t>Период</t>
  </si>
  <si>
    <t>Названия строк</t>
  </si>
  <si>
    <t>Общий итог</t>
  </si>
  <si>
    <t>Количество по полю Ед.изм</t>
  </si>
  <si>
    <t>мера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</si>
</sst>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mmmm;@"/>
    <numFmt numFmtId="167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pivotButton="1"/>
    <xf numFmtId="164" fontId="0" fillId="0" borderId="3" xfId="0" applyNumberFormat="1" applyBorder="1"/>
    <xf numFmtId="164" fontId="0" fillId="0" borderId="0" xfId="0" applyNumberFormat="1" applyBorder="1"/>
    <xf numFmtId="164" fontId="0" fillId="0" borderId="1" xfId="0" applyNumberFormat="1" applyBorder="1"/>
    <xf numFmtId="164" fontId="0" fillId="0" borderId="0" xfId="0" applyNumberFormat="1"/>
    <xf numFmtId="0" fontId="2" fillId="0" borderId="0" xfId="0" applyNumberFormat="1" applyFont="1"/>
    <xf numFmtId="164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  <xf numFmtId="167" fontId="0" fillId="0" borderId="0" xfId="0" applyNumberFormat="1"/>
  </cellXfs>
  <cellStyles count="1">
    <cellStyle name="Обычный" xfId="0" builtinId="0"/>
  </cellStyles>
  <dxfs count="30">
    <dxf>
      <numFmt numFmtId="167" formatCode="#,##0.0"/>
    </dxf>
    <dxf>
      <numFmt numFmtId="167" formatCode="#,##0.0"/>
    </dxf>
    <dxf>
      <numFmt numFmtId="167" formatCode="#,##0.0"/>
    </dxf>
    <dxf>
      <numFmt numFmtId="167" formatCode="#,##0.0"/>
    </dxf>
    <dxf>
      <numFmt numFmtId="167" formatCode="#,##0.0"/>
    </dxf>
    <dxf>
      <numFmt numFmtId="167" formatCode="#,##0.0"/>
    </dxf>
    <dxf>
      <numFmt numFmtId="167" formatCode="#,##0.0"/>
    </dxf>
    <dxf>
      <numFmt numFmtId="167" formatCode="#,##0.0"/>
    </dxf>
    <dxf>
      <numFmt numFmtId="167" formatCode="#,##0.0"/>
    </dxf>
    <dxf>
      <numFmt numFmtId="167" formatCode="#,##0.0"/>
    </dxf>
    <dxf>
      <font>
        <color rgb="FFFF0000"/>
      </font>
    </dxf>
    <dxf>
      <font>
        <color rgb="FFFF0000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19]mmm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FF0000"/>
      </font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[$-419]mmmm;@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onnections" Target="connections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microsoft.com/office/2007/relationships/slicerCache" Target="slicerCaches/slicerCache2.xml"/><Relationship Id="rId12" Type="http://schemas.openxmlformats.org/officeDocument/2006/relationships/theme" Target="theme/theme1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microsoft.com/office/2011/relationships/timelineCache" Target="timelineCaches/timelineCache2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pivotCacheDefinition" Target="pivotCache/pivotCacheDefinition3.xml"/><Relationship Id="rId15" Type="http://schemas.openxmlformats.org/officeDocument/2006/relationships/sharedStrings" Target="sharedString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36" Type="http://schemas.openxmlformats.org/officeDocument/2006/relationships/customXml" Target="../customXml/item19.xml"/><Relationship Id="rId10" Type="http://schemas.microsoft.com/office/2011/relationships/timelineCache" Target="timelineCaches/timelineCache1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pivotCacheDefinition" Target="pivotCache/pivotCacheDefinition2.xml"/><Relationship Id="rId9" Type="http://schemas.openxmlformats.org/officeDocument/2006/relationships/pivotCacheDefinition" Target="pivotCache/pivotCacheDefinition4.xml"/><Relationship Id="rId14" Type="http://schemas.openxmlformats.org/officeDocument/2006/relationships/styles" Target="style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Relationship Id="rId35" Type="http://schemas.openxmlformats.org/officeDocument/2006/relationships/customXml" Target="../customXml/item18.xml"/><Relationship Id="rId8" Type="http://schemas.microsoft.com/office/2007/relationships/slicerCache" Target="slicerCaches/slicerCache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142875</xdr:colOff>
      <xdr:row>6</xdr:row>
      <xdr:rowOff>114300</xdr:rowOff>
    </xdr:from>
    <xdr:to>
      <xdr:col>12</xdr:col>
      <xdr:colOff>161925</xdr:colOff>
      <xdr:row>11</xdr:row>
      <xdr:rowOff>104775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ЕРБ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ЕРБ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77075" y="2381250"/>
              <a:ext cx="1828800" cy="942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333375</xdr:colOff>
      <xdr:row>6</xdr:row>
      <xdr:rowOff>104775</xdr:rowOff>
    </xdr:from>
    <xdr:to>
      <xdr:col>13</xdr:col>
      <xdr:colOff>428625</xdr:colOff>
      <xdr:row>14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Подразделение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одразделение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82075" y="2371725"/>
              <a:ext cx="1828800" cy="1476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28575</xdr:colOff>
      <xdr:row>0</xdr:row>
      <xdr:rowOff>0</xdr:rowOff>
    </xdr:from>
    <xdr:to>
      <xdr:col>13</xdr:col>
      <xdr:colOff>800100</xdr:colOff>
      <xdr:row>0</xdr:row>
      <xdr:rowOff>1190624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4" name="Период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Пери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543550" y="0"/>
              <a:ext cx="5734050" cy="11906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 или более поздней версии. Не перемещайте ее и не изменяйте ее размер.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0</xdr:row>
      <xdr:rowOff>142875</xdr:rowOff>
    </xdr:from>
    <xdr:to>
      <xdr:col>15</xdr:col>
      <xdr:colOff>28575</xdr:colOff>
      <xdr:row>2</xdr:row>
      <xdr:rowOff>28575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5" name="Период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Период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86600" y="142875"/>
              <a:ext cx="5448300" cy="1295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 или более поздней версии. Не перемещайте ее и не изменяйте ее размер.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476250</xdr:colOff>
      <xdr:row>11</xdr:row>
      <xdr:rowOff>161925</xdr:rowOff>
    </xdr:from>
    <xdr:to>
      <xdr:col>9</xdr:col>
      <xdr:colOff>57150</xdr:colOff>
      <xdr:row>25</xdr:row>
      <xdr:rowOff>19050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7" name="ЕРБ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ЕРБ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00900" y="32861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463.387974421297" createdVersion="6" refreshedVersion="6" minRefreshableVersion="3" recordCount="36">
  <cacheSource type="worksheet">
    <worksheetSource name="Таблица1"/>
  </cacheSource>
  <cacheFields count="6">
    <cacheField name="Период" numFmtId="164">
      <sharedItems containsSemiMixedTypes="0" containsNonDate="0" containsDate="1" containsString="0" minDate="2021-01-01T00:00:00" maxDate="2021-03-02T00:00:00" count="3">
        <d v="2021-01-01T00:00:00"/>
        <d v="2021-02-01T00:00:00"/>
        <d v="2021-03-01T00:00:00"/>
      </sharedItems>
    </cacheField>
    <cacheField name="ЕРБ" numFmtId="0">
      <sharedItems count="2">
        <s v="ЕРБ 1"/>
        <s v="ЕРБ 2"/>
      </sharedItems>
    </cacheField>
    <cacheField name="Подразделение" numFmtId="0">
      <sharedItems count="4">
        <s v="Подразделение 1"/>
        <s v="Подразделение 2"/>
        <s v="Подразделение 4"/>
        <s v="Подразделение 5"/>
      </sharedItems>
    </cacheField>
    <cacheField name="Показатели" numFmtId="0">
      <sharedItems count="3">
        <s v="Показатель 1"/>
        <s v="Показатель 2"/>
        <s v="Показатель 3"/>
      </sharedItems>
    </cacheField>
    <cacheField name="Ед.изм" numFmtId="0">
      <sharedItems count="3">
        <s v="руб."/>
        <s v="шт."/>
        <s v="руб./шт."/>
      </sharedItems>
    </cacheField>
    <cacheField name="Значения2" numFmtId="0">
      <sharedItems containsSemiMixedTypes="0" containsString="0" containsNumber="1" containsInteger="1" minValue="1" maxValue="5000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Автор" refreshedDate="44463.479636689815" createdVersion="5" refreshedVersion="6" minRefreshableVersion="3" recordCount="0" supportSubquery="1" supportAdvancedDrill="1">
  <cacheSource type="external" connectionId="1"/>
  <cacheFields count="3">
    <cacheField name="[Measures].[мера 1]" caption="мера 1" numFmtId="0" hierarchy="6" level="32767"/>
    <cacheField name="[Таблица3].[Подразделение].[Подразделение]" caption="Подразделение" numFmtId="0" hierarchy="2" level="1">
      <sharedItems count="4">
        <s v="Подразделение 1"/>
        <s v="Подразделение 2"/>
        <s v="Подразделение 4"/>
        <s v="Подразделение 5"/>
      </sharedItems>
    </cacheField>
    <cacheField name="[Таблица3].[Период].[Период]" caption="Период" numFmtId="0" level="1">
      <sharedItems containsSemiMixedTypes="0" containsNonDate="0" containsString="0"/>
    </cacheField>
  </cacheFields>
  <cacheHierarchies count="10">
    <cacheHierarchy uniqueName="[Таблица3].[Период]" caption="Период" attribute="1" time="1" defaultMemberUniqueName="[Таблица3].[Период].[All]" allUniqueName="[Таблица3].[Период].[All]" dimensionUniqueName="[Таблица3]" displayFolder="" count="2" memberValueDatatype="7" unbalanced="0">
      <fieldsUsage count="2">
        <fieldUsage x="-1"/>
        <fieldUsage x="2"/>
      </fieldsUsage>
    </cacheHierarchy>
    <cacheHierarchy uniqueName="[Таблица3].[ЕРБ]" caption="ЕРБ" attribute="1" defaultMemberUniqueName="[Таблица3].[ЕРБ].[All]" allUniqueName="[Таблица3].[ЕРБ].[All]" dimensionUniqueName="[Таблица3]" displayFolder="" count="2" memberValueDatatype="130" unbalanced="0"/>
    <cacheHierarchy uniqueName="[Таблица3].[Подразделение]" caption="Подразделение" attribute="1" defaultMemberUniqueName="[Таблица3].[Подразделение].[All]" allUniqueName="[Таблица3].[Подразделение].[All]" dimensionUniqueName="[Таблица3]" displayFolder="" count="2" memberValueDatatype="130" unbalanced="0">
      <fieldsUsage count="2">
        <fieldUsage x="-1"/>
        <fieldUsage x="1"/>
      </fieldsUsage>
    </cacheHierarchy>
    <cacheHierarchy uniqueName="[Таблица3].[Показатель 1]" caption="Показатель 1" attribute="1" defaultMemberUniqueName="[Таблица3].[Показатель 1].[All]" allUniqueName="[Таблица3].[Показатель 1].[All]" dimensionUniqueName="[Таблица3]" displayFolder="" count="0" memberValueDatatype="20" unbalanced="0"/>
    <cacheHierarchy uniqueName="[Таблица3].[Показатель 2]" caption="Показатель 2" attribute="1" defaultMemberUniqueName="[Таблица3].[Показатель 2].[All]" allUniqueName="[Таблица3].[Показатель 2].[All]" dimensionUniqueName="[Таблица3]" displayFolder="" count="0" memberValueDatatype="20" unbalanced="0"/>
    <cacheHierarchy uniqueName="[Таблица3].[Показатель 3]" caption="Показатель 3" attribute="1" defaultMemberUniqueName="[Таблица3].[Показатель 3].[All]" allUniqueName="[Таблица3].[Показатель 3].[All]" dimensionUniqueName="[Таблица3]" displayFolder="" count="0" memberValueDatatype="20" unbalanced="0"/>
    <cacheHierarchy uniqueName="[Measures].[мера 1]" caption="мера 1" measure="1" displayFolder="" measureGroup="Таблица3" count="0" oneField="1">
      <fieldsUsage count="1">
        <fieldUsage x="0"/>
      </fieldsUsage>
    </cacheHierarchy>
    <cacheHierarchy uniqueName="[Measures].[__XL_Count Таблица3]" caption="__XL_Count Таблица3" measure="1" displayFolder="" measureGroup="Таблица3" count="0" hidden="1"/>
    <cacheHierarchy uniqueName="[Measures].[__Не определено ни одной меры]" caption="__Не определено ни одной меры" measure="1" displayFolder="" count="0" hidden="1"/>
    <cacheHierarchy uniqueName="[Measures].[Сумма по столбцу Показатель 1]" caption="Сумма по столбцу Показатель 1" measure="1" displayFolder="" measureGroup="Таблица3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measure="1" name="Measures" uniqueName="[Measures]" caption="Measures"/>
    <dimension name="Таблица3" uniqueName="[Таблица3]" caption="Таблица3"/>
  </dimensions>
  <measureGroups count="1">
    <measureGroup name="Таблица3" caption="Таблица3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Автор" refreshedDate="44463.477801388886" createdVersion="3" refreshedVersion="6" minRefreshableVersion="3" recordCount="0" supportSubquery="1" supportAdvancedDrill="1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0">
    <cacheHierarchy uniqueName="[Таблица3].[Период]" caption="Период" attribute="1" time="1" defaultMemberUniqueName="[Таблица3].[Период].[All]" allUniqueName="[Таблица3].[Период].[All]" dimensionUniqueName="[Таблица3]" displayFolder="" count="0" memberValueDatatype="7" unbalanced="0"/>
    <cacheHierarchy uniqueName="[Таблица3].[ЕРБ]" caption="ЕРБ" attribute="1" defaultMemberUniqueName="[Таблица3].[ЕРБ].[All]" allUniqueName="[Таблица3].[ЕРБ].[All]" dimensionUniqueName="[Таблица3]" displayFolder="" count="2" memberValueDatatype="130" unbalanced="0"/>
    <cacheHierarchy uniqueName="[Таблица3].[Подразделение]" caption="Подразделение" attribute="1" defaultMemberUniqueName="[Таблица3].[Подразделение].[All]" allUniqueName="[Таблица3].[Подразделение].[All]" dimensionUniqueName="[Таблица3]" displayFolder="" count="0" memberValueDatatype="130" unbalanced="0"/>
    <cacheHierarchy uniqueName="[Таблица3].[Показатель 1]" caption="Показатель 1" attribute="1" defaultMemberUniqueName="[Таблица3].[Показатель 1].[All]" allUniqueName="[Таблица3].[Показатель 1].[All]" dimensionUniqueName="[Таблица3]" displayFolder="" count="0" memberValueDatatype="20" unbalanced="0"/>
    <cacheHierarchy uniqueName="[Таблица3].[Показатель 2]" caption="Показатель 2" attribute="1" defaultMemberUniqueName="[Таблица3].[Показатель 2].[All]" allUniqueName="[Таблица3].[Показатель 2].[All]" dimensionUniqueName="[Таблица3]" displayFolder="" count="0" memberValueDatatype="20" unbalanced="0"/>
    <cacheHierarchy uniqueName="[Таблица3].[Показатель 3]" caption="Показатель 3" attribute="1" defaultMemberUniqueName="[Таблица3].[Показатель 3].[All]" allUniqueName="[Таблица3].[Показатель 3].[All]" dimensionUniqueName="[Таблица3]" displayFolder="" count="0" memberValueDatatype="20" unbalanced="0"/>
    <cacheHierarchy uniqueName="[Measures].[мера 1]" caption="мера 1" measure="1" displayFolder="" measureGroup="Таблица3" count="0"/>
    <cacheHierarchy uniqueName="[Measures].[__XL_Count Таблица3]" caption="__XL_Count Таблица3" measure="1" displayFolder="" measureGroup="Таблица3" count="0" hidden="1"/>
    <cacheHierarchy uniqueName="[Measures].[__Не определено ни одной меры]" caption="__Не определено ни одной меры" measure="1" displayFolder="" count="0" hidden="1"/>
    <cacheHierarchy uniqueName="[Measures].[Сумма по столбцу Показатель 1]" caption="Сумма по столбцу Показатель 1" measure="1" displayFolder="" measureGroup="Таблица3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6"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saveData="0" refreshedBy="Автор" refreshedDate="44463.477803935188" createdVersion="3" refreshedVersion="6" minRefreshableVersion="3" recordCount="0" supportSubquery="1" supportAdvancedDrill="1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0">
    <cacheHierarchy uniqueName="[Таблица3].[Период]" caption="Период" attribute="1" time="1" defaultMemberUniqueName="[Таблица3].[Период].[All]" allUniqueName="[Таблица3].[Период].[All]" dimensionUniqueName="[Таблица3]" displayFolder="" count="2" memberValueDatatype="7" unbalanced="0"/>
    <cacheHierarchy uniqueName="[Таблица3].[ЕРБ]" caption="ЕРБ" attribute="1" defaultMemberUniqueName="[Таблица3].[ЕРБ].[All]" allUniqueName="[Таблица3].[ЕРБ].[All]" dimensionUniqueName="[Таблица3]" displayFolder="" count="0" memberValueDatatype="130" unbalanced="0"/>
    <cacheHierarchy uniqueName="[Таблица3].[Подразделение]" caption="Подразделение" attribute="1" defaultMemberUniqueName="[Таблица3].[Подразделение].[All]" allUniqueName="[Таблица3].[Подразделение].[All]" dimensionUniqueName="[Таблица3]" displayFolder="" count="0" memberValueDatatype="130" unbalanced="0"/>
    <cacheHierarchy uniqueName="[Таблица3].[Показатель 1]" caption="Показатель 1" attribute="1" defaultMemberUniqueName="[Таблица3].[Показатель 1].[All]" allUniqueName="[Таблица3].[Показатель 1].[All]" dimensionUniqueName="[Таблица3]" displayFolder="" count="0" memberValueDatatype="20" unbalanced="0"/>
    <cacheHierarchy uniqueName="[Таблица3].[Показатель 2]" caption="Показатель 2" attribute="1" defaultMemberUniqueName="[Таблица3].[Показатель 2].[All]" allUniqueName="[Таблица3].[Показатель 2].[All]" dimensionUniqueName="[Таблица3]" displayFolder="" count="0" memberValueDatatype="20" unbalanced="0"/>
    <cacheHierarchy uniqueName="[Таблица3].[Показатель 3]" caption="Показатель 3" attribute="1" defaultMemberUniqueName="[Таблица3].[Показатель 3].[All]" allUniqueName="[Таблица3].[Показатель 3].[All]" dimensionUniqueName="[Таблица3]" displayFolder="" count="0" memberValueDatatype="20" unbalanced="0"/>
    <cacheHierarchy uniqueName="[Measures].[мера 1]" caption="мера 1" measure="1" displayFolder="" measureGroup="Таблица3" count="0"/>
    <cacheHierarchy uniqueName="[Measures].[__XL_Count Таблица3]" caption="__XL_Count Таблица3" measure="1" displayFolder="" measureGroup="Таблица3" count="0" hidden="1"/>
    <cacheHierarchy uniqueName="[Measures].[__Не определено ни одной меры]" caption="__Не определено ни одной меры" measure="1" displayFolder="" count="0" hidden="1"/>
    <cacheHierarchy uniqueName="[Measures].[Сумма по столбцу Показатель 1]" caption="Сумма по столбцу Показатель 1" measure="1" displayFolder="" measureGroup="Таблица3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extLst>
    <ext xmlns:x14="http://schemas.microsoft.com/office/spreadsheetml/2009/9/main" uri="{725AE2AE-9491-48be-B2B4-4EB974FC3084}">
      <x14:pivotCacheDefinition pivotCacheId="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  <x v="0"/>
    <x v="0"/>
    <x v="0"/>
    <x v="0"/>
    <n v="100"/>
  </r>
  <r>
    <x v="0"/>
    <x v="0"/>
    <x v="0"/>
    <x v="1"/>
    <x v="1"/>
    <n v="1"/>
  </r>
  <r>
    <x v="0"/>
    <x v="0"/>
    <x v="0"/>
    <x v="2"/>
    <x v="2"/>
    <n v="100"/>
  </r>
  <r>
    <x v="0"/>
    <x v="0"/>
    <x v="1"/>
    <x v="0"/>
    <x v="0"/>
    <n v="200"/>
  </r>
  <r>
    <x v="0"/>
    <x v="0"/>
    <x v="1"/>
    <x v="1"/>
    <x v="1"/>
    <n v="5"/>
  </r>
  <r>
    <x v="0"/>
    <x v="0"/>
    <x v="1"/>
    <x v="2"/>
    <x v="2"/>
    <n v="40"/>
  </r>
  <r>
    <x v="0"/>
    <x v="1"/>
    <x v="2"/>
    <x v="0"/>
    <x v="0"/>
    <n v="300"/>
  </r>
  <r>
    <x v="0"/>
    <x v="1"/>
    <x v="2"/>
    <x v="1"/>
    <x v="1"/>
    <n v="4"/>
  </r>
  <r>
    <x v="0"/>
    <x v="1"/>
    <x v="2"/>
    <x v="2"/>
    <x v="2"/>
    <n v="75"/>
  </r>
  <r>
    <x v="0"/>
    <x v="1"/>
    <x v="3"/>
    <x v="0"/>
    <x v="0"/>
    <n v="500"/>
  </r>
  <r>
    <x v="0"/>
    <x v="1"/>
    <x v="3"/>
    <x v="1"/>
    <x v="1"/>
    <n v="10"/>
  </r>
  <r>
    <x v="0"/>
    <x v="1"/>
    <x v="3"/>
    <x v="2"/>
    <x v="2"/>
    <n v="50"/>
  </r>
  <r>
    <x v="1"/>
    <x v="0"/>
    <x v="0"/>
    <x v="0"/>
    <x v="0"/>
    <n v="1000"/>
  </r>
  <r>
    <x v="1"/>
    <x v="0"/>
    <x v="0"/>
    <x v="1"/>
    <x v="1"/>
    <n v="2"/>
  </r>
  <r>
    <x v="1"/>
    <x v="0"/>
    <x v="0"/>
    <x v="2"/>
    <x v="2"/>
    <n v="500"/>
  </r>
  <r>
    <x v="1"/>
    <x v="0"/>
    <x v="1"/>
    <x v="0"/>
    <x v="0"/>
    <n v="2000"/>
  </r>
  <r>
    <x v="1"/>
    <x v="0"/>
    <x v="1"/>
    <x v="1"/>
    <x v="1"/>
    <n v="10"/>
  </r>
  <r>
    <x v="1"/>
    <x v="0"/>
    <x v="1"/>
    <x v="2"/>
    <x v="2"/>
    <n v="200"/>
  </r>
  <r>
    <x v="1"/>
    <x v="1"/>
    <x v="2"/>
    <x v="0"/>
    <x v="0"/>
    <n v="3000"/>
  </r>
  <r>
    <x v="1"/>
    <x v="1"/>
    <x v="2"/>
    <x v="1"/>
    <x v="1"/>
    <n v="8"/>
  </r>
  <r>
    <x v="1"/>
    <x v="1"/>
    <x v="2"/>
    <x v="2"/>
    <x v="2"/>
    <n v="375"/>
  </r>
  <r>
    <x v="1"/>
    <x v="1"/>
    <x v="3"/>
    <x v="0"/>
    <x v="0"/>
    <n v="5000"/>
  </r>
  <r>
    <x v="1"/>
    <x v="1"/>
    <x v="3"/>
    <x v="1"/>
    <x v="1"/>
    <n v="20"/>
  </r>
  <r>
    <x v="1"/>
    <x v="1"/>
    <x v="3"/>
    <x v="2"/>
    <x v="2"/>
    <n v="250"/>
  </r>
  <r>
    <x v="2"/>
    <x v="0"/>
    <x v="0"/>
    <x v="0"/>
    <x v="0"/>
    <n v="10000"/>
  </r>
  <r>
    <x v="2"/>
    <x v="0"/>
    <x v="0"/>
    <x v="1"/>
    <x v="1"/>
    <n v="4"/>
  </r>
  <r>
    <x v="2"/>
    <x v="0"/>
    <x v="0"/>
    <x v="2"/>
    <x v="2"/>
    <n v="2500"/>
  </r>
  <r>
    <x v="2"/>
    <x v="0"/>
    <x v="1"/>
    <x v="0"/>
    <x v="0"/>
    <n v="20000"/>
  </r>
  <r>
    <x v="2"/>
    <x v="0"/>
    <x v="1"/>
    <x v="1"/>
    <x v="1"/>
    <n v="20"/>
  </r>
  <r>
    <x v="2"/>
    <x v="0"/>
    <x v="1"/>
    <x v="2"/>
    <x v="2"/>
    <n v="1000"/>
  </r>
  <r>
    <x v="2"/>
    <x v="1"/>
    <x v="2"/>
    <x v="0"/>
    <x v="0"/>
    <n v="30000"/>
  </r>
  <r>
    <x v="2"/>
    <x v="1"/>
    <x v="2"/>
    <x v="1"/>
    <x v="1"/>
    <n v="16"/>
  </r>
  <r>
    <x v="2"/>
    <x v="1"/>
    <x v="2"/>
    <x v="2"/>
    <x v="2"/>
    <n v="1875"/>
  </r>
  <r>
    <x v="2"/>
    <x v="1"/>
    <x v="3"/>
    <x v="0"/>
    <x v="0"/>
    <n v="50000"/>
  </r>
  <r>
    <x v="2"/>
    <x v="1"/>
    <x v="3"/>
    <x v="1"/>
    <x v="1"/>
    <n v="40"/>
  </r>
  <r>
    <x v="2"/>
    <x v="1"/>
    <x v="3"/>
    <x v="2"/>
    <x v="2"/>
    <n v="12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1" cacheId="20" applyNumberFormats="0" applyBorderFormats="0" applyFontFormats="0" applyPatternFormats="0" applyAlignmentFormats="0" applyWidthHeightFormats="1" dataCaption="Значения" updatedVersion="6" minRefreshableVersion="5" useAutoFormatting="1" rowGrandTotals="0" colGrandTotals="0" itemPrintTitles="1" createdVersion="6" indent="0" outline="1" outlineData="1" multipleFieldFilters="0">
  <location ref="L2:M5" firstHeaderRow="1" firstDataRow="3" firstDataCol="0"/>
  <pivotFields count="6">
    <pivotField numFmtId="164" showAll="0" defaultSubtotal="0">
      <items count="3">
        <item x="0"/>
        <item x="1"/>
        <item x="2"/>
      </items>
    </pivotField>
    <pivotField showAll="0">
      <items count="3">
        <item x="0"/>
        <item x="1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axis="axisCol" showAll="0">
      <items count="4">
        <item h="1" x="0"/>
        <item h="1" x="1"/>
        <item x="2"/>
        <item t="default"/>
      </items>
    </pivotField>
    <pivotField dataField="1" showAll="0">
      <items count="4">
        <item x="0"/>
        <item x="2"/>
        <item x="1"/>
        <item t="default"/>
      </items>
    </pivotField>
    <pivotField dataField="1" showAll="0"/>
  </pivotFields>
  <rowItems count="1">
    <i/>
  </rowItems>
  <colFields count="2">
    <field x="3"/>
    <field x="-2"/>
  </colFields>
  <colItems count="2">
    <i>
      <x v="2"/>
      <x/>
    </i>
    <i r="1" i="1">
      <x v="1"/>
    </i>
  </colItems>
  <dataFields count="2">
    <dataField name="Количество по полю Ед.изм" fld="4" subtotal="count" baseField="0" baseItem="0"/>
    <dataField name="Сумма по полю Значения2" fld="5" baseField="0" baseItem="0"/>
  </dataFields>
  <formats count="1">
    <format dxfId="29">
      <pivotArea outline="0" collapsedLevelsAreSubtotals="1" fieldPosition="0">
        <references count="1">
          <reference field="3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dateBetween" evalOrder="-1" id="20" name="Период">
      <autoFilter ref="A1">
        <filterColumn colId="0">
          <customFilters and="1">
            <customFilter operator="greaterThanOrEqual" val="44197"/>
            <customFilter operator="lessThanOrEqual" val="44255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2" cacheId="90" applyNumberFormats="0" applyBorderFormats="0" applyFontFormats="0" applyPatternFormats="0" applyAlignmentFormats="0" applyWidthHeightFormats="1" dataCaption="Значения" tag="125b576f-85b5-4287-a357-5c21a5e59744" updatedVersion="6" minRefreshableVersion="5" useAutoFormatting="1" itemPrintTitles="1" createdVersion="5" indent="0" outline="1" outlineData="1" multipleFieldFilters="0">
  <location ref="H5:I10" firstHeaderRow="1" firstDataRow="1" firstDataCol="1"/>
  <pivotFields count="3">
    <pivotField dataField="1" showAll="0"/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  <pivotField allDrilled="1" showAll="0" dataSourceSort="1" defaultAttributeDrillState="1">
      <items count="1"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fld="0" subtotal="count" baseField="0" baseItem="0" numFmtId="167"/>
  </dataFields>
  <formats count="1">
    <format dxfId="9">
      <pivotArea outline="0" collapsedLevelsAreSubtotals="1" fieldPosition="0"/>
    </format>
  </formats>
  <pivotHierarchies count="10"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filters count="1">
    <filter fld="2" type="dateBetween" evalOrder="-1" id="6" name="[Таблица3].[Период]">
      <autoFilter ref="A1">
        <filterColumn colId="0">
          <customFilters and="1">
            <customFilter operator="greaterThanOrEqual" val="44197"/>
            <customFilter operator="lessThanOrEqual" val="44255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rowHierarchiesUsage count="1">
    <rowHierarchyUsage hierarchyUsage="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3]"/>
      </x15:pivotTableUISettings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ЕРБ" sourceName="ЕРБ">
  <pivotTables>
    <pivotTable tabId="1" name="Сводная таблица1"/>
  </pivotTables>
  <data>
    <tabular pivotCacheId="1">
      <items count="2"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одразделение" sourceName="Подразделение">
  <pivotTables>
    <pivotTable tabId="1" name="Сводная таблица1"/>
  </pivotTables>
  <data>
    <tabular pivotCacheId="1">
      <items count="4">
        <i x="0" s="1"/>
        <i x="1" s="1"/>
        <i x="2" s="1"/>
        <i x="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ЕРБ1" sourceName="[Таблица3].[ЕРБ]">
  <pivotTables>
    <pivotTable tabId="3" name="Сводная таблица2"/>
  </pivotTables>
  <data>
    <olap pivotCacheId="6">
      <levels count="2">
        <level uniqueName="[Таблица3].[ЕРБ].[(All)]" sourceCaption="(All)" count="0"/>
        <level uniqueName="[Таблица3].[ЕРБ].[ЕРБ]" sourceCaption="ЕРБ" count="2">
          <ranges>
            <range startItem="0">
              <i n="[Таблица3].[ЕРБ].&amp;[ЕРБ 1]" c="ЕРБ 1"/>
              <i n="[Таблица3].[ЕРБ].&amp;[ЕРБ 2]" c="ЕРБ 2"/>
            </range>
          </ranges>
        </level>
      </levels>
      <selections count="1">
        <selection n="[Таблица3].[ЕРБ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ЕРБ" cache="Срез_ЕРБ" caption="ЕРБ" rowHeight="241300"/>
  <slicer name="Подразделение" cache="Срез_Подразделение" caption="Подразделение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ЕРБ 1" cache="Срез_ЕРБ1" caption="ЕРБ" level="1" rowHeight="241300"/>
</slicers>
</file>

<file path=xl/tables/table1.xml><?xml version="1.0" encoding="utf-8"?>
<table xmlns="http://schemas.openxmlformats.org/spreadsheetml/2006/main" id="1" name="Таблица1" displayName="Таблица1" ref="A2:F38" totalsRowShown="0" headerRowDxfId="28" headerRowBorderDxfId="27" tableBorderDxfId="26">
  <autoFilter ref="A2:F38"/>
  <tableColumns count="6">
    <tableColumn id="6" name="Период" dataDxfId="25"/>
    <tableColumn id="1" name="ЕРБ"/>
    <tableColumn id="2" name="Подразделение"/>
    <tableColumn id="3" name="Показатели" dataDxfId="24"/>
    <tableColumn id="4" name="Ед.изм" dataDxfId="23"/>
    <tableColumn id="5" name="Значения" data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3:F15" totalsRowShown="0" headerRowDxfId="20" headerRowBorderDxfId="19" tableBorderDxfId="18">
  <autoFilter ref="A3:F15"/>
  <tableColumns count="6">
    <tableColumn id="1" name="Период" dataDxfId="17"/>
    <tableColumn id="2" name="ЕРБ" dataDxfId="16"/>
    <tableColumn id="3" name="Подразделение" dataDxfId="15"/>
    <tableColumn id="4" name="Показатель 1" dataDxfId="14"/>
    <tableColumn id="5" name="Показатель 2" dataDxfId="13"/>
    <tableColumn id="6" name="Показатель 3" dataDxfId="12">
      <calculatedColumnFormula>D4/E4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ВстроеннаяВременнаяШкала_Период" sourceName="Период">
  <pivotTables>
    <pivotTable tabId="1" name="Сводная таблица1"/>
  </pivotTables>
  <state minimalRefreshVersion="6" lastRefreshVersion="6" pivotCacheId="1" filterType="dateBetween">
    <selection startDate="2021-01-01T00:00:00" endDate="2021-02-28T00:00:00"/>
    <bounds startDate="2021-01-01T00:00:00" endDate="2022-01-01T00:00:00"/>
  </state>
</timelineCacheDefinition>
</file>

<file path=xl/timelineCaches/timelineCache2.xml><?xml version="1.0" encoding="utf-8"?>
<timelineCacheDefinition xmlns="http://schemas.microsoft.com/office/spreadsheetml/2010/11/main" xmlns:x15="http://schemas.microsoft.com/office/spreadsheetml/2010/11/main" name="ВременнаяШкала_Период" sourceName="[Таблица3].[Период]">
  <pivotTables>
    <pivotTable tabId="3" name="Сводная таблица2"/>
  </pivotTables>
  <state minimalRefreshVersion="6" lastRefreshVersion="6" pivotCacheId="7" filterType="dateBetween">
    <selection startDate="2021-01-01T00:00:00" endDate="2021-02-28T00:00:00"/>
    <bounds startDate="2021-01-01T00:00:00" endDate="2022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Период" cache="ВстроеннаяВременнаяШкала_Период" caption="Период" level="2" selectionLevel="2" scrollPosition="2021-01-01T00:00:00"/>
</timelines>
</file>

<file path=xl/timelines/timeline2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Период 2" cache="ВременнаяШкала_Период" caption="Период" level="2" selectionLevel="2" scrollPosition="2021-01-01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5" Type="http://schemas.microsoft.com/office/2011/relationships/timeline" Target="../timelines/timelin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Relationship Id="rId6" Type="http://schemas.microsoft.com/office/2011/relationships/timeline" Target="../timelines/timeline2.xml"/><Relationship Id="rId5" Type="http://schemas.microsoft.com/office/2007/relationships/slicer" Target="../slicers/slicer2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workbookViewId="0">
      <selection activeCell="L3" sqref="L3:M3 L5:M5"/>
      <pivotSelection pane="bottomRight" showHeader="1" extendable="1" max="1" activeRow="2" activeCol="12" click="1" r:id="rId1">
        <pivotArea dataOnly="0" outline="0" fieldPosition="0">
          <references count="1">
            <reference field="3" count="1">
              <x v="2"/>
            </reference>
          </references>
        </pivotArea>
      </pivotSelection>
    </sheetView>
  </sheetViews>
  <sheetFormatPr defaultRowHeight="15" x14ac:dyDescent="0.25"/>
  <cols>
    <col min="2" max="2" width="6.5703125" bestFit="1" customWidth="1"/>
    <col min="3" max="3" width="18.28515625" bestFit="1" customWidth="1"/>
    <col min="4" max="4" width="13.85546875" style="6" bestFit="1" customWidth="1"/>
    <col min="5" max="5" width="12" bestFit="1" customWidth="1"/>
    <col min="6" max="6" width="11.85546875" bestFit="1" customWidth="1"/>
    <col min="7" max="7" width="1.85546875" customWidth="1"/>
    <col min="11" max="11" width="3" customWidth="1"/>
    <col min="12" max="12" width="27.140625" customWidth="1"/>
    <col min="13" max="13" width="26" bestFit="1" customWidth="1"/>
    <col min="14" max="14" width="17.7109375" bestFit="1" customWidth="1"/>
    <col min="15" max="15" width="12.85546875" bestFit="1" customWidth="1"/>
  </cols>
  <sheetData>
    <row r="1" spans="1:13" ht="103.5" customHeight="1" x14ac:dyDescent="0.25"/>
    <row r="2" spans="1:13" x14ac:dyDescent="0.25">
      <c r="A2" s="8" t="s">
        <v>21</v>
      </c>
      <c r="B2" s="8" t="s">
        <v>9</v>
      </c>
      <c r="C2" s="8" t="s">
        <v>10</v>
      </c>
      <c r="D2" s="8" t="s">
        <v>11</v>
      </c>
      <c r="E2" s="9" t="s">
        <v>15</v>
      </c>
      <c r="F2" s="8" t="s">
        <v>16</v>
      </c>
      <c r="L2" s="13" t="s">
        <v>20</v>
      </c>
    </row>
    <row r="3" spans="1:13" x14ac:dyDescent="0.25">
      <c r="A3" s="14">
        <v>44197</v>
      </c>
      <c r="B3" s="2" t="s">
        <v>0</v>
      </c>
      <c r="C3" s="3" t="s">
        <v>2</v>
      </c>
      <c r="D3" s="4" t="s">
        <v>6</v>
      </c>
      <c r="E3" s="7" t="s">
        <v>12</v>
      </c>
      <c r="F3" s="5">
        <v>100</v>
      </c>
      <c r="H3" t="s">
        <v>17</v>
      </c>
      <c r="L3" t="s">
        <v>8</v>
      </c>
    </row>
    <row r="4" spans="1:13" x14ac:dyDescent="0.25">
      <c r="A4" s="15">
        <v>44197</v>
      </c>
      <c r="B4" s="3" t="s">
        <v>0</v>
      </c>
      <c r="C4" s="3" t="s">
        <v>2</v>
      </c>
      <c r="D4" s="4" t="s">
        <v>7</v>
      </c>
      <c r="E4" s="7" t="s">
        <v>13</v>
      </c>
      <c r="F4" s="5">
        <v>1</v>
      </c>
      <c r="H4" t="s">
        <v>17</v>
      </c>
      <c r="L4" t="s">
        <v>24</v>
      </c>
      <c r="M4" t="s">
        <v>19</v>
      </c>
    </row>
    <row r="5" spans="1:13" x14ac:dyDescent="0.25">
      <c r="A5" s="15">
        <v>44197</v>
      </c>
      <c r="B5" s="3" t="s">
        <v>0</v>
      </c>
      <c r="C5" s="1" t="s">
        <v>2</v>
      </c>
      <c r="D5" s="4" t="s">
        <v>8</v>
      </c>
      <c r="E5" s="7" t="s">
        <v>14</v>
      </c>
      <c r="F5" s="5">
        <f>F3/F4</f>
        <v>100</v>
      </c>
      <c r="H5" s="12" t="s">
        <v>18</v>
      </c>
      <c r="L5" s="18">
        <v>8</v>
      </c>
      <c r="M5" s="18">
        <v>1590</v>
      </c>
    </row>
    <row r="6" spans="1:13" x14ac:dyDescent="0.25">
      <c r="A6" s="15">
        <v>44197</v>
      </c>
      <c r="B6" s="3" t="s">
        <v>0</v>
      </c>
      <c r="C6" s="3" t="s">
        <v>3</v>
      </c>
      <c r="D6" s="4" t="s">
        <v>6</v>
      </c>
      <c r="E6" s="7" t="s">
        <v>12</v>
      </c>
      <c r="F6" s="5">
        <v>200</v>
      </c>
      <c r="H6" t="s">
        <v>17</v>
      </c>
    </row>
    <row r="7" spans="1:13" x14ac:dyDescent="0.25">
      <c r="A7" s="15">
        <v>44197</v>
      </c>
      <c r="B7" s="3" t="s">
        <v>0</v>
      </c>
      <c r="C7" s="3" t="s">
        <v>3</v>
      </c>
      <c r="D7" s="4" t="s">
        <v>7</v>
      </c>
      <c r="E7" s="7" t="s">
        <v>13</v>
      </c>
      <c r="F7" s="5">
        <v>5</v>
      </c>
      <c r="H7" t="s">
        <v>17</v>
      </c>
    </row>
    <row r="8" spans="1:13" x14ac:dyDescent="0.25">
      <c r="A8" s="16">
        <v>44197</v>
      </c>
      <c r="B8" s="1" t="s">
        <v>0</v>
      </c>
      <c r="C8" s="1" t="s">
        <v>3</v>
      </c>
      <c r="D8" s="4" t="s">
        <v>8</v>
      </c>
      <c r="E8" s="7" t="s">
        <v>14</v>
      </c>
      <c r="F8" s="5">
        <f>F6/F7</f>
        <v>40</v>
      </c>
      <c r="H8" s="12" t="s">
        <v>18</v>
      </c>
    </row>
    <row r="9" spans="1:13" x14ac:dyDescent="0.25">
      <c r="A9" s="17">
        <v>44197</v>
      </c>
      <c r="B9" t="s">
        <v>1</v>
      </c>
      <c r="C9" s="3" t="s">
        <v>4</v>
      </c>
      <c r="D9" s="4" t="s">
        <v>6</v>
      </c>
      <c r="E9" s="7" t="s">
        <v>12</v>
      </c>
      <c r="F9" s="5">
        <v>300</v>
      </c>
      <c r="H9" t="s">
        <v>17</v>
      </c>
    </row>
    <row r="10" spans="1:13" x14ac:dyDescent="0.25">
      <c r="A10" s="17">
        <v>44197</v>
      </c>
      <c r="B10" t="s">
        <v>1</v>
      </c>
      <c r="C10" s="3" t="s">
        <v>4</v>
      </c>
      <c r="D10" s="4" t="s">
        <v>7</v>
      </c>
      <c r="E10" s="7" t="s">
        <v>13</v>
      </c>
      <c r="F10" s="5">
        <v>4</v>
      </c>
      <c r="H10" t="s">
        <v>17</v>
      </c>
    </row>
    <row r="11" spans="1:13" x14ac:dyDescent="0.25">
      <c r="A11" s="17">
        <v>44197</v>
      </c>
      <c r="B11" t="s">
        <v>1</v>
      </c>
      <c r="C11" s="1" t="s">
        <v>4</v>
      </c>
      <c r="D11" s="4" t="s">
        <v>8</v>
      </c>
      <c r="E11" s="7" t="s">
        <v>14</v>
      </c>
      <c r="F11" s="5">
        <f>F9/F10</f>
        <v>75</v>
      </c>
      <c r="H11" s="12" t="s">
        <v>18</v>
      </c>
    </row>
    <row r="12" spans="1:13" x14ac:dyDescent="0.25">
      <c r="A12" s="17">
        <v>44197</v>
      </c>
      <c r="B12" t="s">
        <v>1</v>
      </c>
      <c r="C12" t="s">
        <v>5</v>
      </c>
      <c r="D12" s="4" t="s">
        <v>6</v>
      </c>
      <c r="E12" s="7" t="s">
        <v>12</v>
      </c>
      <c r="F12" s="5">
        <v>500</v>
      </c>
      <c r="H12" t="s">
        <v>17</v>
      </c>
    </row>
    <row r="13" spans="1:13" x14ac:dyDescent="0.25">
      <c r="A13" s="17">
        <v>44197</v>
      </c>
      <c r="B13" t="s">
        <v>1</v>
      </c>
      <c r="C13" t="s">
        <v>5</v>
      </c>
      <c r="D13" s="4" t="s">
        <v>7</v>
      </c>
      <c r="E13" s="7" t="s">
        <v>13</v>
      </c>
      <c r="F13" s="5">
        <v>10</v>
      </c>
      <c r="H13" t="s">
        <v>17</v>
      </c>
    </row>
    <row r="14" spans="1:13" x14ac:dyDescent="0.25">
      <c r="A14" s="15">
        <v>44197</v>
      </c>
      <c r="B14" s="3" t="s">
        <v>1</v>
      </c>
      <c r="C14" s="3" t="s">
        <v>5</v>
      </c>
      <c r="D14" s="2" t="s">
        <v>8</v>
      </c>
      <c r="E14" s="10" t="s">
        <v>14</v>
      </c>
      <c r="F14" s="11">
        <f>F12/F13</f>
        <v>50</v>
      </c>
      <c r="H14" s="12" t="s">
        <v>18</v>
      </c>
    </row>
    <row r="15" spans="1:13" x14ac:dyDescent="0.25">
      <c r="A15" s="17">
        <v>44228</v>
      </c>
      <c r="B15" t="s">
        <v>0</v>
      </c>
      <c r="C15" t="s">
        <v>2</v>
      </c>
      <c r="D15" s="4" t="s">
        <v>6</v>
      </c>
      <c r="E15" s="7" t="s">
        <v>12</v>
      </c>
      <c r="F15" s="5">
        <f>F3*10</f>
        <v>1000</v>
      </c>
    </row>
    <row r="16" spans="1:13" x14ac:dyDescent="0.25">
      <c r="A16" s="17">
        <v>44228</v>
      </c>
      <c r="B16" t="s">
        <v>0</v>
      </c>
      <c r="C16" t="s">
        <v>2</v>
      </c>
      <c r="D16" s="4" t="s">
        <v>7</v>
      </c>
      <c r="E16" s="7" t="s">
        <v>13</v>
      </c>
      <c r="F16" s="5">
        <f>F4*2</f>
        <v>2</v>
      </c>
    </row>
    <row r="17" spans="1:6" x14ac:dyDescent="0.25">
      <c r="A17" s="17">
        <v>44228</v>
      </c>
      <c r="B17" t="s">
        <v>0</v>
      </c>
      <c r="C17" t="s">
        <v>2</v>
      </c>
      <c r="D17" s="4" t="s">
        <v>8</v>
      </c>
      <c r="E17" s="7" t="s">
        <v>14</v>
      </c>
      <c r="F17" s="5">
        <f>F15/F16</f>
        <v>500</v>
      </c>
    </row>
    <row r="18" spans="1:6" x14ac:dyDescent="0.25">
      <c r="A18" s="17">
        <v>44228</v>
      </c>
      <c r="B18" t="s">
        <v>0</v>
      </c>
      <c r="C18" t="s">
        <v>3</v>
      </c>
      <c r="D18" s="4" t="s">
        <v>6</v>
      </c>
      <c r="E18" s="7" t="s">
        <v>12</v>
      </c>
      <c r="F18" s="5">
        <f t="shared" ref="F18" si="0">F6*10</f>
        <v>2000</v>
      </c>
    </row>
    <row r="19" spans="1:6" x14ac:dyDescent="0.25">
      <c r="A19" s="17">
        <v>44228</v>
      </c>
      <c r="B19" t="s">
        <v>0</v>
      </c>
      <c r="C19" t="s">
        <v>3</v>
      </c>
      <c r="D19" s="4" t="s">
        <v>7</v>
      </c>
      <c r="E19" s="7" t="s">
        <v>13</v>
      </c>
      <c r="F19" s="5">
        <f t="shared" ref="F19" si="1">F7*2</f>
        <v>10</v>
      </c>
    </row>
    <row r="20" spans="1:6" x14ac:dyDescent="0.25">
      <c r="A20" s="17">
        <v>44228</v>
      </c>
      <c r="B20" t="s">
        <v>0</v>
      </c>
      <c r="C20" t="s">
        <v>3</v>
      </c>
      <c r="D20" s="4" t="s">
        <v>8</v>
      </c>
      <c r="E20" s="7" t="s">
        <v>14</v>
      </c>
      <c r="F20" s="5">
        <f>F18/F19</f>
        <v>200</v>
      </c>
    </row>
    <row r="21" spans="1:6" x14ac:dyDescent="0.25">
      <c r="A21" s="17">
        <v>44228</v>
      </c>
      <c r="B21" t="s">
        <v>1</v>
      </c>
      <c r="C21" t="s">
        <v>4</v>
      </c>
      <c r="D21" s="4" t="s">
        <v>6</v>
      </c>
      <c r="E21" s="7" t="s">
        <v>12</v>
      </c>
      <c r="F21" s="5">
        <f t="shared" ref="F21" si="2">F9*10</f>
        <v>3000</v>
      </c>
    </row>
    <row r="22" spans="1:6" x14ac:dyDescent="0.25">
      <c r="A22" s="17">
        <v>44228</v>
      </c>
      <c r="B22" t="s">
        <v>1</v>
      </c>
      <c r="C22" t="s">
        <v>4</v>
      </c>
      <c r="D22" s="4" t="s">
        <v>7</v>
      </c>
      <c r="E22" s="7" t="s">
        <v>13</v>
      </c>
      <c r="F22" s="5">
        <f t="shared" ref="F22" si="3">F10*2</f>
        <v>8</v>
      </c>
    </row>
    <row r="23" spans="1:6" x14ac:dyDescent="0.25">
      <c r="A23" s="17">
        <v>44228</v>
      </c>
      <c r="B23" t="s">
        <v>1</v>
      </c>
      <c r="C23" t="s">
        <v>4</v>
      </c>
      <c r="D23" s="4" t="s">
        <v>8</v>
      </c>
      <c r="E23" s="7" t="s">
        <v>14</v>
      </c>
      <c r="F23" s="5">
        <f>F21/F22</f>
        <v>375</v>
      </c>
    </row>
    <row r="24" spans="1:6" x14ac:dyDescent="0.25">
      <c r="A24" s="17">
        <v>44228</v>
      </c>
      <c r="B24" t="s">
        <v>1</v>
      </c>
      <c r="C24" t="s">
        <v>5</v>
      </c>
      <c r="D24" s="4" t="s">
        <v>6</v>
      </c>
      <c r="E24" s="7" t="s">
        <v>12</v>
      </c>
      <c r="F24" s="5">
        <f t="shared" ref="F24" si="4">F12*10</f>
        <v>5000</v>
      </c>
    </row>
    <row r="25" spans="1:6" x14ac:dyDescent="0.25">
      <c r="A25" s="17">
        <v>44228</v>
      </c>
      <c r="B25" t="s">
        <v>1</v>
      </c>
      <c r="C25" t="s">
        <v>5</v>
      </c>
      <c r="D25" s="4" t="s">
        <v>7</v>
      </c>
      <c r="E25" s="7" t="s">
        <v>13</v>
      </c>
      <c r="F25" s="5">
        <f t="shared" ref="F25" si="5">F13*2</f>
        <v>20</v>
      </c>
    </row>
    <row r="26" spans="1:6" x14ac:dyDescent="0.25">
      <c r="A26" s="15">
        <v>44228</v>
      </c>
      <c r="B26" s="3" t="s">
        <v>1</v>
      </c>
      <c r="C26" s="3" t="s">
        <v>5</v>
      </c>
      <c r="D26" s="2" t="s">
        <v>8</v>
      </c>
      <c r="E26" s="10" t="s">
        <v>14</v>
      </c>
      <c r="F26" s="11">
        <f>F24/F25</f>
        <v>250</v>
      </c>
    </row>
    <row r="27" spans="1:6" x14ac:dyDescent="0.25">
      <c r="A27" s="17">
        <v>44256</v>
      </c>
      <c r="B27" t="s">
        <v>0</v>
      </c>
      <c r="C27" t="s">
        <v>2</v>
      </c>
      <c r="D27" s="4" t="s">
        <v>6</v>
      </c>
      <c r="E27" s="7" t="s">
        <v>12</v>
      </c>
      <c r="F27" s="5">
        <f>F15*10</f>
        <v>10000</v>
      </c>
    </row>
    <row r="28" spans="1:6" x14ac:dyDescent="0.25">
      <c r="A28" s="17">
        <v>44256</v>
      </c>
      <c r="B28" t="s">
        <v>0</v>
      </c>
      <c r="C28" t="s">
        <v>2</v>
      </c>
      <c r="D28" s="4" t="s">
        <v>7</v>
      </c>
      <c r="E28" s="7" t="s">
        <v>13</v>
      </c>
      <c r="F28" s="5">
        <f>F16*2</f>
        <v>4</v>
      </c>
    </row>
    <row r="29" spans="1:6" x14ac:dyDescent="0.25">
      <c r="A29" s="17">
        <v>44256</v>
      </c>
      <c r="B29" t="s">
        <v>0</v>
      </c>
      <c r="C29" t="s">
        <v>2</v>
      </c>
      <c r="D29" s="4" t="s">
        <v>8</v>
      </c>
      <c r="E29" s="7" t="s">
        <v>14</v>
      </c>
      <c r="F29" s="5">
        <f>F27/F28</f>
        <v>2500</v>
      </c>
    </row>
    <row r="30" spans="1:6" x14ac:dyDescent="0.25">
      <c r="A30" s="17">
        <v>44256</v>
      </c>
      <c r="B30" t="s">
        <v>0</v>
      </c>
      <c r="C30" t="s">
        <v>3</v>
      </c>
      <c r="D30" s="4" t="s">
        <v>6</v>
      </c>
      <c r="E30" s="7" t="s">
        <v>12</v>
      </c>
      <c r="F30" s="5">
        <f t="shared" ref="F30" si="6">F18*10</f>
        <v>20000</v>
      </c>
    </row>
    <row r="31" spans="1:6" x14ac:dyDescent="0.25">
      <c r="A31" s="17">
        <v>44256</v>
      </c>
      <c r="B31" t="s">
        <v>0</v>
      </c>
      <c r="C31" t="s">
        <v>3</v>
      </c>
      <c r="D31" s="4" t="s">
        <v>7</v>
      </c>
      <c r="E31" s="7" t="s">
        <v>13</v>
      </c>
      <c r="F31" s="5">
        <f t="shared" ref="F31" si="7">F19*2</f>
        <v>20</v>
      </c>
    </row>
    <row r="32" spans="1:6" x14ac:dyDescent="0.25">
      <c r="A32" s="17">
        <v>44256</v>
      </c>
      <c r="B32" t="s">
        <v>0</v>
      </c>
      <c r="C32" t="s">
        <v>3</v>
      </c>
      <c r="D32" s="4" t="s">
        <v>8</v>
      </c>
      <c r="E32" s="7" t="s">
        <v>14</v>
      </c>
      <c r="F32" s="5">
        <f>F30/F31</f>
        <v>1000</v>
      </c>
    </row>
    <row r="33" spans="1:6" x14ac:dyDescent="0.25">
      <c r="A33" s="17">
        <v>44256</v>
      </c>
      <c r="B33" t="s">
        <v>1</v>
      </c>
      <c r="C33" t="s">
        <v>4</v>
      </c>
      <c r="D33" s="4" t="s">
        <v>6</v>
      </c>
      <c r="E33" s="7" t="s">
        <v>12</v>
      </c>
      <c r="F33" s="5">
        <f t="shared" ref="F33" si="8">F21*10</f>
        <v>30000</v>
      </c>
    </row>
    <row r="34" spans="1:6" x14ac:dyDescent="0.25">
      <c r="A34" s="17">
        <v>44256</v>
      </c>
      <c r="B34" t="s">
        <v>1</v>
      </c>
      <c r="C34" t="s">
        <v>4</v>
      </c>
      <c r="D34" s="4" t="s">
        <v>7</v>
      </c>
      <c r="E34" s="7" t="s">
        <v>13</v>
      </c>
      <c r="F34" s="5">
        <f t="shared" ref="F34" si="9">F22*2</f>
        <v>16</v>
      </c>
    </row>
    <row r="35" spans="1:6" x14ac:dyDescent="0.25">
      <c r="A35" s="17">
        <v>44256</v>
      </c>
      <c r="B35" t="s">
        <v>1</v>
      </c>
      <c r="C35" t="s">
        <v>4</v>
      </c>
      <c r="D35" s="4" t="s">
        <v>8</v>
      </c>
      <c r="E35" s="7" t="s">
        <v>14</v>
      </c>
      <c r="F35" s="5">
        <f>F33/F34</f>
        <v>1875</v>
      </c>
    </row>
    <row r="36" spans="1:6" x14ac:dyDescent="0.25">
      <c r="A36" s="17">
        <v>44256</v>
      </c>
      <c r="B36" t="s">
        <v>1</v>
      </c>
      <c r="C36" t="s">
        <v>5</v>
      </c>
      <c r="D36" s="4" t="s">
        <v>6</v>
      </c>
      <c r="E36" s="7" t="s">
        <v>12</v>
      </c>
      <c r="F36" s="5">
        <f t="shared" ref="F36" si="10">F24*10</f>
        <v>50000</v>
      </c>
    </row>
    <row r="37" spans="1:6" x14ac:dyDescent="0.25">
      <c r="A37" s="17">
        <v>44256</v>
      </c>
      <c r="B37" t="s">
        <v>1</v>
      </c>
      <c r="C37" t="s">
        <v>5</v>
      </c>
      <c r="D37" s="4" t="s">
        <v>7</v>
      </c>
      <c r="E37" s="7" t="s">
        <v>13</v>
      </c>
      <c r="F37" s="5">
        <f t="shared" ref="F37" si="11">F25*2</f>
        <v>40</v>
      </c>
    </row>
    <row r="38" spans="1:6" x14ac:dyDescent="0.25">
      <c r="A38" s="15">
        <v>44256</v>
      </c>
      <c r="B38" s="3" t="s">
        <v>1</v>
      </c>
      <c r="C38" s="3" t="s">
        <v>5</v>
      </c>
      <c r="D38" s="2" t="s">
        <v>8</v>
      </c>
      <c r="E38" s="10" t="s">
        <v>14</v>
      </c>
      <c r="F38" s="11">
        <f>F36/F37</f>
        <v>1250</v>
      </c>
    </row>
  </sheetData>
  <pageMargins left="0.7" right="0.7" top="0.75" bottom="0.75" header="0.3" footer="0.3"/>
  <drawing r:id="rId2"/>
  <tableParts count="1">
    <tablePart r:id="rId3"/>
  </tableParts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showGridLines="0" tabSelected="1" workbookViewId="0">
      <selection activeCell="M13" sqref="M13"/>
    </sheetView>
  </sheetViews>
  <sheetFormatPr defaultRowHeight="15" x14ac:dyDescent="0.25"/>
  <cols>
    <col min="1" max="1" width="17.28515625" customWidth="1"/>
    <col min="2" max="2" width="12" customWidth="1"/>
    <col min="3" max="3" width="18" customWidth="1"/>
    <col min="4" max="6" width="17.85546875" customWidth="1"/>
    <col min="8" max="8" width="17.28515625" customWidth="1"/>
    <col min="9" max="10" width="7.28515625" customWidth="1"/>
  </cols>
  <sheetData>
    <row r="2" spans="1:12" ht="96" customHeight="1" x14ac:dyDescent="0.25"/>
    <row r="3" spans="1:12" x14ac:dyDescent="0.25">
      <c r="A3" s="28" t="s">
        <v>21</v>
      </c>
      <c r="B3" s="28" t="s">
        <v>9</v>
      </c>
      <c r="C3" s="28" t="s">
        <v>10</v>
      </c>
      <c r="D3" s="28" t="s">
        <v>6</v>
      </c>
      <c r="E3" s="28" t="s">
        <v>7</v>
      </c>
      <c r="F3" s="29" t="s">
        <v>8</v>
      </c>
    </row>
    <row r="4" spans="1:12" x14ac:dyDescent="0.25">
      <c r="A4" s="22">
        <v>44197</v>
      </c>
      <c r="B4" s="23" t="s">
        <v>0</v>
      </c>
      <c r="C4" s="27" t="s">
        <v>2</v>
      </c>
      <c r="D4" s="21">
        <v>100</v>
      </c>
      <c r="E4" s="21">
        <v>1</v>
      </c>
      <c r="F4" s="31">
        <f>D4/E4</f>
        <v>100</v>
      </c>
    </row>
    <row r="5" spans="1:12" x14ac:dyDescent="0.25">
      <c r="A5" s="19">
        <v>44197</v>
      </c>
      <c r="B5" s="26" t="s">
        <v>0</v>
      </c>
      <c r="C5" s="27" t="s">
        <v>3</v>
      </c>
      <c r="D5" s="21">
        <v>200</v>
      </c>
      <c r="E5" s="21">
        <v>5</v>
      </c>
      <c r="F5" s="31">
        <f t="shared" ref="F5:F7" si="0">D5/E5</f>
        <v>40</v>
      </c>
      <c r="H5" s="13" t="s">
        <v>22</v>
      </c>
      <c r="I5" t="s">
        <v>25</v>
      </c>
      <c r="L5" s="34"/>
    </row>
    <row r="6" spans="1:12" x14ac:dyDescent="0.25">
      <c r="A6" s="19">
        <v>44197</v>
      </c>
      <c r="B6" s="20" t="s">
        <v>1</v>
      </c>
      <c r="C6" s="27" t="s">
        <v>4</v>
      </c>
      <c r="D6" s="21">
        <v>300</v>
      </c>
      <c r="E6" s="21">
        <v>4</v>
      </c>
      <c r="F6" s="31">
        <f t="shared" si="0"/>
        <v>75</v>
      </c>
      <c r="H6" s="33" t="s">
        <v>2</v>
      </c>
      <c r="I6" s="35">
        <v>366.66666666666669</v>
      </c>
      <c r="L6" s="34"/>
    </row>
    <row r="7" spans="1:12" x14ac:dyDescent="0.25">
      <c r="A7" s="25">
        <v>44197</v>
      </c>
      <c r="B7" s="26" t="s">
        <v>1</v>
      </c>
      <c r="C7" s="27" t="s">
        <v>5</v>
      </c>
      <c r="D7" s="21">
        <v>500</v>
      </c>
      <c r="E7" s="21">
        <v>10</v>
      </c>
      <c r="F7" s="31">
        <f t="shared" si="0"/>
        <v>50</v>
      </c>
      <c r="H7" s="33" t="s">
        <v>3</v>
      </c>
      <c r="I7" s="35">
        <v>146.66666666666666</v>
      </c>
    </row>
    <row r="8" spans="1:12" x14ac:dyDescent="0.25">
      <c r="A8" s="19">
        <v>44228</v>
      </c>
      <c r="B8" s="20" t="s">
        <v>0</v>
      </c>
      <c r="C8" s="27" t="s">
        <v>2</v>
      </c>
      <c r="D8" s="21">
        <v>1000</v>
      </c>
      <c r="E8" s="21">
        <v>2</v>
      </c>
      <c r="F8" s="31">
        <f>D8/E8</f>
        <v>500</v>
      </c>
      <c r="H8" s="33" t="s">
        <v>4</v>
      </c>
      <c r="I8" s="35">
        <v>275</v>
      </c>
    </row>
    <row r="9" spans="1:12" x14ac:dyDescent="0.25">
      <c r="A9" s="19">
        <v>44228</v>
      </c>
      <c r="B9" s="26" t="s">
        <v>0</v>
      </c>
      <c r="C9" s="27" t="s">
        <v>3</v>
      </c>
      <c r="D9" s="21">
        <v>2000</v>
      </c>
      <c r="E9" s="21">
        <v>10</v>
      </c>
      <c r="F9" s="31">
        <f t="shared" ref="F9:F11" si="1">D9/E9</f>
        <v>200</v>
      </c>
      <c r="H9" s="33" t="s">
        <v>5</v>
      </c>
      <c r="I9" s="35">
        <v>183.33333333333334</v>
      </c>
    </row>
    <row r="10" spans="1:12" x14ac:dyDescent="0.25">
      <c r="A10" s="19">
        <v>44228</v>
      </c>
      <c r="B10" s="20" t="s">
        <v>1</v>
      </c>
      <c r="C10" s="27" t="s">
        <v>4</v>
      </c>
      <c r="D10" s="21">
        <v>3000</v>
      </c>
      <c r="E10" s="21">
        <v>8</v>
      </c>
      <c r="F10" s="31">
        <f t="shared" si="1"/>
        <v>375</v>
      </c>
      <c r="H10" s="33" t="s">
        <v>23</v>
      </c>
      <c r="I10" s="35">
        <v>201.66666666666666</v>
      </c>
    </row>
    <row r="11" spans="1:12" x14ac:dyDescent="0.25">
      <c r="A11" s="25">
        <v>44228</v>
      </c>
      <c r="B11" s="26" t="s">
        <v>1</v>
      </c>
      <c r="C11" s="27" t="s">
        <v>5</v>
      </c>
      <c r="D11" s="21">
        <v>5000</v>
      </c>
      <c r="E11" s="21">
        <v>20</v>
      </c>
      <c r="F11" s="31">
        <f t="shared" si="1"/>
        <v>250</v>
      </c>
    </row>
    <row r="12" spans="1:12" x14ac:dyDescent="0.25">
      <c r="A12" s="19">
        <v>44256</v>
      </c>
      <c r="B12" s="20" t="s">
        <v>0</v>
      </c>
      <c r="C12" s="27" t="s">
        <v>2</v>
      </c>
      <c r="D12" s="21">
        <v>10000</v>
      </c>
      <c r="E12" s="21">
        <v>4</v>
      </c>
      <c r="F12" s="31">
        <f>D12/E12</f>
        <v>2500</v>
      </c>
    </row>
    <row r="13" spans="1:12" x14ac:dyDescent="0.25">
      <c r="A13" s="19">
        <v>44256</v>
      </c>
      <c r="B13" s="26" t="s">
        <v>0</v>
      </c>
      <c r="C13" s="27" t="s">
        <v>3</v>
      </c>
      <c r="D13" s="21">
        <v>20000</v>
      </c>
      <c r="E13" s="21">
        <v>20</v>
      </c>
      <c r="F13" s="31">
        <f t="shared" ref="F13:F15" si="2">D13/E13</f>
        <v>1000</v>
      </c>
    </row>
    <row r="14" spans="1:12" x14ac:dyDescent="0.25">
      <c r="A14" s="19">
        <v>44256</v>
      </c>
      <c r="B14" s="20" t="s">
        <v>1</v>
      </c>
      <c r="C14" s="27" t="s">
        <v>4</v>
      </c>
      <c r="D14" s="21">
        <v>30000</v>
      </c>
      <c r="E14" s="21">
        <v>16</v>
      </c>
      <c r="F14" s="31">
        <f t="shared" si="2"/>
        <v>1875</v>
      </c>
    </row>
    <row r="15" spans="1:12" x14ac:dyDescent="0.25">
      <c r="A15" s="19">
        <v>44256</v>
      </c>
      <c r="B15" s="20" t="s">
        <v>1</v>
      </c>
      <c r="C15" s="24" t="s">
        <v>5</v>
      </c>
      <c r="D15" s="30">
        <v>50000</v>
      </c>
      <c r="E15" s="30">
        <v>40</v>
      </c>
      <c r="F15" s="32">
        <f t="shared" si="2"/>
        <v>1250</v>
      </c>
    </row>
  </sheetData>
  <pageMargins left="0.7" right="0.7" top="0.75" bottom="0.75" header="0.3" footer="0.3"/>
  <pageSetup paperSize="9" orientation="portrait" r:id="rId2"/>
  <drawing r:id="rId3"/>
  <tableParts count="1">
    <tablePart r:id="rId4"/>
  </tableParts>
  <extLst>
    <ext xmlns:x14="http://schemas.microsoft.com/office/spreadsheetml/2009/9/main" uri="{A8765BA9-456A-4dab-B4F3-ACF838C121DE}">
      <x14:slicerList>
        <x14:slicer r:id="rId5"/>
      </x14:slicerList>
    </ext>
    <ext xmlns:x15="http://schemas.microsoft.com/office/spreadsheetml/2010/11/main" uri="{7E03D99C-DC04-49d9-9315-930204A7B6E9}">
      <x15:timelineRefs>
        <x15:timelineRef r:id="rId6"/>
      </x15:timelineRef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3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"01;8F03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2 1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1 2 5 b 5 7 6 f - 8 5 b 5 - 4 2 8 7 - a 3 5 7 - 5 c 2 1 a 5 e 5 9 7 4 4 " > < C u s t o m C o n t e n t > < ! [ C D A T A [ < ? x m l   v e r s i o n = " 1 . 0 "   e n c o d i n g = " u t f - 1 6 " ? > < S e t t i n g s > < C a l c u l a t e d F i e l d s > < i t e m > < M e a s u r e N a m e > <5@0  1 < / M e a s u r e N a m e > < D i s p l a y N a m e > <5@0  1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17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 "01;8F03 < / E x c e l T a b l e N a m e > < G e m i n i T a b l e I d > "01;8F03 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 2 0 2 1 - 0 9 - 2 4 T 1 1 : 3 0 : 4 9 . 0 7 2 0 8 7 1 + 0 3 : 0 0 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"01;8F03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 5@8>4< / s t r i n g > < / k e y > < v a l u e > < i n t > 8 5 < / i n t > < / v a l u e > < / i t e m > < i t e m > < k e y > < s t r i n g >  < / s t r i n g > < / k e y > < v a l u e > < i n t > 5 9 < / i n t > < / v a l u e > < / i t e m > < i t e m > < k e y > < s t r i n g > >4@0745;5=85< / s t r i n g > < / k e y > < v a l u e > < i n t > 1 3 8 < / i n t > < / v a l u e > < / i t e m > < i t e m > < k e y > < s t r i n g > >:070B5;L  1 < / s t r i n g > < / k e y > < v a l u e > < i n t > 1 1 9 < / i n t > < / v a l u e > < / i t e m > < i t e m > < k e y > < s t r i n g > >:070B5;L  2 < / s t r i n g > < / k e y > < v a l u e > < i n t > 1 1 9 < / i n t > < / v a l u e > < / i t e m > < i t e m > < k e y > < s t r i n g > >:070B5;L  3 < / s t r i n g > < / k e y > < v a l u e > < i n t > 1 1 9 < / i n t > < / v a l u e > < / i t e m > < / C o l u m n W i d t h s > < C o l u m n D i s p l a y I n d e x > < i t e m > < k e y > < s t r i n g > 5@8>4< / s t r i n g > < / k e y > < v a l u e > < i n t > 0 < / i n t > < / v a l u e > < / i t e m > < i t e m > < k e y > < s t r i n g >  < / s t r i n g > < / k e y > < v a l u e > < i n t > 1 < / i n t > < / v a l u e > < / i t e m > < i t e m > < k e y > < s t r i n g > >4@0745;5=85< / s t r i n g > < / k e y > < v a l u e > < i n t > 2 < / i n t > < / v a l u e > < / i t e m > < i t e m > < k e y > < s t r i n g > >:070B5;L  1 < / s t r i n g > < / k e y > < v a l u e > < i n t > 3 < / i n t > < / v a l u e > < / i t e m > < i t e m > < k e y > < s t r i n g > >:070B5;L  2 < / s t r i n g > < / k e y > < v a l u e > < i n t > 4 < / i n t > < / v a l u e > < / i t e m > < i t e m > < k e y > < s t r i n g > >:070B5;L  3 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"01;8F03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"01;8F03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 i : t y p e = " S a n d b o x E d i t o r M e a s u r e G r i d K e y " & g t ; & l t ; T a b l e N a m e & g t ; "01;8F03 & l t ; / T a b l e N a m e & g t ; & l t ; / K e y & g t ; & l t ; M a i n t a i n e r 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<5@0  1 & l t ; / K e y & g t ; & l t ; / D i a g r a m O b j e c t K e y & g t ; & l t ; D i a g r a m O b j e c t K e y & g t ; & l t ; K e y & g t ; M e a s u r e s \ <5@0  1 \ T a g I n f o \ $>@<C;0& l t ; / K e y & g t ; & l t ; / D i a g r a m O b j e c t K e y & g t ; & l t ; D i a g r a m O b j e c t K e y & g t ; & l t ; K e y & g t ; M e a s u r e s \ <5@0  1 \ T a g I n f o \ =0G5=85& l t ; / K e y & g t ; & l t ; / D i a g r a m O b j e c t K e y & g t ; & l t ; D i a g r a m O b j e c t K e y & g t ; & l t ; K e y & g t ; C o l u m n s \ 5@8>4& l t ; / K e y & g t ; & l t ; / D i a g r a m O b j e c t K e y & g t ; & l t ; D i a g r a m O b j e c t K e y & g t ; & l t ; K e y & g t ; C o l u m n s \  & l t ; / K e y & g t ; & l t ; / D i a g r a m O b j e c t K e y & g t ; & l t ; D i a g r a m O b j e c t K e y & g t ; & l t ; K e y & g t ; C o l u m n s \ >4@0745;5=85& l t ; / K e y & g t ; & l t ; / D i a g r a m O b j e c t K e y & g t ; & l t ; D i a g r a m O b j e c t K e y & g t ; & l t ; K e y & g t ; C o l u m n s \ >:070B5;L  1 & l t ; / K e y & g t ; & l t ; / D i a g r a m O b j e c t K e y & g t ; & l t ; D i a g r a m O b j e c t K e y & g t ; & l t ; K e y & g t ; C o l u m n s \ >:070B5;L  2 & l t ; / K e y & g t ; & l t ; / D i a g r a m O b j e c t K e y & g t ; & l t ; D i a g r a m O b j e c t K e y & g t ; & l t ; K e y & g t ; C o l u m n s \ >:070B5;L  3 & l t ; / K e y & g t ; & l t ; / D i a g r a m O b j e c t K e y & g t ; & l t ; D i a g r a m O b j e c t K e y & g t ; & l t ; K e y & g t ; M e a s u r e s \ !C<<0  ?>  AB>;1FC  >:070B5;L  1 & l t ; / K e y & g t ; & l t ; / D i a g r a m O b j e c t K e y & g t ; & l t ; D i a g r a m O b j e c t K e y & g t ; & l t ; K e y & g t ; M e a s u r e s \ !C<<0  ?>  AB>;1FC  >:070B5;L  1 \ T a g I n f o \ $>@<C;0& l t ; / K e y & g t ; & l t ; / D i a g r a m O b j e c t K e y & g t ; & l t ; D i a g r a m O b j e c t K e y & g t ; & l t ; K e y & g t ; M e a s u r e s \ !C<<0  ?>  AB>;1FC  >:070B5;L  1 \ T a g I n f o \ =0G5=85& l t ; / K e y & g t ; & l t ; / D i a g r a m O b j e c t K e y & g t ; & l t ; D i a g r a m O b j e c t K e y & g t ; & l t ; K e y & g t ; L i n k s \ & a m p ; l t ; C o l u m n s \ !C<<0  ?>  AB>;1FC  >:070B5;L  1 & a m p ; g t ; - & a m p ; l t ; M e a s u r e s \ >:070B5;L  1 & a m p ; g t ; & l t ; / K e y & g t ; & l t ; / D i a g r a m O b j e c t K e y & g t ; & l t ; D i a g r a m O b j e c t K e y & g t ; & l t ; K e y & g t ; L i n k s \ & a m p ; l t ; C o l u m n s \ !C<<0  ?>  AB>;1FC  >:070B5;L  1 & a m p ; g t ; - & a m p ; l t ; M e a s u r e s \ >:070B5;L  1 & a m p ; g t ; \ C O L U M N & l t ; / K e y & g t ; & l t ; / D i a g r a m O b j e c t K e y & g t ; & l t ; D i a g r a m O b j e c t K e y & g t ; & l t ; K e y & g t ; L i n k s \ & a m p ; l t ; C o l u m n s \ !C<<0  ?>  AB>;1FC  >:070B5;L  1 & a m p ; g t ; - & a m p ; l t ; M e a s u r e s \ >:070B5;L  1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<5@0  1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<5@0  1 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<5@0  1 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5@8>4& l t ; / K e y & g t ; & l t ; / a : K e y & g t ; & l t ; a : V a l u e 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 & l t ; / K e y & g t ; & l t ; / a : K e y & g t ; & l t ; a : V a l u e 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>4@0745;5=85& l t ; / K e y & g t ; & l t ; / a : K e y & g t ; & l t ; a : V a l u e 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>:070B5;L  1 & l t ; / K e y & g t ; & l t ; / a : K e y & g t ; & l t ; a : V a l u e 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>:070B5;L  2 & l t ; / K e y & g t ; & l t ; / a : K e y & g t ; & l t ; a : V a l u e 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>:070B5;L  3 & l t ; / K e y & g t ; & l t ; / a : K e y & g t ; & l t ; a : V a l u e 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>  AB>;1FC  >:070B5;L  1 & l t ; / K e y & g t ; & l t ; / a : K e y & g t ; & l t ; a : V a l u e 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>  AB>;1FC  >:070B5;L  1 \ T a g I n f o \ $>@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>  AB>;1FC  >:070B5;L  1 \ T a g I n f o \ =0G5=85& l t ; / K e y & g t ; & l t ; / a : K e y & g t ; & l t ; a : V a l u e 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!C<<0  ?>  AB>;1FC  >:070B5;L  1 & a m p ; g t ; - & a m p ; l t ; M e a s u r e s \ >:070B5;L  1 & a m p ; g t ; & l t ; / K e y & g t ; & l t ; / a : K e y & g t ; & l t ; a : V a l u e 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!C<<0  ?>  AB>;1FC  >:070B5;L  1 & a m p ; g t ; - & a m p ; l t ; M e a s u r e s \ >:070B5;L  1 & a m p ; g t ; \ C O L U M N & l t ; / K e y & g t ; & l t ; / a : K e y & g t ; & l t ; a : V a l u e 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!C<<0  ?>  AB>;1FC  >:070B5;L  1 & a m p ; g t ; - & a m p ; l t ; M e a s u r e s \ >:070B5;L  1 & a m p ; g t ; \ M E A S U R E & l t ; / K e y & g t ; & l t ; / a : K e y & g t ; & l t ; a : V a l u e 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 C o l u m n s \ 5@8>4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 C o l u m n s \  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 C o l u m n s \ >4@0745;5=85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 C o l u m n s \ >:070B5;L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 C o l u m n s \ >:070B5;L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 C o l u m n s \ >:070B5;L 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3EC610F4-3E2D-4017-A664-778CC41B8AED}">
  <ds:schemaRefs/>
</ds:datastoreItem>
</file>

<file path=customXml/itemProps10.xml><?xml version="1.0" encoding="utf-8"?>
<ds:datastoreItem xmlns:ds="http://schemas.openxmlformats.org/officeDocument/2006/customXml" ds:itemID="{E5F51C57-7D2E-443C-ABB8-790954E303BB}">
  <ds:schemaRefs/>
</ds:datastoreItem>
</file>

<file path=customXml/itemProps11.xml><?xml version="1.0" encoding="utf-8"?>
<ds:datastoreItem xmlns:ds="http://schemas.openxmlformats.org/officeDocument/2006/customXml" ds:itemID="{B2944432-DDD9-477F-BCA1-F2CAABC84EEF}">
  <ds:schemaRefs/>
</ds:datastoreItem>
</file>

<file path=customXml/itemProps12.xml><?xml version="1.0" encoding="utf-8"?>
<ds:datastoreItem xmlns:ds="http://schemas.openxmlformats.org/officeDocument/2006/customXml" ds:itemID="{743AFC12-2230-4FF0-BE5A-F96289E01E86}">
  <ds:schemaRefs/>
</ds:datastoreItem>
</file>

<file path=customXml/itemProps13.xml><?xml version="1.0" encoding="utf-8"?>
<ds:datastoreItem xmlns:ds="http://schemas.openxmlformats.org/officeDocument/2006/customXml" ds:itemID="{4BEC37DA-3C76-4A7F-BA71-E55DCB45778A}">
  <ds:schemaRefs/>
</ds:datastoreItem>
</file>

<file path=customXml/itemProps14.xml><?xml version="1.0" encoding="utf-8"?>
<ds:datastoreItem xmlns:ds="http://schemas.openxmlformats.org/officeDocument/2006/customXml" ds:itemID="{05611948-3A7D-4843-8D71-5F7E91766DC6}">
  <ds:schemaRefs/>
</ds:datastoreItem>
</file>

<file path=customXml/itemProps15.xml><?xml version="1.0" encoding="utf-8"?>
<ds:datastoreItem xmlns:ds="http://schemas.openxmlformats.org/officeDocument/2006/customXml" ds:itemID="{47EC773F-E918-4F6F-B6D4-416AE553D959}">
  <ds:schemaRefs/>
</ds:datastoreItem>
</file>

<file path=customXml/itemProps16.xml><?xml version="1.0" encoding="utf-8"?>
<ds:datastoreItem xmlns:ds="http://schemas.openxmlformats.org/officeDocument/2006/customXml" ds:itemID="{FDA8E255-2C3F-4C04-ABC4-C6490A603BC6}">
  <ds:schemaRefs/>
</ds:datastoreItem>
</file>

<file path=customXml/itemProps17.xml><?xml version="1.0" encoding="utf-8"?>
<ds:datastoreItem xmlns:ds="http://schemas.openxmlformats.org/officeDocument/2006/customXml" ds:itemID="{078EF299-908E-4176-855B-A47CD6E80A1C}">
  <ds:schemaRefs/>
</ds:datastoreItem>
</file>

<file path=customXml/itemProps18.xml><?xml version="1.0" encoding="utf-8"?>
<ds:datastoreItem xmlns:ds="http://schemas.openxmlformats.org/officeDocument/2006/customXml" ds:itemID="{684499C2-3077-48B8-9364-CB3FC3DCB2C5}">
  <ds:schemaRefs/>
</ds:datastoreItem>
</file>

<file path=customXml/itemProps19.xml><?xml version="1.0" encoding="utf-8"?>
<ds:datastoreItem xmlns:ds="http://schemas.openxmlformats.org/officeDocument/2006/customXml" ds:itemID="{4C909F7A-FEC9-4969-83FE-EDB1D5EBD46E}">
  <ds:schemaRefs/>
</ds:datastoreItem>
</file>

<file path=customXml/itemProps2.xml><?xml version="1.0" encoding="utf-8"?>
<ds:datastoreItem xmlns:ds="http://schemas.openxmlformats.org/officeDocument/2006/customXml" ds:itemID="{D0DE03A6-EE5C-4654-8B30-58D61B06557F}">
  <ds:schemaRefs/>
</ds:datastoreItem>
</file>

<file path=customXml/itemProps3.xml><?xml version="1.0" encoding="utf-8"?>
<ds:datastoreItem xmlns:ds="http://schemas.openxmlformats.org/officeDocument/2006/customXml" ds:itemID="{75A4DAE4-13A4-429C-B61A-AC97693FBA40}">
  <ds:schemaRefs/>
</ds:datastoreItem>
</file>

<file path=customXml/itemProps4.xml><?xml version="1.0" encoding="utf-8"?>
<ds:datastoreItem xmlns:ds="http://schemas.openxmlformats.org/officeDocument/2006/customXml" ds:itemID="{19FBC621-6AAB-496A-A27E-208A8E040D50}">
  <ds:schemaRefs/>
</ds:datastoreItem>
</file>

<file path=customXml/itemProps5.xml><?xml version="1.0" encoding="utf-8"?>
<ds:datastoreItem xmlns:ds="http://schemas.openxmlformats.org/officeDocument/2006/customXml" ds:itemID="{FDC8E877-F95B-4BAF-8E7C-D4D73A1E4390}">
  <ds:schemaRefs/>
</ds:datastoreItem>
</file>

<file path=customXml/itemProps6.xml><?xml version="1.0" encoding="utf-8"?>
<ds:datastoreItem xmlns:ds="http://schemas.openxmlformats.org/officeDocument/2006/customXml" ds:itemID="{F0306A54-BCA7-4B30-B66D-A93FFC521000}">
  <ds:schemaRefs/>
</ds:datastoreItem>
</file>

<file path=customXml/itemProps7.xml><?xml version="1.0" encoding="utf-8"?>
<ds:datastoreItem xmlns:ds="http://schemas.openxmlformats.org/officeDocument/2006/customXml" ds:itemID="{1886983C-C565-41E4-A1DC-2798C8075F9B}">
  <ds:schemaRefs/>
</ds:datastoreItem>
</file>

<file path=customXml/itemProps8.xml><?xml version="1.0" encoding="utf-8"?>
<ds:datastoreItem xmlns:ds="http://schemas.openxmlformats.org/officeDocument/2006/customXml" ds:itemID="{8F638DBA-C820-40FB-BE12-FF883E158887}">
  <ds:schemaRefs/>
</ds:datastoreItem>
</file>

<file path=customXml/itemProps9.xml><?xml version="1.0" encoding="utf-8"?>
<ds:datastoreItem xmlns:ds="http://schemas.openxmlformats.org/officeDocument/2006/customXml" ds:itemID="{47F185A0-73CE-4278-A7B9-D121077150B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Плоская</vt:lpstr>
      <vt:lpstr>НЕ плоская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2021-09-24T08:30:49Z</dcterms:modified>
</cp:coreProperties>
</file>