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CCD96264-0358-49BD-98A2-FA3B7F3AC5DA}" xr6:coauthVersionLast="47" xr6:coauthVersionMax="47" xr10:uidLastSave="{00000000-0000-0000-0000-000000000000}"/>
  <bookViews>
    <workbookView xWindow="-120" yWindow="-120" windowWidth="29040" windowHeight="15840" xr2:uid="{D12287D6-39F6-4F5E-8A60-6B609E7F5641}"/>
  </bookViews>
  <sheets>
    <sheet name="09" sheetId="1" r:id="rId1"/>
  </sheets>
  <externalReferences>
    <externalReference r:id="rId2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'09'!$A$18:$L$34</definedName>
    <definedName name="Зарплата">[1]Март!$C$2:$C$2654</definedName>
    <definedName name="_xlnm.Print_Area" localSheetId="0">'09'!$A$1:$J$46</definedName>
    <definedName name="Фамилия">[1]Март!$B$2:$B$2654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L128" i="1"/>
  <c r="L127" i="1"/>
  <c r="L126" i="1"/>
  <c r="L121" i="1"/>
  <c r="L114" i="1"/>
  <c r="L113" i="1"/>
  <c r="L80" i="1"/>
  <c r="L72" i="1"/>
  <c r="L71" i="1"/>
  <c r="L70" i="1"/>
  <c r="L69" i="1"/>
  <c r="L68" i="1"/>
  <c r="L67" i="1"/>
  <c r="L56" i="1"/>
  <c r="L55" i="1"/>
  <c r="L54" i="1"/>
  <c r="L50" i="1"/>
  <c r="L49" i="1"/>
  <c r="A49" i="1"/>
  <c r="A20" i="1"/>
  <c r="K1" i="1"/>
  <c r="D16" i="1" s="1"/>
  <c r="D7" i="1" l="1"/>
</calcChain>
</file>

<file path=xl/sharedStrings.xml><?xml version="1.0" encoding="utf-8"?>
<sst xmlns="http://schemas.openxmlformats.org/spreadsheetml/2006/main" count="690" uniqueCount="133">
  <si>
    <t>Форма М-29</t>
  </si>
  <si>
    <t>УТВЕРЖДАЮ:</t>
  </si>
  <si>
    <t>31 июля 2021 г.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</si>
  <si>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</si>
  <si>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</si>
  <si>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акт переработки</t>
  </si>
  <si>
    <t>п/п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</si>
  <si>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</si>
  <si>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</si>
  <si>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</si>
  <si>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</si>
  <si>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</si>
  <si>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</si>
  <si>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</si>
  <si>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</si>
  <si>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</si>
  <si>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</si>
  <si>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</si>
  <si>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Асбестовый картон общего назначения (КАОН-1)</t>
  </si>
  <si>
    <t>кг</t>
  </si>
  <si>
    <t>Болт БТ8-30</t>
  </si>
  <si>
    <t>шт</t>
  </si>
  <si>
    <t>00-02160749</t>
  </si>
  <si>
    <t>Газовая смесь К-20 (20% СО2+Ar) ТУ 2114-003-49632579-2009, объем 40 л. (м3)</t>
  </si>
  <si>
    <t>м3</t>
  </si>
  <si>
    <t>C1-00003136</t>
  </si>
  <si>
    <t>Гайка ГС8</t>
  </si>
  <si>
    <t>00-02160744</t>
  </si>
  <si>
    <t>Кабель АПвБВнг(А)-ХЛ 3х95/35-</t>
  </si>
  <si>
    <t>км/00 м</t>
  </si>
  <si>
    <t>00-02018920</t>
  </si>
  <si>
    <t>Кислород технический газообразный</t>
  </si>
  <si>
    <t>+</t>
  </si>
  <si>
    <t>Круг шлифовальный 125х6</t>
  </si>
  <si>
    <t>03-00000583</t>
  </si>
  <si>
    <t>Маты высокотемпературные марки МВТ-20</t>
  </si>
  <si>
    <t>м</t>
  </si>
  <si>
    <t>Прокладка 1-50-16-2</t>
  </si>
  <si>
    <t>00-01874617</t>
  </si>
  <si>
    <t>Прокладка ПП 28х42 УХЛ1</t>
  </si>
  <si>
    <t>00-01937880</t>
  </si>
  <si>
    <t>Пром. рентг.пленка 0хDLP 70MMх61M 2 R</t>
  </si>
  <si>
    <t>рул</t>
  </si>
  <si>
    <t>С1-008991</t>
  </si>
  <si>
    <t>Пропан газ</t>
  </si>
  <si>
    <t>K3-00005277</t>
  </si>
  <si>
    <t>Ткань асбестовая со стеклонитью марки АСТ-1</t>
  </si>
  <si>
    <t>Фотопроявитель</t>
  </si>
  <si>
    <t>л</t>
  </si>
  <si>
    <t>Фотофиксаж</t>
  </si>
  <si>
    <t>Электрод сварочный LB-52U d=3.2мм</t>
  </si>
  <si>
    <t>00-00000416</t>
  </si>
  <si>
    <t>МЦП</t>
  </si>
  <si>
    <t>Труба ОШ-D 20х17мм с заглушками, К60, KCU при t=-60C, KCV при t=-20C, ИПГ при t=-20С, Рраб 9,8МПа</t>
  </si>
  <si>
    <t>т</t>
  </si>
  <si>
    <t>С1-00004296</t>
  </si>
  <si>
    <t>Труба ОШ-D-1420х32-К60-Т40/60</t>
  </si>
  <si>
    <t>00-00012144</t>
  </si>
  <si>
    <t>Отвод ОК I 90-1420(32К60)-9,8(14,7)-0,660-1,5Dн-40</t>
  </si>
  <si>
    <t>00-01985356</t>
  </si>
  <si>
    <t>Составил:</t>
  </si>
  <si>
    <t>Материально-ответственное лицо</t>
  </si>
  <si>
    <t>.                 .</t>
  </si>
  <si>
    <t>Проверил:</t>
  </si>
  <si>
    <t>Главный специалист группы списания материалов</t>
  </si>
  <si>
    <t>2.6.1.9</t>
  </si>
  <si>
    <t>Арматура приварная с электрическим приводом на условное давление  МПа, диаметр условного прохода 1400 мм (Кран шаровой 4570РД5-2.00.Р.03.КС.2.000.ТХ.ОЛ25-16/748 изм.2 инв.855876)</t>
  </si>
  <si>
    <t>1 шт.</t>
  </si>
  <si>
    <t>МР</t>
  </si>
  <si>
    <t>Электроды диаметром 4 мм марки УОНИ-13/55У типа Э55</t>
  </si>
  <si>
    <t>Пропан-бутан, смесь техническая</t>
  </si>
  <si>
    <t>в том числе монтаж оборудования:</t>
  </si>
  <si>
    <t>Кран шаровой Ду 1400 Ру ,0 МПа 4570РД5-2.00.Р.03.КС.2.000.ТХ.ОЛ25-16/748 изм.2 инв.№855876 ТУ 26-07-1450-96
ОС-15 №203008/384/0973-03 от 20.12.2020 - 2 шт.
ОС-15 №203009/384/0973-03 от 21.12.2020 - 2 шт.</t>
  </si>
  <si>
    <t>2.6.1.31</t>
  </si>
  <si>
    <t>Трубопроводы в помещениях или на открытых площадках в пределах цехов, монтируемые из труб и готовых деталей</t>
  </si>
  <si>
    <t>0 м</t>
  </si>
  <si>
    <t>Прокладки резиновые для деревянных шпал ОП-366 (РП 1-7)</t>
  </si>
  <si>
    <t>Круг шлифовальный, тип А24 РБФ размером 115х6х22</t>
  </si>
  <si>
    <t>Болты с гайками</t>
  </si>
  <si>
    <t>Вода</t>
  </si>
  <si>
    <t>Прокладки из паронита диаметром 500 мм</t>
  </si>
  <si>
    <t>00 шт.</t>
  </si>
  <si>
    <t>Проволока сварочная легированная диаметром 2 мм</t>
  </si>
  <si>
    <t>Ацетилен газообразный</t>
  </si>
  <si>
    <t>2.6.1.32</t>
  </si>
  <si>
    <t>Труба ОШ-D-20х22-К60-Т40/60 [минимальная температура стенки трубопровода при эксплуатации минус 40град.С] бв~590 МПа, бт~485 МПа, ударная вязкость на образцах KCV 5Дж/см2 при t~-40град.С ТУ 1381-012-05757848-2015</t>
  </si>
  <si>
    <t>мцп</t>
  </si>
  <si>
    <t>2.6.1.33</t>
  </si>
  <si>
    <t>Труба ОШ-D-20х22-К60-Т40/60. Труба категории D [минимальная температура стенки трубопровода при эксплуатации минус 40град.С] бв~590 МПа, бт~485 МПа, ударная вязкость на образцах KCV 5Дж/см2 при t~-40град.С, KCU не менее 60Дж/см2 при t~-60град.С с наружным антикоррозионным монослойным полиэтиленовым покрытием [ПЭПк-М-Н ] по ТУ 1394-015-05757848-2011 ТУ 1381-012-05757848 -2015</t>
  </si>
  <si>
    <t>2.6.1.34</t>
  </si>
  <si>
    <t>Труба ОШ-D-1420х32-К60-Т40/60 [минимальная температура стенки трубопровода при эксплуатации минус 40град.С] бв~590 МПа, бт~485 МПа, ударная вязкость на образцах KCV 130Дж/см2 при t~-40град.С ТУ 1381-012-05757848-2015</t>
  </si>
  <si>
    <t>2.6.1.35</t>
  </si>
  <si>
    <t>Труба ОШ-D-1420х32-К60-Т40/60. Труба категории D [минимальная температура стенки трубопровода при эксплуатации минус 40град.С] бв~590 МПа, бт~485 МПа, ударная вязкость на образцах KCV 130Дж/см2 при t~-40град.С, KCU не менее 60Дж/см2 при t~-60град.С с наружным антикоррозионным монослойным полиэтиленовым покрытием [ПЭПк-М-Н ] по ТУ 1394-015-05757848-2011 ТУ 1381-012-05757848 -2015</t>
  </si>
  <si>
    <t>2.6.1.39</t>
  </si>
  <si>
    <t>Отвод штампосварной ОК I 90-1420[32К60]-9,8[14,7]-0,660-1,5Dн -40 ТУ 1469-019-04834179-2014</t>
  </si>
  <si>
    <t>2.6.1.116</t>
  </si>
  <si>
    <t>Предварительный подогрев сварных соединений труб</t>
  </si>
  <si>
    <t>стык</t>
  </si>
  <si>
    <t>Электроэнергия</t>
  </si>
  <si>
    <t>кВт/ч</t>
  </si>
  <si>
    <t>Кабель силовой с медными жилами с пропитанной бумажной изоляцией в свинцовой оболочке СБГ 3х50мм2 1 кВ ГОСТ 184-73</t>
  </si>
  <si>
    <t>км</t>
  </si>
  <si>
    <t>Провод установочный ПСУ-180 6мм2 380В ТУ 16-505.523-78</t>
  </si>
  <si>
    <t>Асбестовый картон общего назначения (КАОН-1), толщиной 2 мм</t>
  </si>
  <si>
    <t>Ткань асбестовая со стеклонитью марки АСТ-1, толщиной 1,8 мм</t>
  </si>
  <si>
    <t>Шнур асбестовый общего назначения (ШАОН-1) 2,0-2,5 мм</t>
  </si>
  <si>
    <t>2.6.1.117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</si>
  <si>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</t>
  </si>
  <si>
    <t>Масло дизельное моторное М-ДМ</t>
  </si>
  <si>
    <t>Мел природный молотый</t>
  </si>
  <si>
    <t>Краски маркировочные МКЭ-4</t>
  </si>
  <si>
    <t>Салфетки хлопчатобумажные</t>
  </si>
  <si>
    <t>м2</t>
  </si>
  <si>
    <t>2.6.1.118</t>
  </si>
  <si>
    <t xml:space="preserve">Зачистка механизированная поверхности сварного соединения и околошовной зоны трубопроводов </t>
  </si>
  <si>
    <t>2.6.1.119</t>
  </si>
  <si>
    <t>Гаммаграфический контроль трубопровода через две стенки ГАММА ЛУЧАМИ 0%</t>
  </si>
  <si>
    <t>снимок</t>
  </si>
  <si>
    <t>Пленка радиографическая рулонная (дм2)</t>
  </si>
  <si>
    <t>дм2</t>
  </si>
  <si>
    <t>Кислота уксусная</t>
  </si>
  <si>
    <t>Вода водопроводная</t>
  </si>
  <si>
    <t>2.6.1.120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</si>
  <si>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  (ДУБЛИРУЮЩИЙ УЛЬТРАЗВУКОМ 0%)</t>
  </si>
  <si>
    <t>Итого</t>
  </si>
  <si>
    <t>Итого по главе 2</t>
  </si>
  <si>
    <t>Итого по главе 1-7 на период составления документации в ценах 2014</t>
  </si>
  <si>
    <t xml:space="preserve">Генподрядчик:  </t>
  </si>
  <si>
    <t>Субподрядчик:</t>
  </si>
  <si>
    <t xml:space="preserve">Договор: </t>
  </si>
  <si>
    <t xml:space="preserve">какой-то текст тут </t>
  </si>
  <si>
    <t xml:space="preserve">цифра тут </t>
  </si>
  <si>
    <t xml:space="preserve">ФИО тут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</si>
</sst>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 ;[Red]\-0.00\ "/>
    <numFmt numFmtId="165" formatCode="0.000"/>
    <numFmt numFmtId="166" formatCode="#,##0_ ;[Red]\-#,##0\ "/>
    <numFmt numFmtId="167" formatCode="0_ ;[Red]\-0\ "/>
    <numFmt numFmtId="168" formatCode="&quot;&quot;General;\-General"/>
    <numFmt numFmtId="169" formatCode="&quot;₽&quot;General;\-General"/>
    <numFmt numFmtId="170" formatCode="#,##0.0#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9900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166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wrapText="1"/>
    </xf>
    <xf numFmtId="168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left" vertical="center" wrapText="1"/>
    </xf>
    <xf numFmtId="169" fontId="1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left" vertical="center"/>
    </xf>
    <xf numFmtId="1" fontId="2" fillId="2" borderId="8" xfId="0" applyNumberFormat="1" applyFont="1" applyFill="1" applyBorder="1" applyAlignment="1">
      <alignment horizontal="left" vertical="center" wrapText="1"/>
    </xf>
    <xf numFmtId="168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4" xfId="0" applyNumberFormat="1" applyFont="1" applyBorder="1" applyAlignment="1">
      <alignment horizontal="center" vertical="center" wrapText="1"/>
    </xf>
    <xf numFmtId="169" fontId="2" fillId="0" borderId="7" xfId="0" applyNumberFormat="1" applyFont="1" applyBorder="1" applyAlignment="1">
      <alignment horizontal="left" vertical="center" wrapText="1"/>
    </xf>
    <xf numFmtId="169" fontId="2" fillId="0" borderId="7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9" fontId="13" fillId="0" borderId="7" xfId="0" applyNumberFormat="1" applyFont="1" applyBorder="1" applyAlignment="1">
      <alignment horizontal="left" vertical="center" wrapText="1"/>
    </xf>
    <xf numFmtId="169" fontId="13" fillId="0" borderId="7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49" fontId="7" fillId="0" borderId="4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left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9" fontId="14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4 3 8 2 2" xfId="1" xr:uid="{002BC311-CEF6-4376-B30A-BE44AB4B1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CE2A-7DDD-4FAE-8BD7-CBD06A829C39}">
  <sheetPr codeName="Лист9">
    <tabColor rgb="FF4D7F59"/>
    <pageSetUpPr fitToPage="1"/>
  </sheetPr>
  <dimension ref="A1:P333"/>
  <sheetViews>
    <sheetView tabSelected="1" view="pageBreakPreview" zoomScale="115" zoomScaleNormal="100" zoomScaleSheetLayoutView="115" workbookViewId="0">
      <selection activeCell="E13" sqref="E13"/>
    </sheetView>
  </sheetViews>
  <sheetFormatPr defaultColWidth="9.140625" defaultRowHeight="15.75" x14ac:dyDescent="0.25"/>
  <cols>
    <col min="1" max="1" width="5" style="69" customWidth="1"/>
    <col min="2" max="2" width="63.28515625" style="72" customWidth="1"/>
    <col min="3" max="3" width="8.140625" style="6" customWidth="1"/>
    <col min="4" max="4" width="11.7109375" style="73" customWidth="1"/>
    <col min="5" max="5" width="12.85546875" style="6" customWidth="1"/>
    <col min="6" max="6" width="9.5703125" style="6" customWidth="1"/>
    <col min="7" max="7" width="9" style="6" customWidth="1"/>
    <col min="8" max="8" width="12.5703125" style="6" customWidth="1"/>
    <col min="9" max="9" width="15.7109375" style="6" customWidth="1"/>
    <col min="10" max="10" width="17.85546875" style="65" customWidth="1"/>
    <col min="11" max="11" width="14.7109375" style="6" customWidth="1"/>
    <col min="12" max="12" width="18.5703125" style="15" customWidth="1"/>
    <col min="13" max="16384" width="9.140625" style="6"/>
  </cols>
  <sheetData>
    <row r="1" spans="1:16" x14ac:dyDescent="0.25">
      <c r="A1" s="1"/>
      <c r="B1" s="2"/>
      <c r="C1" s="3"/>
      <c r="D1" s="4"/>
      <c r="E1" s="5"/>
      <c r="G1" s="3"/>
      <c r="H1" s="5"/>
      <c r="I1" s="7"/>
      <c r="J1" s="5" t="s">
        <v>0</v>
      </c>
      <c r="K1" s="8" t="str">
        <f ca="1">MID(CELL("filename",B1),FIND("]",CELL("filename",B1))+1,65535)</f>
        <v>09</v>
      </c>
      <c r="L1" s="9"/>
      <c r="M1" s="10"/>
      <c r="P1" s="11"/>
    </row>
    <row r="2" spans="1:16" x14ac:dyDescent="0.25">
      <c r="A2" s="5" t="s">
        <v>127</v>
      </c>
      <c r="B2" s="12"/>
      <c r="C2" s="3"/>
      <c r="D2" s="4"/>
      <c r="E2" s="13"/>
      <c r="F2" s="14"/>
      <c r="G2" s="13"/>
      <c r="H2" s="14" t="s">
        <v>1</v>
      </c>
      <c r="I2" s="14"/>
      <c r="J2" s="14"/>
      <c r="M2" s="10"/>
      <c r="P2" s="11"/>
    </row>
    <row r="3" spans="1:16" x14ac:dyDescent="0.25">
      <c r="A3" s="16" t="s">
        <v>128</v>
      </c>
      <c r="B3" s="12"/>
      <c r="C3" s="3"/>
      <c r="D3" s="4"/>
      <c r="E3" s="14"/>
      <c r="F3" s="14"/>
      <c r="G3" s="14"/>
      <c r="H3" s="17"/>
      <c r="I3" s="18"/>
      <c r="J3" s="19"/>
      <c r="M3" s="10"/>
      <c r="P3" s="11"/>
    </row>
    <row r="4" spans="1:16" x14ac:dyDescent="0.25">
      <c r="A4" s="16" t="s">
        <v>129</v>
      </c>
      <c r="B4" s="12"/>
      <c r="C4" s="3"/>
      <c r="D4" s="4"/>
      <c r="E4" s="14"/>
      <c r="F4" s="14"/>
      <c r="G4" s="14"/>
      <c r="H4" s="17"/>
      <c r="I4" s="18"/>
      <c r="J4" s="19"/>
      <c r="M4" s="10"/>
      <c r="P4" s="11"/>
    </row>
    <row r="5" spans="1:16" x14ac:dyDescent="0.25">
      <c r="A5" s="20"/>
      <c r="B5" s="12"/>
      <c r="C5" s="3"/>
      <c r="D5" s="4"/>
      <c r="E5" s="14"/>
      <c r="G5" s="21"/>
      <c r="H5" s="22"/>
      <c r="I5" s="23"/>
      <c r="J5" s="24"/>
      <c r="M5" s="10"/>
      <c r="P5" s="11"/>
    </row>
    <row r="6" spans="1:16" x14ac:dyDescent="0.25">
      <c r="A6" s="20"/>
      <c r="B6" s="12"/>
      <c r="C6" s="3"/>
      <c r="D6" s="4"/>
      <c r="E6" s="14"/>
      <c r="G6" s="21"/>
      <c r="H6" s="25"/>
      <c r="I6" s="25"/>
      <c r="J6" s="26" t="s">
        <v>2</v>
      </c>
      <c r="M6" s="10"/>
      <c r="P6" s="11"/>
    </row>
    <row r="7" spans="1:16" x14ac:dyDescent="0.25">
      <c r="A7" s="27"/>
      <c r="B7" s="28"/>
      <c r="C7" s="29"/>
      <c r="D7" s="30" t="str">
        <f ca="1">"ОТЧЕТ №07-" &amp;K1</f>
        <v>ОТЧЕТ №07-09</v>
      </c>
      <c r="E7" s="31"/>
      <c r="F7" s="28"/>
      <c r="G7" s="28"/>
      <c r="H7" s="28"/>
      <c r="I7" s="28"/>
      <c r="J7" s="28"/>
      <c r="M7" s="10"/>
      <c r="P7" s="11"/>
    </row>
    <row r="8" spans="1:16" x14ac:dyDescent="0.25">
      <c r="A8" s="27"/>
      <c r="B8" s="32"/>
      <c r="C8" s="33"/>
      <c r="D8" s="34" t="s">
        <v>3</v>
      </c>
      <c r="E8" s="33"/>
      <c r="F8" s="32"/>
      <c r="G8" s="32"/>
      <c r="H8" s="32"/>
      <c r="I8" s="32"/>
      <c r="J8" s="28"/>
      <c r="M8" s="10"/>
      <c r="P8" s="11"/>
    </row>
    <row r="9" spans="1:16" x14ac:dyDescent="0.25">
      <c r="A9" s="27"/>
      <c r="B9" s="32"/>
      <c r="C9" s="33"/>
      <c r="D9" s="34" t="s">
        <v>4</v>
      </c>
      <c r="E9" s="33"/>
      <c r="F9" s="32"/>
      <c r="G9" s="32"/>
      <c r="H9" s="32"/>
      <c r="I9" s="32"/>
      <c r="J9" s="28"/>
      <c r="M9" s="10"/>
      <c r="P9" s="11"/>
    </row>
    <row r="10" spans="1:16" x14ac:dyDescent="0.25">
      <c r="A10" s="27"/>
      <c r="B10" s="32"/>
      <c r="C10" s="33"/>
      <c r="D10" s="34" t="s">
        <v>130</v>
      </c>
      <c r="E10" s="33"/>
      <c r="F10" s="32"/>
      <c r="G10" s="32"/>
      <c r="H10" s="32"/>
      <c r="I10" s="32"/>
      <c r="J10" s="28"/>
      <c r="M10" s="10"/>
      <c r="P10" s="11"/>
    </row>
    <row r="11" spans="1:16" x14ac:dyDescent="0.25">
      <c r="A11" s="27"/>
      <c r="B11" s="32"/>
      <c r="C11" s="33"/>
      <c r="D11" s="34" t="s">
        <v>130</v>
      </c>
      <c r="E11" s="33"/>
      <c r="F11" s="32"/>
      <c r="G11" s="32"/>
      <c r="H11" s="32"/>
      <c r="I11" s="32"/>
      <c r="J11" s="28"/>
      <c r="M11" s="10"/>
      <c r="P11" s="11"/>
    </row>
    <row r="12" spans="1:16" x14ac:dyDescent="0.25">
      <c r="A12" s="27"/>
      <c r="B12" s="32"/>
      <c r="C12" s="33"/>
      <c r="D12" s="34" t="s">
        <v>130</v>
      </c>
      <c r="E12" s="33"/>
      <c r="F12" s="32"/>
      <c r="G12" s="32"/>
      <c r="H12" s="32"/>
      <c r="I12" s="32"/>
      <c r="J12" s="28"/>
      <c r="M12" s="10"/>
      <c r="N12" s="35" t="s">
        <v>5</v>
      </c>
      <c r="P12" s="11"/>
    </row>
    <row r="13" spans="1:16" x14ac:dyDescent="0.25">
      <c r="A13" s="27"/>
      <c r="B13" s="32"/>
      <c r="C13" s="33"/>
      <c r="D13" s="34" t="s">
        <v>130</v>
      </c>
      <c r="E13" s="33"/>
      <c r="F13" s="32"/>
      <c r="G13" s="32"/>
      <c r="H13" s="32"/>
      <c r="I13" s="32"/>
      <c r="J13" s="28"/>
      <c r="M13" s="10"/>
      <c r="P13" s="11"/>
    </row>
    <row r="14" spans="1:16" x14ac:dyDescent="0.25">
      <c r="A14" s="27"/>
      <c r="B14" s="32"/>
      <c r="C14" s="33"/>
      <c r="D14" s="34"/>
      <c r="E14" s="33"/>
      <c r="F14" s="32"/>
      <c r="G14" s="32"/>
      <c r="H14" s="32"/>
      <c r="I14" s="32"/>
      <c r="J14" s="28"/>
      <c r="M14" s="10"/>
      <c r="P14" s="11"/>
    </row>
    <row r="15" spans="1:16" x14ac:dyDescent="0.25">
      <c r="A15" s="20"/>
      <c r="B15" s="36"/>
      <c r="C15" s="29"/>
      <c r="D15" s="37"/>
      <c r="E15" s="29"/>
      <c r="F15" s="36"/>
      <c r="G15" s="36"/>
      <c r="H15" s="36"/>
      <c r="I15" s="36"/>
      <c r="J15" s="28"/>
      <c r="M15" s="10"/>
      <c r="P15" s="11"/>
    </row>
    <row r="16" spans="1:16" ht="16.5" thickBot="1" x14ac:dyDescent="0.3">
      <c r="A16" s="20"/>
      <c r="B16" s="36"/>
      <c r="C16" s="29"/>
      <c r="D16" s="37" t="str">
        <f ca="1">"АКТ О ПРИЕМКЕ ВЫПОЛНЕННЫХ РАБОТ №"&amp; K1</f>
        <v>АКТ О ПРИЕМКЕ ВЫПОЛНЕННЫХ РАБОТ №09</v>
      </c>
      <c r="E16" s="29"/>
      <c r="F16" s="36"/>
      <c r="G16" s="36"/>
      <c r="H16" s="36"/>
      <c r="I16" s="36"/>
      <c r="J16" s="28"/>
      <c r="L16" s="54" t="s">
        <v>131</v>
      </c>
      <c r="M16" s="10"/>
      <c r="P16" s="11"/>
    </row>
    <row r="17" spans="1:16" ht="63.75" thickBot="1" x14ac:dyDescent="0.3">
      <c r="A17" s="38" t="s">
        <v>6</v>
      </c>
      <c r="B17" s="39" t="s">
        <v>7</v>
      </c>
      <c r="C17" s="39" t="s">
        <v>8</v>
      </c>
      <c r="D17" s="40" t="s">
        <v>9</v>
      </c>
      <c r="E17" s="41" t="s">
        <v>10</v>
      </c>
      <c r="F17" s="41" t="s">
        <v>11</v>
      </c>
      <c r="G17" s="41" t="s">
        <v>12</v>
      </c>
      <c r="H17" s="41" t="s">
        <v>13</v>
      </c>
      <c r="I17" s="42" t="s">
        <v>14</v>
      </c>
      <c r="J17" s="42" t="s">
        <v>15</v>
      </c>
      <c r="K17" s="43" t="s">
        <v>16</v>
      </c>
      <c r="L17" s="43" t="s">
        <v>17</v>
      </c>
      <c r="M17" s="10"/>
      <c r="P17" s="11"/>
    </row>
    <row r="18" spans="1:16" x14ac:dyDescent="0.25">
      <c r="A18" s="44">
        <v>1</v>
      </c>
      <c r="B18" s="45">
        <v>2</v>
      </c>
      <c r="C18" s="46">
        <v>3</v>
      </c>
      <c r="D18" s="47">
        <v>4</v>
      </c>
      <c r="E18" s="44">
        <v>5</v>
      </c>
      <c r="F18" s="44">
        <v>6</v>
      </c>
      <c r="G18" s="44">
        <v>7</v>
      </c>
      <c r="H18" s="44">
        <v>8</v>
      </c>
      <c r="I18" s="48">
        <v>9</v>
      </c>
      <c r="J18" s="49">
        <v>10</v>
      </c>
      <c r="K18" s="49">
        <v>11</v>
      </c>
      <c r="L18" s="49"/>
      <c r="M18" s="10"/>
      <c r="P18" s="11"/>
    </row>
    <row r="19" spans="1:16" s="16" customFormat="1" x14ac:dyDescent="0.25">
      <c r="A19" s="50">
        <v>1</v>
      </c>
      <c r="B19" s="51" t="s">
        <v>18</v>
      </c>
      <c r="C19" s="52" t="s">
        <v>19</v>
      </c>
      <c r="D19" s="54" t="s">
        <v>131</v>
      </c>
      <c r="E19" s="54" t="s">
        <v>131</v>
      </c>
      <c r="F19" s="53"/>
      <c r="G19" s="35"/>
      <c r="H19" s="54" t="s">
        <v>131</v>
      </c>
      <c r="I19" s="35"/>
      <c r="J19" s="35"/>
      <c r="K19" s="54" t="s">
        <v>131</v>
      </c>
      <c r="L19" s="54" t="s">
        <v>131</v>
      </c>
      <c r="M19" s="11"/>
      <c r="P19" s="11"/>
    </row>
    <row r="20" spans="1:16" customFormat="1" x14ac:dyDescent="0.25">
      <c r="A20" s="54">
        <f t="shared" ref="A20:A38" si="0">1+A19</f>
        <v>2</v>
      </c>
      <c r="B20" s="55" t="s">
        <v>20</v>
      </c>
      <c r="C20" s="56" t="s">
        <v>21</v>
      </c>
      <c r="D20" s="54" t="s">
        <v>131</v>
      </c>
      <c r="E20" s="54" t="s">
        <v>131</v>
      </c>
      <c r="F20" s="56"/>
      <c r="G20" s="54"/>
      <c r="H20" s="54" t="s">
        <v>131</v>
      </c>
      <c r="I20" s="57" t="s">
        <v>22</v>
      </c>
      <c r="J20" s="54" t="s">
        <v>132</v>
      </c>
      <c r="K20" s="54" t="s">
        <v>131</v>
      </c>
      <c r="L20" s="54" t="s">
        <v>131</v>
      </c>
      <c r="M20" s="10"/>
    </row>
    <row r="21" spans="1:16" customFormat="1" ht="31.5" x14ac:dyDescent="0.25">
      <c r="A21" s="54">
        <f t="shared" si="0"/>
        <v>3</v>
      </c>
      <c r="B21" s="55" t="s">
        <v>23</v>
      </c>
      <c r="C21" s="56" t="s">
        <v>24</v>
      </c>
      <c r="D21" s="54" t="s">
        <v>131</v>
      </c>
      <c r="E21" s="54" t="s">
        <v>131</v>
      </c>
      <c r="F21" s="56"/>
      <c r="G21" s="54"/>
      <c r="H21" s="54" t="s">
        <v>131</v>
      </c>
      <c r="I21" s="57" t="s">
        <v>25</v>
      </c>
      <c r="J21" s="54" t="s">
        <v>132</v>
      </c>
      <c r="K21" s="54" t="s">
        <v>131</v>
      </c>
      <c r="L21" s="54" t="s">
        <v>131</v>
      </c>
      <c r="M21" s="10"/>
    </row>
    <row r="22" spans="1:16" customFormat="1" x14ac:dyDescent="0.25">
      <c r="A22" s="54">
        <f t="shared" si="0"/>
        <v>4</v>
      </c>
      <c r="B22" s="55" t="s">
        <v>26</v>
      </c>
      <c r="C22" s="56" t="s">
        <v>21</v>
      </c>
      <c r="D22" s="54" t="s">
        <v>131</v>
      </c>
      <c r="E22" s="54" t="s">
        <v>131</v>
      </c>
      <c r="F22" s="56"/>
      <c r="G22" s="54"/>
      <c r="H22" s="54" t="s">
        <v>131</v>
      </c>
      <c r="I22" s="57" t="s">
        <v>27</v>
      </c>
      <c r="J22" s="54" t="s">
        <v>132</v>
      </c>
      <c r="K22" s="54" t="s">
        <v>131</v>
      </c>
      <c r="L22" s="54" t="s">
        <v>131</v>
      </c>
      <c r="M22" s="10"/>
    </row>
    <row r="23" spans="1:16" customFormat="1" ht="31.5" x14ac:dyDescent="0.25">
      <c r="A23" s="54">
        <f t="shared" si="0"/>
        <v>5</v>
      </c>
      <c r="B23" s="55" t="s">
        <v>28</v>
      </c>
      <c r="C23" s="56" t="s">
        <v>29</v>
      </c>
      <c r="D23" s="54" t="s">
        <v>131</v>
      </c>
      <c r="E23" s="54" t="s">
        <v>131</v>
      </c>
      <c r="F23" s="56"/>
      <c r="G23" s="54"/>
      <c r="H23" s="54" t="s">
        <v>131</v>
      </c>
      <c r="I23" s="57" t="s">
        <v>30</v>
      </c>
      <c r="J23" s="54" t="s">
        <v>132</v>
      </c>
      <c r="K23" s="54" t="s">
        <v>131</v>
      </c>
      <c r="L23" s="54" t="s">
        <v>131</v>
      </c>
      <c r="M23" s="10"/>
    </row>
    <row r="24" spans="1:16" customFormat="1" x14ac:dyDescent="0.25">
      <c r="A24" s="54">
        <f t="shared" si="0"/>
        <v>6</v>
      </c>
      <c r="B24" s="51" t="s">
        <v>31</v>
      </c>
      <c r="C24" s="52" t="s">
        <v>24</v>
      </c>
      <c r="D24" s="54" t="s">
        <v>131</v>
      </c>
      <c r="E24" s="54" t="s">
        <v>131</v>
      </c>
      <c r="F24" s="53" t="s">
        <v>32</v>
      </c>
      <c r="G24" s="35"/>
      <c r="H24" s="54" t="s">
        <v>131</v>
      </c>
      <c r="I24" s="35"/>
      <c r="J24" s="54" t="s">
        <v>132</v>
      </c>
      <c r="K24" s="54" t="s">
        <v>131</v>
      </c>
      <c r="L24" s="54" t="s">
        <v>131</v>
      </c>
      <c r="M24" s="10"/>
    </row>
    <row r="25" spans="1:16" customFormat="1" x14ac:dyDescent="0.25">
      <c r="A25" s="54">
        <f t="shared" si="0"/>
        <v>7</v>
      </c>
      <c r="B25" s="55" t="s">
        <v>33</v>
      </c>
      <c r="C25" s="56" t="s">
        <v>21</v>
      </c>
      <c r="D25" s="54" t="s">
        <v>131</v>
      </c>
      <c r="E25" s="54" t="s">
        <v>131</v>
      </c>
      <c r="F25" s="56"/>
      <c r="G25" s="54"/>
      <c r="H25" s="54" t="s">
        <v>131</v>
      </c>
      <c r="I25" s="57" t="s">
        <v>34</v>
      </c>
      <c r="J25" s="54" t="s">
        <v>132</v>
      </c>
      <c r="K25" s="54" t="s">
        <v>131</v>
      </c>
      <c r="L25" s="54" t="s">
        <v>131</v>
      </c>
      <c r="M25" s="10"/>
    </row>
    <row r="26" spans="1:16" customFormat="1" x14ac:dyDescent="0.25">
      <c r="A26" s="54">
        <f t="shared" si="0"/>
        <v>8</v>
      </c>
      <c r="B26" s="51" t="s">
        <v>35</v>
      </c>
      <c r="C26" s="52" t="s">
        <v>36</v>
      </c>
      <c r="D26" s="54" t="s">
        <v>131</v>
      </c>
      <c r="E26" s="54" t="s">
        <v>131</v>
      </c>
      <c r="F26" s="53" t="s">
        <v>32</v>
      </c>
      <c r="G26" s="35"/>
      <c r="H26" s="54" t="s">
        <v>131</v>
      </c>
      <c r="I26" s="35"/>
      <c r="J26" s="54" t="s">
        <v>132</v>
      </c>
      <c r="K26" s="54" t="s">
        <v>131</v>
      </c>
      <c r="L26" s="54" t="s">
        <v>131</v>
      </c>
      <c r="M26" s="10"/>
    </row>
    <row r="27" spans="1:16" customFormat="1" x14ac:dyDescent="0.25">
      <c r="A27" s="54">
        <f t="shared" si="0"/>
        <v>9</v>
      </c>
      <c r="B27" s="55" t="s">
        <v>37</v>
      </c>
      <c r="C27" s="56" t="s">
        <v>21</v>
      </c>
      <c r="D27" s="54" t="s">
        <v>131</v>
      </c>
      <c r="E27" s="54" t="s">
        <v>131</v>
      </c>
      <c r="F27" s="56"/>
      <c r="G27" s="54"/>
      <c r="H27" s="54" t="s">
        <v>131</v>
      </c>
      <c r="I27" s="57" t="s">
        <v>38</v>
      </c>
      <c r="J27" s="54" t="s">
        <v>132</v>
      </c>
      <c r="K27" s="54" t="s">
        <v>131</v>
      </c>
      <c r="L27" s="54" t="s">
        <v>131</v>
      </c>
      <c r="M27" s="10"/>
    </row>
    <row r="28" spans="1:16" customFormat="1" x14ac:dyDescent="0.25">
      <c r="A28" s="54">
        <f t="shared" si="0"/>
        <v>10</v>
      </c>
      <c r="B28" s="55" t="s">
        <v>39</v>
      </c>
      <c r="C28" s="56" t="s">
        <v>21</v>
      </c>
      <c r="D28" s="54" t="s">
        <v>131</v>
      </c>
      <c r="E28" s="54" t="s">
        <v>131</v>
      </c>
      <c r="F28" s="56"/>
      <c r="G28" s="54"/>
      <c r="H28" s="54" t="s">
        <v>131</v>
      </c>
      <c r="I28" s="57" t="s">
        <v>40</v>
      </c>
      <c r="J28" s="54" t="s">
        <v>132</v>
      </c>
      <c r="K28" s="54" t="s">
        <v>131</v>
      </c>
      <c r="L28" s="54" t="s">
        <v>131</v>
      </c>
      <c r="M28" s="10"/>
    </row>
    <row r="29" spans="1:16" customFormat="1" x14ac:dyDescent="0.25">
      <c r="A29" s="54">
        <f t="shared" si="0"/>
        <v>11</v>
      </c>
      <c r="B29" s="55" t="s">
        <v>41</v>
      </c>
      <c r="C29" s="56" t="s">
        <v>42</v>
      </c>
      <c r="D29" s="54" t="s">
        <v>131</v>
      </c>
      <c r="E29" s="54" t="s">
        <v>131</v>
      </c>
      <c r="F29" s="56"/>
      <c r="G29" s="54"/>
      <c r="H29" s="54" t="s">
        <v>131</v>
      </c>
      <c r="I29" s="57" t="s">
        <v>43</v>
      </c>
      <c r="J29" s="54" t="s">
        <v>132</v>
      </c>
      <c r="K29" s="54" t="s">
        <v>131</v>
      </c>
      <c r="L29" s="54" t="s">
        <v>131</v>
      </c>
      <c r="M29" s="10"/>
    </row>
    <row r="30" spans="1:16" customFormat="1" x14ac:dyDescent="0.25">
      <c r="A30" s="54">
        <f t="shared" si="0"/>
        <v>12</v>
      </c>
      <c r="B30" s="55" t="s">
        <v>44</v>
      </c>
      <c r="C30" s="56" t="s">
        <v>19</v>
      </c>
      <c r="D30" s="54" t="s">
        <v>131</v>
      </c>
      <c r="E30" s="54" t="s">
        <v>131</v>
      </c>
      <c r="F30" s="56"/>
      <c r="G30" s="54"/>
      <c r="H30" s="54" t="s">
        <v>131</v>
      </c>
      <c r="I30" s="57" t="s">
        <v>45</v>
      </c>
      <c r="J30" s="54" t="s">
        <v>132</v>
      </c>
      <c r="K30" s="54" t="s">
        <v>131</v>
      </c>
      <c r="L30" s="54" t="s">
        <v>131</v>
      </c>
      <c r="M30" s="10"/>
    </row>
    <row r="31" spans="1:16" customFormat="1" x14ac:dyDescent="0.25">
      <c r="A31" s="54">
        <f t="shared" si="0"/>
        <v>13</v>
      </c>
      <c r="B31" s="51" t="s">
        <v>46</v>
      </c>
      <c r="C31" s="52" t="s">
        <v>19</v>
      </c>
      <c r="D31" s="54" t="s">
        <v>131</v>
      </c>
      <c r="E31" s="54" t="s">
        <v>131</v>
      </c>
      <c r="F31" s="53" t="s">
        <v>32</v>
      </c>
      <c r="G31" s="35"/>
      <c r="H31" s="54" t="s">
        <v>131</v>
      </c>
      <c r="I31" s="35"/>
      <c r="J31" s="54" t="s">
        <v>132</v>
      </c>
      <c r="K31" s="54" t="s">
        <v>131</v>
      </c>
      <c r="L31" s="54" t="s">
        <v>131</v>
      </c>
      <c r="M31" s="10"/>
    </row>
    <row r="32" spans="1:16" customFormat="1" x14ac:dyDescent="0.25">
      <c r="A32" s="54">
        <f t="shared" si="0"/>
        <v>14</v>
      </c>
      <c r="B32" s="51" t="s">
        <v>47</v>
      </c>
      <c r="C32" s="52" t="s">
        <v>48</v>
      </c>
      <c r="D32" s="54" t="s">
        <v>131</v>
      </c>
      <c r="E32" s="54" t="s">
        <v>131</v>
      </c>
      <c r="F32" s="53" t="s">
        <v>32</v>
      </c>
      <c r="G32" s="35"/>
      <c r="H32" s="54" t="s">
        <v>131</v>
      </c>
      <c r="I32" s="35"/>
      <c r="J32" s="54" t="s">
        <v>132</v>
      </c>
      <c r="K32" s="54" t="s">
        <v>131</v>
      </c>
      <c r="L32" s="54" t="s">
        <v>131</v>
      </c>
      <c r="M32" s="10"/>
    </row>
    <row r="33" spans="1:16" customFormat="1" x14ac:dyDescent="0.25">
      <c r="A33" s="54">
        <f t="shared" si="0"/>
        <v>15</v>
      </c>
      <c r="B33" s="51" t="s">
        <v>49</v>
      </c>
      <c r="C33" s="52" t="s">
        <v>48</v>
      </c>
      <c r="D33" s="54" t="s">
        <v>131</v>
      </c>
      <c r="E33" s="54" t="s">
        <v>131</v>
      </c>
      <c r="F33" s="53" t="s">
        <v>32</v>
      </c>
      <c r="G33" s="35"/>
      <c r="H33" s="54" t="s">
        <v>131</v>
      </c>
      <c r="I33" s="35"/>
      <c r="J33" s="54" t="s">
        <v>132</v>
      </c>
      <c r="K33" s="54" t="s">
        <v>131</v>
      </c>
      <c r="L33" s="54" t="s">
        <v>131</v>
      </c>
      <c r="M33" s="10"/>
    </row>
    <row r="34" spans="1:16" customFormat="1" x14ac:dyDescent="0.25">
      <c r="A34" s="54">
        <f t="shared" si="0"/>
        <v>16</v>
      </c>
      <c r="B34" s="55" t="s">
        <v>50</v>
      </c>
      <c r="C34" s="56" t="s">
        <v>19</v>
      </c>
      <c r="D34" s="54" t="s">
        <v>131</v>
      </c>
      <c r="E34" s="54" t="s">
        <v>131</v>
      </c>
      <c r="F34" s="56"/>
      <c r="G34" s="54"/>
      <c r="H34" s="54" t="s">
        <v>131</v>
      </c>
      <c r="I34" s="57" t="s">
        <v>51</v>
      </c>
      <c r="J34" s="54" t="s">
        <v>132</v>
      </c>
      <c r="K34" s="54" t="s">
        <v>131</v>
      </c>
      <c r="L34" s="54" t="s">
        <v>131</v>
      </c>
      <c r="M34" s="10"/>
    </row>
    <row r="35" spans="1:16" customFormat="1" x14ac:dyDescent="0.25">
      <c r="A35" s="54">
        <f t="shared" si="0"/>
        <v>17</v>
      </c>
      <c r="B35" s="60" t="s">
        <v>52</v>
      </c>
      <c r="C35" s="52"/>
      <c r="D35" s="54" t="s">
        <v>131</v>
      </c>
      <c r="E35" s="54" t="s">
        <v>131</v>
      </c>
      <c r="F35" s="53"/>
      <c r="G35" s="35"/>
      <c r="H35" s="54" t="s">
        <v>131</v>
      </c>
      <c r="I35" s="35"/>
      <c r="J35" s="54" t="s">
        <v>132</v>
      </c>
      <c r="K35" s="54" t="s">
        <v>131</v>
      </c>
      <c r="L35" s="54" t="s">
        <v>131</v>
      </c>
      <c r="M35" s="10"/>
    </row>
    <row r="36" spans="1:16" customFormat="1" ht="31.5" x14ac:dyDescent="0.25">
      <c r="A36" s="54">
        <f t="shared" si="0"/>
        <v>18</v>
      </c>
      <c r="B36" s="55" t="s">
        <v>53</v>
      </c>
      <c r="C36" s="56" t="s">
        <v>54</v>
      </c>
      <c r="D36" s="54" t="s">
        <v>131</v>
      </c>
      <c r="E36" s="54" t="s">
        <v>131</v>
      </c>
      <c r="F36" s="56"/>
      <c r="G36" s="54"/>
      <c r="H36" s="54" t="s">
        <v>131</v>
      </c>
      <c r="I36" s="57" t="s">
        <v>55</v>
      </c>
      <c r="J36" s="54" t="s">
        <v>132</v>
      </c>
      <c r="K36" s="54" t="s">
        <v>131</v>
      </c>
      <c r="L36" s="54" t="s">
        <v>131</v>
      </c>
      <c r="M36" s="10"/>
    </row>
    <row r="37" spans="1:16" customFormat="1" x14ac:dyDescent="0.25">
      <c r="A37" s="54">
        <f t="shared" si="0"/>
        <v>19</v>
      </c>
      <c r="B37" s="55" t="s">
        <v>56</v>
      </c>
      <c r="C37" s="56" t="s">
        <v>54</v>
      </c>
      <c r="D37" s="54" t="s">
        <v>131</v>
      </c>
      <c r="E37" s="54" t="s">
        <v>131</v>
      </c>
      <c r="F37" s="56"/>
      <c r="G37" s="54"/>
      <c r="H37" s="54" t="s">
        <v>131</v>
      </c>
      <c r="I37" s="57" t="s">
        <v>57</v>
      </c>
      <c r="J37" s="54" t="s">
        <v>132</v>
      </c>
      <c r="K37" s="54" t="s">
        <v>131</v>
      </c>
      <c r="L37" s="54" t="s">
        <v>131</v>
      </c>
      <c r="M37" s="10"/>
    </row>
    <row r="38" spans="1:16" customFormat="1" x14ac:dyDescent="0.25">
      <c r="A38" s="54">
        <f t="shared" si="0"/>
        <v>20</v>
      </c>
      <c r="B38" s="55" t="s">
        <v>58</v>
      </c>
      <c r="C38" s="56" t="s">
        <v>21</v>
      </c>
      <c r="D38" s="54" t="s">
        <v>131</v>
      </c>
      <c r="E38" s="54" t="s">
        <v>131</v>
      </c>
      <c r="F38" s="56"/>
      <c r="G38" s="54"/>
      <c r="H38" s="54" t="s">
        <v>131</v>
      </c>
      <c r="I38" s="57" t="s">
        <v>59</v>
      </c>
      <c r="J38" s="54" t="s">
        <v>132</v>
      </c>
      <c r="K38" s="54" t="s">
        <v>131</v>
      </c>
      <c r="L38" s="54" t="s">
        <v>131</v>
      </c>
      <c r="M38" s="10"/>
    </row>
    <row r="39" spans="1:16" s="65" customFormat="1" x14ac:dyDescent="0.25">
      <c r="A39" s="61" t="s">
        <v>60</v>
      </c>
      <c r="B39" s="62"/>
      <c r="C39" s="63"/>
      <c r="D39" s="64"/>
      <c r="E39" s="25"/>
      <c r="F39" s="1"/>
      <c r="G39" s="25"/>
      <c r="H39" s="25"/>
      <c r="I39" s="25"/>
      <c r="K39" s="6"/>
      <c r="L39" s="15"/>
      <c r="M39" s="66"/>
      <c r="P39" s="11"/>
    </row>
    <row r="40" spans="1:16" s="65" customFormat="1" ht="31.5" x14ac:dyDescent="0.25">
      <c r="A40" s="5" t="s">
        <v>61</v>
      </c>
      <c r="B40" s="12"/>
      <c r="C40" s="67" t="s">
        <v>62</v>
      </c>
      <c r="D40" s="68"/>
      <c r="E40" s="6"/>
      <c r="F40" s="69"/>
      <c r="G40" s="6"/>
      <c r="H40" s="6"/>
      <c r="I40" s="34" t="s">
        <v>130</v>
      </c>
      <c r="K40" s="6"/>
      <c r="L40" s="15"/>
      <c r="M40" s="66"/>
      <c r="P40" s="11"/>
    </row>
    <row r="41" spans="1:16" s="65" customFormat="1" ht="31.5" x14ac:dyDescent="0.25">
      <c r="A41" s="5" t="s">
        <v>61</v>
      </c>
      <c r="B41" s="12"/>
      <c r="C41" s="67" t="s">
        <v>62</v>
      </c>
      <c r="D41" s="68"/>
      <c r="E41" s="6"/>
      <c r="F41" s="69"/>
      <c r="G41" s="6"/>
      <c r="H41" s="6"/>
      <c r="I41" s="34" t="s">
        <v>130</v>
      </c>
      <c r="K41" s="6"/>
      <c r="L41" s="15"/>
      <c r="M41" s="66"/>
      <c r="P41" s="11"/>
    </row>
    <row r="42" spans="1:16" s="65" customFormat="1" ht="31.5" x14ac:dyDescent="0.25">
      <c r="A42" s="5" t="s">
        <v>61</v>
      </c>
      <c r="B42" s="12"/>
      <c r="C42" s="67" t="s">
        <v>62</v>
      </c>
      <c r="D42" s="68"/>
      <c r="E42" s="6"/>
      <c r="F42" s="69"/>
      <c r="G42" s="6"/>
      <c r="H42" s="6"/>
      <c r="I42" s="34" t="s">
        <v>130</v>
      </c>
      <c r="K42" s="6"/>
      <c r="L42" s="15"/>
      <c r="M42" s="66"/>
      <c r="P42" s="11"/>
    </row>
    <row r="43" spans="1:16" s="65" customFormat="1" ht="31.5" x14ac:dyDescent="0.25">
      <c r="A43" s="5" t="s">
        <v>61</v>
      </c>
      <c r="B43" s="12"/>
      <c r="C43" s="67" t="s">
        <v>62</v>
      </c>
      <c r="D43" s="68"/>
      <c r="E43" s="6"/>
      <c r="F43" s="69"/>
      <c r="G43" s="6"/>
      <c r="H43" s="6"/>
      <c r="I43" s="34" t="s">
        <v>130</v>
      </c>
      <c r="K43" s="6"/>
      <c r="L43" s="15"/>
      <c r="M43" s="66"/>
      <c r="P43" s="11"/>
    </row>
    <row r="44" spans="1:16" s="65" customFormat="1" ht="31.5" x14ac:dyDescent="0.25">
      <c r="A44" s="5" t="s">
        <v>61</v>
      </c>
      <c r="B44" s="12"/>
      <c r="C44" s="67" t="s">
        <v>62</v>
      </c>
      <c r="D44" s="68"/>
      <c r="E44" s="6"/>
      <c r="F44" s="69"/>
      <c r="G44" s="6"/>
      <c r="H44" s="6"/>
      <c r="I44" s="34" t="s">
        <v>130</v>
      </c>
      <c r="K44" s="6"/>
      <c r="L44" s="15"/>
      <c r="M44" s="66"/>
      <c r="P44" s="11"/>
    </row>
    <row r="45" spans="1:16" x14ac:dyDescent="0.25">
      <c r="A45" s="61" t="s">
        <v>63</v>
      </c>
      <c r="B45" s="62"/>
      <c r="C45" s="67"/>
      <c r="D45" s="70"/>
      <c r="F45" s="69"/>
      <c r="I45" s="71"/>
      <c r="M45" s="10"/>
      <c r="P45" s="11"/>
    </row>
    <row r="46" spans="1:16" ht="31.5" x14ac:dyDescent="0.25">
      <c r="A46" s="5" t="s">
        <v>64</v>
      </c>
      <c r="B46" s="12"/>
      <c r="C46" s="67" t="s">
        <v>62</v>
      </c>
      <c r="D46" s="68"/>
      <c r="F46" s="69"/>
      <c r="I46" s="34" t="s">
        <v>130</v>
      </c>
      <c r="M46" s="10"/>
      <c r="P46" s="11"/>
    </row>
    <row r="47" spans="1:16" x14ac:dyDescent="0.25">
      <c r="M47" s="10"/>
      <c r="P47" s="10"/>
    </row>
    <row r="48" spans="1:16" x14ac:dyDescent="0.25">
      <c r="M48" s="10"/>
      <c r="P48" s="10"/>
    </row>
    <row r="49" spans="1:16" x14ac:dyDescent="0.25">
      <c r="A49" s="50">
        <f>1+A48</f>
        <v>1</v>
      </c>
      <c r="B49" s="55"/>
      <c r="C49" s="56"/>
      <c r="D49" s="56"/>
      <c r="E49" s="56"/>
      <c r="F49" s="56"/>
      <c r="G49" s="54"/>
      <c r="H49" s="56"/>
      <c r="I49" s="57"/>
      <c r="J49" s="58"/>
      <c r="K49" s="53"/>
      <c r="L49" s="15">
        <f t="shared" ref="L49:L50" si="1">K49*E49</f>
        <v>0</v>
      </c>
      <c r="M49" s="11"/>
      <c r="P49" s="11"/>
    </row>
    <row r="50" spans="1:16" customFormat="1" ht="63" x14ac:dyDescent="0.25">
      <c r="A50" s="74" t="s">
        <v>65</v>
      </c>
      <c r="B50" s="75" t="s">
        <v>66</v>
      </c>
      <c r="C50" s="76" t="s">
        <v>67</v>
      </c>
      <c r="D50" s="34" t="s">
        <v>130</v>
      </c>
      <c r="E50" s="34" t="s">
        <v>130</v>
      </c>
      <c r="F50" s="34" t="s">
        <v>130</v>
      </c>
      <c r="G50" s="59"/>
      <c r="H50" s="77"/>
      <c r="I50" s="57"/>
      <c r="J50" s="58"/>
      <c r="K50" s="53"/>
      <c r="L50" s="15" t="e">
        <f t="shared" si="1"/>
        <v>#VALUE!</v>
      </c>
      <c r="M50" s="10"/>
    </row>
    <row r="51" spans="1:16" s="81" customFormat="1" x14ac:dyDescent="0.25">
      <c r="A51" s="78" t="s">
        <v>68</v>
      </c>
      <c r="B51" s="79" t="s">
        <v>31</v>
      </c>
      <c r="C51" s="80" t="s">
        <v>24</v>
      </c>
      <c r="D51" s="34" t="s">
        <v>130</v>
      </c>
      <c r="E51" s="34" t="s">
        <v>130</v>
      </c>
      <c r="F51" s="34" t="s">
        <v>130</v>
      </c>
      <c r="M51" s="11"/>
    </row>
    <row r="52" spans="1:16" s="81" customFormat="1" x14ac:dyDescent="0.25">
      <c r="A52" s="78" t="s">
        <v>68</v>
      </c>
      <c r="B52" s="79" t="s">
        <v>69</v>
      </c>
      <c r="C52" s="80" t="s">
        <v>54</v>
      </c>
      <c r="D52" s="34" t="s">
        <v>130</v>
      </c>
      <c r="E52" s="34" t="s">
        <v>130</v>
      </c>
      <c r="F52" s="34" t="s">
        <v>130</v>
      </c>
      <c r="M52" s="11"/>
    </row>
    <row r="53" spans="1:16" s="81" customFormat="1" x14ac:dyDescent="0.25">
      <c r="A53" s="78" t="s">
        <v>68</v>
      </c>
      <c r="B53" s="79" t="s">
        <v>70</v>
      </c>
      <c r="C53" s="80" t="s">
        <v>19</v>
      </c>
      <c r="D53" s="34" t="s">
        <v>130</v>
      </c>
      <c r="E53" s="34" t="s">
        <v>130</v>
      </c>
      <c r="F53" s="34" t="s">
        <v>130</v>
      </c>
      <c r="M53" s="11"/>
    </row>
    <row r="54" spans="1:16" x14ac:dyDescent="0.25">
      <c r="A54" s="74"/>
      <c r="B54" s="75" t="s">
        <v>71</v>
      </c>
      <c r="C54" s="76"/>
      <c r="D54" s="34" t="s">
        <v>130</v>
      </c>
      <c r="E54" s="34" t="s">
        <v>130</v>
      </c>
      <c r="F54" s="34" t="s">
        <v>130</v>
      </c>
      <c r="G54" s="54"/>
      <c r="H54" s="56"/>
      <c r="I54" s="57"/>
      <c r="J54" s="58"/>
      <c r="K54" s="53"/>
      <c r="L54" s="15" t="e">
        <f t="shared" ref="L54:L56" si="2">K54*E54</f>
        <v>#VALUE!</v>
      </c>
      <c r="M54" s="11"/>
      <c r="P54" s="11"/>
    </row>
    <row r="55" spans="1:16" ht="78.75" x14ac:dyDescent="0.25">
      <c r="A55" s="74"/>
      <c r="B55" s="75" t="s">
        <v>72</v>
      </c>
      <c r="C55" s="76" t="s">
        <v>21</v>
      </c>
      <c r="D55" s="34" t="s">
        <v>130</v>
      </c>
      <c r="E55" s="34" t="s">
        <v>130</v>
      </c>
      <c r="F55" s="34" t="s">
        <v>130</v>
      </c>
      <c r="G55" s="54"/>
      <c r="H55" s="56"/>
      <c r="I55" s="57"/>
      <c r="J55" s="58"/>
      <c r="K55" s="53"/>
      <c r="L55" s="15" t="e">
        <f t="shared" si="2"/>
        <v>#VALUE!</v>
      </c>
      <c r="M55" s="11"/>
      <c r="P55" s="11"/>
    </row>
    <row r="56" spans="1:16" ht="31.5" x14ac:dyDescent="0.25">
      <c r="A56" s="82" t="s">
        <v>73</v>
      </c>
      <c r="B56" s="83" t="s">
        <v>74</v>
      </c>
      <c r="C56" s="84" t="s">
        <v>75</v>
      </c>
      <c r="D56" s="34" t="s">
        <v>130</v>
      </c>
      <c r="E56" s="34" t="s">
        <v>130</v>
      </c>
      <c r="F56" s="34" t="s">
        <v>130</v>
      </c>
      <c r="G56" s="54"/>
      <c r="H56" s="56"/>
      <c r="I56" s="57"/>
      <c r="J56" s="58"/>
      <c r="K56" s="53"/>
      <c r="L56" s="15" t="e">
        <f t="shared" si="2"/>
        <v>#VALUE!</v>
      </c>
      <c r="M56" s="11"/>
      <c r="P56" s="11"/>
    </row>
    <row r="57" spans="1:16" s="81" customFormat="1" x14ac:dyDescent="0.25">
      <c r="A57" s="78" t="s">
        <v>68</v>
      </c>
      <c r="B57" s="79" t="s">
        <v>31</v>
      </c>
      <c r="C57" s="80" t="s">
        <v>24</v>
      </c>
      <c r="D57" s="34" t="s">
        <v>130</v>
      </c>
      <c r="E57" s="34" t="s">
        <v>130</v>
      </c>
      <c r="F57" s="34" t="s">
        <v>130</v>
      </c>
      <c r="M57" s="11"/>
    </row>
    <row r="58" spans="1:16" s="81" customFormat="1" x14ac:dyDescent="0.25">
      <c r="A58" s="78" t="s">
        <v>68</v>
      </c>
      <c r="B58" s="79" t="s">
        <v>69</v>
      </c>
      <c r="C58" s="80" t="s">
        <v>54</v>
      </c>
      <c r="D58" s="34" t="s">
        <v>130</v>
      </c>
      <c r="E58" s="34" t="s">
        <v>130</v>
      </c>
      <c r="F58" s="34" t="s">
        <v>130</v>
      </c>
      <c r="M58" s="11"/>
    </row>
    <row r="59" spans="1:16" s="81" customFormat="1" x14ac:dyDescent="0.25">
      <c r="A59" s="78" t="s">
        <v>68</v>
      </c>
      <c r="B59" s="79" t="s">
        <v>76</v>
      </c>
      <c r="C59" s="80" t="s">
        <v>21</v>
      </c>
      <c r="D59" s="34" t="s">
        <v>130</v>
      </c>
      <c r="E59" s="34" t="s">
        <v>130</v>
      </c>
      <c r="F59" s="34" t="s">
        <v>130</v>
      </c>
      <c r="M59" s="11"/>
    </row>
    <row r="60" spans="1:16" s="81" customFormat="1" x14ac:dyDescent="0.25">
      <c r="A60" s="78" t="s">
        <v>68</v>
      </c>
      <c r="B60" s="79" t="s">
        <v>70</v>
      </c>
      <c r="C60" s="80" t="s">
        <v>19</v>
      </c>
      <c r="D60" s="34" t="s">
        <v>130</v>
      </c>
      <c r="E60" s="34" t="s">
        <v>130</v>
      </c>
      <c r="F60" s="34" t="s">
        <v>130</v>
      </c>
      <c r="M60" s="11"/>
    </row>
    <row r="61" spans="1:16" s="81" customFormat="1" x14ac:dyDescent="0.25">
      <c r="A61" s="78" t="s">
        <v>68</v>
      </c>
      <c r="B61" s="79" t="s">
        <v>77</v>
      </c>
      <c r="C61" s="80" t="s">
        <v>21</v>
      </c>
      <c r="D61" s="34" t="s">
        <v>130</v>
      </c>
      <c r="E61" s="34" t="s">
        <v>130</v>
      </c>
      <c r="F61" s="34" t="s">
        <v>130</v>
      </c>
      <c r="M61" s="11"/>
    </row>
    <row r="62" spans="1:16" s="81" customFormat="1" x14ac:dyDescent="0.25">
      <c r="A62" s="78" t="s">
        <v>68</v>
      </c>
      <c r="B62" s="79" t="s">
        <v>78</v>
      </c>
      <c r="C62" s="80" t="s">
        <v>19</v>
      </c>
      <c r="D62" s="34" t="s">
        <v>130</v>
      </c>
      <c r="E62" s="34" t="s">
        <v>130</v>
      </c>
      <c r="F62" s="34" t="s">
        <v>130</v>
      </c>
      <c r="M62" s="11"/>
    </row>
    <row r="63" spans="1:16" s="81" customFormat="1" x14ac:dyDescent="0.25">
      <c r="A63" s="78" t="s">
        <v>68</v>
      </c>
      <c r="B63" s="79" t="s">
        <v>79</v>
      </c>
      <c r="C63" s="80" t="s">
        <v>24</v>
      </c>
      <c r="D63" s="34" t="s">
        <v>130</v>
      </c>
      <c r="E63" s="34" t="s">
        <v>130</v>
      </c>
      <c r="F63" s="34" t="s">
        <v>130</v>
      </c>
      <c r="M63" s="11"/>
    </row>
    <row r="64" spans="1:16" s="81" customFormat="1" x14ac:dyDescent="0.25">
      <c r="A64" s="78" t="s">
        <v>68</v>
      </c>
      <c r="B64" s="79" t="s">
        <v>80</v>
      </c>
      <c r="C64" s="80" t="s">
        <v>81</v>
      </c>
      <c r="D64" s="34" t="s">
        <v>130</v>
      </c>
      <c r="E64" s="34" t="s">
        <v>130</v>
      </c>
      <c r="F64" s="34" t="s">
        <v>130</v>
      </c>
      <c r="M64" s="11"/>
    </row>
    <row r="65" spans="1:16" s="81" customFormat="1" x14ac:dyDescent="0.25">
      <c r="A65" s="78" t="s">
        <v>68</v>
      </c>
      <c r="B65" s="79" t="s">
        <v>82</v>
      </c>
      <c r="C65" s="80" t="s">
        <v>54</v>
      </c>
      <c r="D65" s="34" t="s">
        <v>130</v>
      </c>
      <c r="E65" s="34" t="s">
        <v>130</v>
      </c>
      <c r="F65" s="34" t="s">
        <v>130</v>
      </c>
      <c r="M65" s="11"/>
    </row>
    <row r="66" spans="1:16" s="81" customFormat="1" x14ac:dyDescent="0.25">
      <c r="A66" s="78" t="s">
        <v>68</v>
      </c>
      <c r="B66" s="79" t="s">
        <v>83</v>
      </c>
      <c r="C66" s="80" t="s">
        <v>24</v>
      </c>
      <c r="D66" s="34" t="s">
        <v>130</v>
      </c>
      <c r="E66" s="34" t="s">
        <v>130</v>
      </c>
      <c r="F66" s="34" t="s">
        <v>130</v>
      </c>
      <c r="M66" s="11"/>
    </row>
    <row r="67" spans="1:16" s="89" customFormat="1" ht="63" x14ac:dyDescent="0.25">
      <c r="A67" s="85" t="s">
        <v>84</v>
      </c>
      <c r="B67" s="86" t="s">
        <v>85</v>
      </c>
      <c r="C67" s="87" t="s">
        <v>54</v>
      </c>
      <c r="D67" s="34" t="s">
        <v>130</v>
      </c>
      <c r="E67" s="34" t="s">
        <v>130</v>
      </c>
      <c r="F67" s="34" t="s">
        <v>130</v>
      </c>
      <c r="G67" s="54" t="s">
        <v>86</v>
      </c>
      <c r="H67" s="54"/>
      <c r="I67" s="57"/>
      <c r="J67" s="58"/>
      <c r="K67" s="53"/>
      <c r="L67" s="15" t="e">
        <f t="shared" ref="L67:L72" si="3">K67*E67</f>
        <v>#VALUE!</v>
      </c>
      <c r="M67" s="88"/>
      <c r="P67" s="88"/>
    </row>
    <row r="68" spans="1:16" s="90" customFormat="1" ht="126" x14ac:dyDescent="0.25">
      <c r="A68" s="85" t="s">
        <v>87</v>
      </c>
      <c r="B68" s="86" t="s">
        <v>88</v>
      </c>
      <c r="C68" s="87" t="s">
        <v>54</v>
      </c>
      <c r="D68" s="34" t="s">
        <v>130</v>
      </c>
      <c r="E68" s="34" t="s">
        <v>130</v>
      </c>
      <c r="F68" s="34" t="s">
        <v>130</v>
      </c>
      <c r="G68" s="54" t="s">
        <v>86</v>
      </c>
      <c r="H68" s="54"/>
      <c r="I68" s="57"/>
      <c r="J68" s="58"/>
      <c r="K68" s="53"/>
      <c r="L68" s="15" t="e">
        <f t="shared" si="3"/>
        <v>#VALUE!</v>
      </c>
      <c r="M68" s="10"/>
    </row>
    <row r="69" spans="1:16" ht="63" x14ac:dyDescent="0.25">
      <c r="A69" s="85" t="s">
        <v>89</v>
      </c>
      <c r="B69" s="86" t="s">
        <v>90</v>
      </c>
      <c r="C69" s="87" t="s">
        <v>54</v>
      </c>
      <c r="D69" s="34" t="s">
        <v>130</v>
      </c>
      <c r="E69" s="34" t="s">
        <v>130</v>
      </c>
      <c r="F69" s="34" t="s">
        <v>130</v>
      </c>
      <c r="G69" s="54" t="s">
        <v>86</v>
      </c>
      <c r="H69" s="56"/>
      <c r="I69" s="57"/>
      <c r="J69" s="58"/>
      <c r="K69" s="53"/>
      <c r="L69" s="15" t="e">
        <f t="shared" si="3"/>
        <v>#VALUE!</v>
      </c>
      <c r="M69" s="11"/>
      <c r="P69" s="11"/>
    </row>
    <row r="70" spans="1:16" ht="126" x14ac:dyDescent="0.25">
      <c r="A70" s="85" t="s">
        <v>91</v>
      </c>
      <c r="B70" s="86" t="s">
        <v>92</v>
      </c>
      <c r="C70" s="87" t="s">
        <v>54</v>
      </c>
      <c r="D70" s="34" t="s">
        <v>130</v>
      </c>
      <c r="E70" s="34" t="s">
        <v>130</v>
      </c>
      <c r="F70" s="34" t="s">
        <v>130</v>
      </c>
      <c r="G70" s="54" t="s">
        <v>86</v>
      </c>
      <c r="H70" s="77"/>
      <c r="I70" s="57"/>
      <c r="J70" s="58"/>
      <c r="K70" s="53"/>
      <c r="L70" s="15" t="e">
        <f t="shared" si="3"/>
        <v>#VALUE!</v>
      </c>
      <c r="M70" s="11"/>
      <c r="P70" s="11"/>
    </row>
    <row r="71" spans="1:16" ht="31.5" x14ac:dyDescent="0.25">
      <c r="A71" s="85" t="s">
        <v>93</v>
      </c>
      <c r="B71" s="86" t="s">
        <v>94</v>
      </c>
      <c r="C71" s="87" t="s">
        <v>21</v>
      </c>
      <c r="D71" s="34" t="s">
        <v>130</v>
      </c>
      <c r="E71" s="34" t="s">
        <v>130</v>
      </c>
      <c r="F71" s="34" t="s">
        <v>130</v>
      </c>
      <c r="G71" s="54" t="s">
        <v>86</v>
      </c>
      <c r="H71" s="56"/>
      <c r="I71" s="57"/>
      <c r="J71" s="58"/>
      <c r="K71" s="53"/>
      <c r="L71" s="15" t="e">
        <f t="shared" si="3"/>
        <v>#VALUE!</v>
      </c>
      <c r="M71" s="11"/>
      <c r="P71" s="11"/>
    </row>
    <row r="72" spans="1:16" ht="47.25" x14ac:dyDescent="0.25">
      <c r="A72" s="82" t="s">
        <v>95</v>
      </c>
      <c r="B72" s="83" t="s">
        <v>96</v>
      </c>
      <c r="C72" s="84" t="s">
        <v>97</v>
      </c>
      <c r="D72" s="34" t="s">
        <v>130</v>
      </c>
      <c r="E72" s="34" t="s">
        <v>130</v>
      </c>
      <c r="F72" s="34" t="s">
        <v>130</v>
      </c>
      <c r="G72" s="54"/>
      <c r="H72" s="56"/>
      <c r="I72" s="57"/>
      <c r="J72" s="58"/>
      <c r="K72" s="53"/>
      <c r="L72" s="15" t="e">
        <f t="shared" si="3"/>
        <v>#VALUE!</v>
      </c>
      <c r="M72" s="11"/>
      <c r="P72" s="11"/>
    </row>
    <row r="73" spans="1:16" s="81" customFormat="1" x14ac:dyDescent="0.25">
      <c r="A73" s="78" t="s">
        <v>68</v>
      </c>
      <c r="B73" s="79" t="s">
        <v>98</v>
      </c>
      <c r="C73" s="80" t="s">
        <v>99</v>
      </c>
      <c r="D73" s="34" t="s">
        <v>130</v>
      </c>
      <c r="E73" s="34" t="s">
        <v>130</v>
      </c>
      <c r="F73" s="34" t="s">
        <v>130</v>
      </c>
      <c r="M73" s="11"/>
    </row>
    <row r="74" spans="1:16" s="81" customFormat="1" ht="47.25" x14ac:dyDescent="0.25">
      <c r="A74" s="78" t="s">
        <v>68</v>
      </c>
      <c r="B74" s="79" t="s">
        <v>100</v>
      </c>
      <c r="C74" s="80" t="s">
        <v>101</v>
      </c>
      <c r="D74" s="34" t="s">
        <v>130</v>
      </c>
      <c r="E74" s="34" t="s">
        <v>130</v>
      </c>
      <c r="F74" s="34" t="s">
        <v>130</v>
      </c>
      <c r="M74" s="11"/>
    </row>
    <row r="75" spans="1:16" s="81" customFormat="1" x14ac:dyDescent="0.25">
      <c r="A75" s="78" t="s">
        <v>68</v>
      </c>
      <c r="B75" s="79" t="s">
        <v>102</v>
      </c>
      <c r="C75" s="80" t="s">
        <v>101</v>
      </c>
      <c r="D75" s="34" t="s">
        <v>130</v>
      </c>
      <c r="E75" s="34" t="s">
        <v>130</v>
      </c>
      <c r="F75" s="34" t="s">
        <v>130</v>
      </c>
      <c r="M75" s="11"/>
    </row>
    <row r="76" spans="1:16" s="81" customFormat="1" x14ac:dyDescent="0.25">
      <c r="A76" s="78" t="s">
        <v>68</v>
      </c>
      <c r="B76" s="79" t="s">
        <v>35</v>
      </c>
      <c r="C76" s="80" t="s">
        <v>36</v>
      </c>
      <c r="D76" s="34" t="s">
        <v>130</v>
      </c>
      <c r="E76" s="34" t="s">
        <v>130</v>
      </c>
      <c r="F76" s="34" t="s">
        <v>130</v>
      </c>
      <c r="M76" s="11"/>
    </row>
    <row r="77" spans="1:16" s="81" customFormat="1" ht="31.5" x14ac:dyDescent="0.25">
      <c r="A77" s="78" t="s">
        <v>68</v>
      </c>
      <c r="B77" s="79" t="s">
        <v>103</v>
      </c>
      <c r="C77" s="80" t="s">
        <v>54</v>
      </c>
      <c r="D77" s="34" t="s">
        <v>130</v>
      </c>
      <c r="E77" s="34" t="s">
        <v>130</v>
      </c>
      <c r="F77" s="34" t="s">
        <v>130</v>
      </c>
      <c r="M77" s="11"/>
    </row>
    <row r="78" spans="1:16" s="81" customFormat="1" ht="31.5" x14ac:dyDescent="0.25">
      <c r="A78" s="78" t="s">
        <v>68</v>
      </c>
      <c r="B78" s="79" t="s">
        <v>104</v>
      </c>
      <c r="C78" s="80" t="s">
        <v>54</v>
      </c>
      <c r="D78" s="34" t="s">
        <v>130</v>
      </c>
      <c r="E78" s="34" t="s">
        <v>130</v>
      </c>
      <c r="F78" s="34" t="s">
        <v>130</v>
      </c>
      <c r="M78" s="11"/>
    </row>
    <row r="79" spans="1:16" s="81" customFormat="1" x14ac:dyDescent="0.25">
      <c r="A79" s="78" t="s">
        <v>68</v>
      </c>
      <c r="B79" s="79" t="s">
        <v>105</v>
      </c>
      <c r="C79" s="80" t="s">
        <v>54</v>
      </c>
      <c r="D79" s="34" t="s">
        <v>130</v>
      </c>
      <c r="E79" s="34" t="s">
        <v>130</v>
      </c>
      <c r="F79" s="34" t="s">
        <v>130</v>
      </c>
      <c r="M79" s="11"/>
    </row>
    <row r="80" spans="1:16" ht="47.25" x14ac:dyDescent="0.25">
      <c r="A80" s="82" t="s">
        <v>106</v>
      </c>
      <c r="B80" s="83" t="s">
        <v>107</v>
      </c>
      <c r="C80" s="84" t="s">
        <v>97</v>
      </c>
      <c r="D80" s="34" t="s">
        <v>130</v>
      </c>
      <c r="E80" s="34" t="s">
        <v>130</v>
      </c>
      <c r="F80" s="34" t="s">
        <v>130</v>
      </c>
      <c r="G80" s="59"/>
      <c r="H80" s="77"/>
      <c r="I80" s="57"/>
      <c r="J80" s="58"/>
      <c r="K80" s="53"/>
      <c r="L80" s="15" t="e">
        <f t="shared" ref="L80" si="4">K80*E80</f>
        <v>#VALUE!</v>
      </c>
      <c r="M80" s="11"/>
      <c r="P80" s="11"/>
    </row>
    <row r="81" spans="1:13" s="81" customFormat="1" x14ac:dyDescent="0.25">
      <c r="A81" s="78" t="s">
        <v>68</v>
      </c>
      <c r="B81" s="79" t="s">
        <v>108</v>
      </c>
      <c r="C81" s="80" t="s">
        <v>54</v>
      </c>
      <c r="D81" s="34" t="s">
        <v>130</v>
      </c>
      <c r="E81" s="34" t="s">
        <v>130</v>
      </c>
      <c r="F81" s="34" t="s">
        <v>130</v>
      </c>
      <c r="M81" s="11"/>
    </row>
    <row r="82" spans="1:13" s="81" customFormat="1" x14ac:dyDescent="0.25">
      <c r="A82" s="78" t="s">
        <v>68</v>
      </c>
      <c r="B82" s="79" t="s">
        <v>109</v>
      </c>
      <c r="C82" s="80" t="s">
        <v>54</v>
      </c>
      <c r="D82" s="34" t="s">
        <v>130</v>
      </c>
      <c r="E82" s="34" t="s">
        <v>130</v>
      </c>
      <c r="F82" s="34" t="s">
        <v>130</v>
      </c>
      <c r="M82" s="11"/>
    </row>
    <row r="83" spans="1:13" s="81" customFormat="1" x14ac:dyDescent="0.25">
      <c r="A83" s="78" t="s">
        <v>68</v>
      </c>
      <c r="B83" s="79" t="s">
        <v>110</v>
      </c>
      <c r="C83" s="80" t="s">
        <v>19</v>
      </c>
      <c r="D83" s="34" t="s">
        <v>130</v>
      </c>
      <c r="E83" s="34" t="s">
        <v>130</v>
      </c>
      <c r="F83" s="34" t="s">
        <v>130</v>
      </c>
      <c r="M83" s="11"/>
    </row>
    <row r="84" spans="1:13" s="81" customFormat="1" x14ac:dyDescent="0.25">
      <c r="A84" s="78" t="s">
        <v>68</v>
      </c>
      <c r="B84" s="79" t="s">
        <v>111</v>
      </c>
      <c r="C84" s="80" t="s">
        <v>112</v>
      </c>
      <c r="D84" s="34" t="s">
        <v>130</v>
      </c>
      <c r="E84" s="34" t="s">
        <v>130</v>
      </c>
      <c r="F84" s="34" t="s">
        <v>130</v>
      </c>
      <c r="M84" s="11"/>
    </row>
    <row r="85" spans="1:13" s="81" customFormat="1" x14ac:dyDescent="0.25">
      <c r="A85" s="78" t="s">
        <v>68</v>
      </c>
      <c r="B85" s="79" t="s">
        <v>108</v>
      </c>
      <c r="C85" s="80" t="s">
        <v>54</v>
      </c>
      <c r="D85" s="34" t="s">
        <v>130</v>
      </c>
      <c r="E85" s="34" t="s">
        <v>130</v>
      </c>
      <c r="F85" s="34" t="s">
        <v>130</v>
      </c>
      <c r="M85" s="11"/>
    </row>
    <row r="86" spans="1:13" s="81" customFormat="1" x14ac:dyDescent="0.25">
      <c r="A86" s="78" t="s">
        <v>68</v>
      </c>
      <c r="B86" s="79" t="s">
        <v>109</v>
      </c>
      <c r="C86" s="80" t="s">
        <v>54</v>
      </c>
      <c r="D86" s="34" t="s">
        <v>130</v>
      </c>
      <c r="E86" s="34" t="s">
        <v>130</v>
      </c>
      <c r="F86" s="34" t="s">
        <v>130</v>
      </c>
      <c r="M86" s="11"/>
    </row>
    <row r="87" spans="1:13" s="81" customFormat="1" x14ac:dyDescent="0.25">
      <c r="A87" s="78" t="s">
        <v>68</v>
      </c>
      <c r="B87" s="79" t="s">
        <v>110</v>
      </c>
      <c r="C87" s="80" t="s">
        <v>19</v>
      </c>
      <c r="D87" s="34" t="s">
        <v>130</v>
      </c>
      <c r="E87" s="34" t="s">
        <v>130</v>
      </c>
      <c r="F87" s="34" t="s">
        <v>130</v>
      </c>
      <c r="M87" s="11"/>
    </row>
    <row r="88" spans="1:13" s="81" customFormat="1" x14ac:dyDescent="0.25">
      <c r="A88" s="78" t="s">
        <v>68</v>
      </c>
      <c r="B88" s="79" t="s">
        <v>111</v>
      </c>
      <c r="C88" s="80" t="s">
        <v>112</v>
      </c>
      <c r="D88" s="34" t="s">
        <v>130</v>
      </c>
      <c r="E88" s="34" t="s">
        <v>130</v>
      </c>
      <c r="F88" s="34" t="s">
        <v>130</v>
      </c>
      <c r="M88" s="11"/>
    </row>
    <row r="89" spans="1:13" s="81" customFormat="1" x14ac:dyDescent="0.25">
      <c r="A89" s="78" t="s">
        <v>68</v>
      </c>
      <c r="B89" s="79" t="s">
        <v>108</v>
      </c>
      <c r="C89" s="80" t="s">
        <v>54</v>
      </c>
      <c r="D89" s="34" t="s">
        <v>130</v>
      </c>
      <c r="E89" s="34" t="s">
        <v>130</v>
      </c>
      <c r="F89" s="34" t="s">
        <v>130</v>
      </c>
      <c r="M89" s="11"/>
    </row>
    <row r="90" spans="1:13" s="81" customFormat="1" x14ac:dyDescent="0.25">
      <c r="A90" s="78" t="s">
        <v>68</v>
      </c>
      <c r="B90" s="79" t="s">
        <v>109</v>
      </c>
      <c r="C90" s="80" t="s">
        <v>54</v>
      </c>
      <c r="D90" s="34" t="s">
        <v>130</v>
      </c>
      <c r="E90" s="34" t="s">
        <v>130</v>
      </c>
      <c r="F90" s="34" t="s">
        <v>130</v>
      </c>
      <c r="M90" s="11"/>
    </row>
    <row r="91" spans="1:13" s="81" customFormat="1" x14ac:dyDescent="0.25">
      <c r="A91" s="78" t="s">
        <v>68</v>
      </c>
      <c r="B91" s="79" t="s">
        <v>110</v>
      </c>
      <c r="C91" s="80" t="s">
        <v>19</v>
      </c>
      <c r="D91" s="34" t="s">
        <v>130</v>
      </c>
      <c r="E91" s="34" t="s">
        <v>130</v>
      </c>
      <c r="F91" s="34" t="s">
        <v>130</v>
      </c>
      <c r="M91" s="11"/>
    </row>
    <row r="92" spans="1:13" s="81" customFormat="1" x14ac:dyDescent="0.25">
      <c r="A92" s="78" t="s">
        <v>68</v>
      </c>
      <c r="B92" s="79" t="s">
        <v>111</v>
      </c>
      <c r="C92" s="80" t="s">
        <v>112</v>
      </c>
      <c r="D92" s="34" t="s">
        <v>130</v>
      </c>
      <c r="E92" s="34" t="s">
        <v>130</v>
      </c>
      <c r="F92" s="34" t="s">
        <v>130</v>
      </c>
      <c r="M92" s="11"/>
    </row>
    <row r="93" spans="1:13" s="81" customFormat="1" x14ac:dyDescent="0.25">
      <c r="A93" s="78" t="s">
        <v>68</v>
      </c>
      <c r="B93" s="79" t="s">
        <v>108</v>
      </c>
      <c r="C93" s="80" t="s">
        <v>54</v>
      </c>
      <c r="D93" s="34" t="s">
        <v>130</v>
      </c>
      <c r="E93" s="34" t="s">
        <v>130</v>
      </c>
      <c r="F93" s="34" t="s">
        <v>130</v>
      </c>
      <c r="M93" s="11"/>
    </row>
    <row r="94" spans="1:13" s="81" customFormat="1" x14ac:dyDescent="0.25">
      <c r="A94" s="78" t="s">
        <v>68</v>
      </c>
      <c r="B94" s="79" t="s">
        <v>109</v>
      </c>
      <c r="C94" s="80" t="s">
        <v>54</v>
      </c>
      <c r="D94" s="34" t="s">
        <v>130</v>
      </c>
      <c r="E94" s="34" t="s">
        <v>130</v>
      </c>
      <c r="F94" s="34" t="s">
        <v>130</v>
      </c>
      <c r="M94" s="11"/>
    </row>
    <row r="95" spans="1:13" s="81" customFormat="1" x14ac:dyDescent="0.25">
      <c r="A95" s="78" t="s">
        <v>68</v>
      </c>
      <c r="B95" s="79" t="s">
        <v>110</v>
      </c>
      <c r="C95" s="80" t="s">
        <v>19</v>
      </c>
      <c r="D95" s="34" t="s">
        <v>130</v>
      </c>
      <c r="E95" s="34" t="s">
        <v>130</v>
      </c>
      <c r="F95" s="34" t="s">
        <v>130</v>
      </c>
      <c r="M95" s="11"/>
    </row>
    <row r="96" spans="1:13" s="81" customFormat="1" x14ac:dyDescent="0.25">
      <c r="A96" s="78" t="s">
        <v>68</v>
      </c>
      <c r="B96" s="79" t="s">
        <v>111</v>
      </c>
      <c r="C96" s="80" t="s">
        <v>112</v>
      </c>
      <c r="D96" s="34" t="s">
        <v>130</v>
      </c>
      <c r="E96" s="34" t="s">
        <v>130</v>
      </c>
      <c r="F96" s="34" t="s">
        <v>130</v>
      </c>
      <c r="M96" s="11"/>
    </row>
    <row r="97" spans="1:13" s="81" customFormat="1" x14ac:dyDescent="0.25">
      <c r="A97" s="78" t="s">
        <v>68</v>
      </c>
      <c r="B97" s="79" t="s">
        <v>108</v>
      </c>
      <c r="C97" s="80" t="s">
        <v>54</v>
      </c>
      <c r="D97" s="34" t="s">
        <v>130</v>
      </c>
      <c r="E97" s="34" t="s">
        <v>130</v>
      </c>
      <c r="F97" s="34" t="s">
        <v>130</v>
      </c>
      <c r="M97" s="11"/>
    </row>
    <row r="98" spans="1:13" s="81" customFormat="1" x14ac:dyDescent="0.25">
      <c r="A98" s="78" t="s">
        <v>68</v>
      </c>
      <c r="B98" s="79" t="s">
        <v>109</v>
      </c>
      <c r="C98" s="80" t="s">
        <v>54</v>
      </c>
      <c r="D98" s="34" t="s">
        <v>130</v>
      </c>
      <c r="E98" s="34" t="s">
        <v>130</v>
      </c>
      <c r="F98" s="34" t="s">
        <v>130</v>
      </c>
      <c r="M98" s="11"/>
    </row>
    <row r="99" spans="1:13" s="81" customFormat="1" x14ac:dyDescent="0.25">
      <c r="A99" s="78" t="s">
        <v>68</v>
      </c>
      <c r="B99" s="79" t="s">
        <v>110</v>
      </c>
      <c r="C99" s="80" t="s">
        <v>19</v>
      </c>
      <c r="D99" s="34" t="s">
        <v>130</v>
      </c>
      <c r="E99" s="34" t="s">
        <v>130</v>
      </c>
      <c r="F99" s="34" t="s">
        <v>130</v>
      </c>
      <c r="M99" s="11"/>
    </row>
    <row r="100" spans="1:13" s="81" customFormat="1" x14ac:dyDescent="0.25">
      <c r="A100" s="78" t="s">
        <v>68</v>
      </c>
      <c r="B100" s="79" t="s">
        <v>111</v>
      </c>
      <c r="C100" s="80" t="s">
        <v>112</v>
      </c>
      <c r="D100" s="34" t="s">
        <v>130</v>
      </c>
      <c r="E100" s="34" t="s">
        <v>130</v>
      </c>
      <c r="F100" s="34" t="s">
        <v>130</v>
      </c>
      <c r="M100" s="11"/>
    </row>
    <row r="101" spans="1:13" s="81" customFormat="1" x14ac:dyDescent="0.25">
      <c r="A101" s="78" t="s">
        <v>68</v>
      </c>
      <c r="B101" s="79" t="s">
        <v>108</v>
      </c>
      <c r="C101" s="80" t="s">
        <v>54</v>
      </c>
      <c r="D101" s="34" t="s">
        <v>130</v>
      </c>
      <c r="E101" s="34" t="s">
        <v>130</v>
      </c>
      <c r="F101" s="34" t="s">
        <v>130</v>
      </c>
      <c r="M101" s="11"/>
    </row>
    <row r="102" spans="1:13" s="81" customFormat="1" x14ac:dyDescent="0.25">
      <c r="A102" s="78" t="s">
        <v>68</v>
      </c>
      <c r="B102" s="79" t="s">
        <v>109</v>
      </c>
      <c r="C102" s="80" t="s">
        <v>54</v>
      </c>
      <c r="D102" s="34" t="s">
        <v>130</v>
      </c>
      <c r="E102" s="34" t="s">
        <v>130</v>
      </c>
      <c r="F102" s="34" t="s">
        <v>130</v>
      </c>
      <c r="M102" s="11"/>
    </row>
    <row r="103" spans="1:13" s="81" customFormat="1" x14ac:dyDescent="0.25">
      <c r="A103" s="78" t="s">
        <v>68</v>
      </c>
      <c r="B103" s="79" t="s">
        <v>110</v>
      </c>
      <c r="C103" s="80" t="s">
        <v>19</v>
      </c>
      <c r="D103" s="34" t="s">
        <v>130</v>
      </c>
      <c r="E103" s="34" t="s">
        <v>130</v>
      </c>
      <c r="F103" s="34" t="s">
        <v>130</v>
      </c>
      <c r="M103" s="11"/>
    </row>
    <row r="104" spans="1:13" s="81" customFormat="1" x14ac:dyDescent="0.25">
      <c r="A104" s="78" t="s">
        <v>68</v>
      </c>
      <c r="B104" s="79" t="s">
        <v>111</v>
      </c>
      <c r="C104" s="80" t="s">
        <v>112</v>
      </c>
      <c r="D104" s="34" t="s">
        <v>130</v>
      </c>
      <c r="E104" s="34" t="s">
        <v>130</v>
      </c>
      <c r="F104" s="34" t="s">
        <v>130</v>
      </c>
      <c r="M104" s="11"/>
    </row>
    <row r="105" spans="1:13" s="81" customFormat="1" x14ac:dyDescent="0.25">
      <c r="A105" s="78" t="s">
        <v>68</v>
      </c>
      <c r="B105" s="79" t="s">
        <v>108</v>
      </c>
      <c r="C105" s="80" t="s">
        <v>54</v>
      </c>
      <c r="D105" s="34" t="s">
        <v>130</v>
      </c>
      <c r="E105" s="34" t="s">
        <v>130</v>
      </c>
      <c r="F105" s="34" t="s">
        <v>130</v>
      </c>
      <c r="M105" s="11"/>
    </row>
    <row r="106" spans="1:13" s="81" customFormat="1" x14ac:dyDescent="0.25">
      <c r="A106" s="78" t="s">
        <v>68</v>
      </c>
      <c r="B106" s="79" t="s">
        <v>109</v>
      </c>
      <c r="C106" s="80" t="s">
        <v>54</v>
      </c>
      <c r="D106" s="34" t="s">
        <v>130</v>
      </c>
      <c r="E106" s="34" t="s">
        <v>130</v>
      </c>
      <c r="F106" s="34" t="s">
        <v>130</v>
      </c>
      <c r="M106" s="11"/>
    </row>
    <row r="107" spans="1:13" s="81" customFormat="1" x14ac:dyDescent="0.25">
      <c r="A107" s="78" t="s">
        <v>68</v>
      </c>
      <c r="B107" s="79" t="s">
        <v>110</v>
      </c>
      <c r="C107" s="80" t="s">
        <v>19</v>
      </c>
      <c r="D107" s="34" t="s">
        <v>130</v>
      </c>
      <c r="E107" s="34" t="s">
        <v>130</v>
      </c>
      <c r="F107" s="34" t="s">
        <v>130</v>
      </c>
      <c r="M107" s="11"/>
    </row>
    <row r="108" spans="1:13" s="81" customFormat="1" x14ac:dyDescent="0.25">
      <c r="A108" s="78" t="s">
        <v>68</v>
      </c>
      <c r="B108" s="79" t="s">
        <v>111</v>
      </c>
      <c r="C108" s="80" t="s">
        <v>112</v>
      </c>
      <c r="D108" s="34" t="s">
        <v>130</v>
      </c>
      <c r="E108" s="34" t="s">
        <v>130</v>
      </c>
      <c r="F108" s="34" t="s">
        <v>130</v>
      </c>
      <c r="M108" s="11"/>
    </row>
    <row r="109" spans="1:13" s="81" customFormat="1" x14ac:dyDescent="0.25">
      <c r="A109" s="78" t="s">
        <v>68</v>
      </c>
      <c r="B109" s="79" t="s">
        <v>108</v>
      </c>
      <c r="C109" s="80" t="s">
        <v>54</v>
      </c>
      <c r="D109" s="34" t="s">
        <v>130</v>
      </c>
      <c r="E109" s="34" t="s">
        <v>130</v>
      </c>
      <c r="F109" s="34" t="s">
        <v>130</v>
      </c>
      <c r="M109" s="11"/>
    </row>
    <row r="110" spans="1:13" s="81" customFormat="1" x14ac:dyDescent="0.25">
      <c r="A110" s="78" t="s">
        <v>68</v>
      </c>
      <c r="B110" s="79" t="s">
        <v>109</v>
      </c>
      <c r="C110" s="80" t="s">
        <v>54</v>
      </c>
      <c r="D110" s="34" t="s">
        <v>130</v>
      </c>
      <c r="E110" s="34" t="s">
        <v>130</v>
      </c>
      <c r="F110" s="34" t="s">
        <v>130</v>
      </c>
      <c r="M110" s="11"/>
    </row>
    <row r="111" spans="1:13" s="81" customFormat="1" x14ac:dyDescent="0.25">
      <c r="A111" s="78" t="s">
        <v>68</v>
      </c>
      <c r="B111" s="79" t="s">
        <v>110</v>
      </c>
      <c r="C111" s="80" t="s">
        <v>19</v>
      </c>
      <c r="D111" s="34" t="s">
        <v>130</v>
      </c>
      <c r="E111" s="34" t="s">
        <v>130</v>
      </c>
      <c r="F111" s="34" t="s">
        <v>130</v>
      </c>
      <c r="M111" s="11"/>
    </row>
    <row r="112" spans="1:13" s="81" customFormat="1" x14ac:dyDescent="0.25">
      <c r="A112" s="78" t="s">
        <v>68</v>
      </c>
      <c r="B112" s="79" t="s">
        <v>111</v>
      </c>
      <c r="C112" s="80" t="s">
        <v>112</v>
      </c>
      <c r="D112" s="34" t="s">
        <v>130</v>
      </c>
      <c r="E112" s="34" t="s">
        <v>130</v>
      </c>
      <c r="F112" s="34" t="s">
        <v>130</v>
      </c>
      <c r="M112" s="11"/>
    </row>
    <row r="113" spans="1:16" ht="47.25" x14ac:dyDescent="0.25">
      <c r="A113" s="82" t="s">
        <v>113</v>
      </c>
      <c r="B113" s="83" t="s">
        <v>114</v>
      </c>
      <c r="C113" s="84" t="s">
        <v>97</v>
      </c>
      <c r="D113" s="34" t="s">
        <v>130</v>
      </c>
      <c r="E113" s="34" t="s">
        <v>130</v>
      </c>
      <c r="F113" s="34" t="s">
        <v>130</v>
      </c>
      <c r="G113" s="54"/>
      <c r="H113" s="56"/>
      <c r="I113" s="57"/>
      <c r="J113" s="58"/>
      <c r="K113" s="53"/>
      <c r="L113" s="15" t="e">
        <f t="shared" ref="L113:L114" si="5">K113*E113</f>
        <v>#VALUE!</v>
      </c>
      <c r="M113" s="11"/>
      <c r="P113" s="11"/>
    </row>
    <row r="114" spans="1:16" customFormat="1" ht="47.25" x14ac:dyDescent="0.25">
      <c r="A114" s="82" t="s">
        <v>115</v>
      </c>
      <c r="B114" s="83" t="s">
        <v>116</v>
      </c>
      <c r="C114" s="84" t="s">
        <v>117</v>
      </c>
      <c r="D114" s="34" t="s">
        <v>130</v>
      </c>
      <c r="E114" s="34" t="s">
        <v>130</v>
      </c>
      <c r="F114" s="34" t="s">
        <v>130</v>
      </c>
      <c r="G114" s="54"/>
      <c r="H114" s="56"/>
      <c r="I114" s="57"/>
      <c r="J114" s="58"/>
      <c r="K114" s="53"/>
      <c r="L114" s="15" t="e">
        <f t="shared" si="5"/>
        <v>#VALUE!</v>
      </c>
      <c r="M114" s="10"/>
    </row>
    <row r="115" spans="1:16" s="81" customFormat="1" x14ac:dyDescent="0.25">
      <c r="A115" s="78" t="s">
        <v>68</v>
      </c>
      <c r="B115" s="79" t="s">
        <v>110</v>
      </c>
      <c r="C115" s="80" t="s">
        <v>19</v>
      </c>
      <c r="D115" s="34" t="s">
        <v>130</v>
      </c>
      <c r="E115" s="34" t="s">
        <v>130</v>
      </c>
      <c r="F115" s="34" t="s">
        <v>130</v>
      </c>
      <c r="M115" s="11"/>
    </row>
    <row r="116" spans="1:16" s="81" customFormat="1" x14ac:dyDescent="0.25">
      <c r="A116" s="78" t="s">
        <v>68</v>
      </c>
      <c r="B116" s="79" t="s">
        <v>47</v>
      </c>
      <c r="C116" s="80" t="s">
        <v>48</v>
      </c>
      <c r="D116" s="34" t="s">
        <v>130</v>
      </c>
      <c r="E116" s="34" t="s">
        <v>130</v>
      </c>
      <c r="F116" s="34" t="s">
        <v>130</v>
      </c>
      <c r="M116" s="11"/>
    </row>
    <row r="117" spans="1:16" s="81" customFormat="1" x14ac:dyDescent="0.25">
      <c r="A117" s="78" t="s">
        <v>68</v>
      </c>
      <c r="B117" s="79" t="s">
        <v>49</v>
      </c>
      <c r="C117" s="80" t="s">
        <v>48</v>
      </c>
      <c r="D117" s="34" t="s">
        <v>130</v>
      </c>
      <c r="E117" s="34" t="s">
        <v>130</v>
      </c>
      <c r="F117" s="34" t="s">
        <v>130</v>
      </c>
      <c r="M117" s="11"/>
    </row>
    <row r="118" spans="1:16" s="81" customFormat="1" x14ac:dyDescent="0.25">
      <c r="A118" s="78" t="s">
        <v>68</v>
      </c>
      <c r="B118" s="79" t="s">
        <v>118</v>
      </c>
      <c r="C118" s="80" t="s">
        <v>119</v>
      </c>
      <c r="D118" s="34" t="s">
        <v>130</v>
      </c>
      <c r="E118" s="34" t="s">
        <v>130</v>
      </c>
      <c r="F118" s="34" t="s">
        <v>130</v>
      </c>
      <c r="M118" s="11"/>
    </row>
    <row r="119" spans="1:16" s="81" customFormat="1" x14ac:dyDescent="0.25">
      <c r="A119" s="78" t="s">
        <v>68</v>
      </c>
      <c r="B119" s="79" t="s">
        <v>120</v>
      </c>
      <c r="C119" s="80" t="s">
        <v>19</v>
      </c>
      <c r="D119" s="34" t="s">
        <v>130</v>
      </c>
      <c r="E119" s="34" t="s">
        <v>130</v>
      </c>
      <c r="F119" s="34" t="s">
        <v>130</v>
      </c>
      <c r="M119" s="11"/>
    </row>
    <row r="120" spans="1:16" s="81" customFormat="1" x14ac:dyDescent="0.25">
      <c r="A120" s="78" t="s">
        <v>68</v>
      </c>
      <c r="B120" s="79" t="s">
        <v>121</v>
      </c>
      <c r="C120" s="80" t="s">
        <v>24</v>
      </c>
      <c r="D120" s="34" t="s">
        <v>130</v>
      </c>
      <c r="E120" s="34" t="s">
        <v>130</v>
      </c>
      <c r="F120" s="34" t="s">
        <v>130</v>
      </c>
      <c r="M120" s="11"/>
    </row>
    <row r="121" spans="1:16" customFormat="1" ht="63" x14ac:dyDescent="0.25">
      <c r="A121" s="82" t="s">
        <v>122</v>
      </c>
      <c r="B121" s="83" t="s">
        <v>123</v>
      </c>
      <c r="C121" s="84" t="s">
        <v>97</v>
      </c>
      <c r="D121" s="34" t="s">
        <v>130</v>
      </c>
      <c r="E121" s="34" t="s">
        <v>130</v>
      </c>
      <c r="F121" s="34" t="s">
        <v>130</v>
      </c>
      <c r="G121" s="54"/>
      <c r="H121" s="56"/>
      <c r="I121" s="57"/>
      <c r="J121" s="58"/>
      <c r="K121" s="53"/>
      <c r="L121" s="15" t="e">
        <f t="shared" ref="L121" si="6">K121*E121</f>
        <v>#VALUE!</v>
      </c>
      <c r="M121" s="10"/>
    </row>
    <row r="122" spans="1:16" s="81" customFormat="1" x14ac:dyDescent="0.25">
      <c r="A122" s="78" t="s">
        <v>68</v>
      </c>
      <c r="B122" s="79" t="s">
        <v>108</v>
      </c>
      <c r="C122" s="80" t="s">
        <v>54</v>
      </c>
      <c r="D122" s="34" t="s">
        <v>130</v>
      </c>
      <c r="E122" s="34" t="s">
        <v>130</v>
      </c>
      <c r="F122" s="34" t="s">
        <v>130</v>
      </c>
      <c r="M122" s="11"/>
    </row>
    <row r="123" spans="1:16" s="81" customFormat="1" x14ac:dyDescent="0.25">
      <c r="A123" s="78" t="s">
        <v>68</v>
      </c>
      <c r="B123" s="79" t="s">
        <v>109</v>
      </c>
      <c r="C123" s="80" t="s">
        <v>54</v>
      </c>
      <c r="D123" s="34" t="s">
        <v>130</v>
      </c>
      <c r="E123" s="34" t="s">
        <v>130</v>
      </c>
      <c r="F123" s="34" t="s">
        <v>130</v>
      </c>
      <c r="M123" s="11"/>
    </row>
    <row r="124" spans="1:16" s="81" customFormat="1" x14ac:dyDescent="0.25">
      <c r="A124" s="78" t="s">
        <v>68</v>
      </c>
      <c r="B124" s="79" t="s">
        <v>110</v>
      </c>
      <c r="C124" s="80" t="s">
        <v>19</v>
      </c>
      <c r="D124" s="34" t="s">
        <v>130</v>
      </c>
      <c r="E124" s="34" t="s">
        <v>130</v>
      </c>
      <c r="F124" s="34" t="s">
        <v>130</v>
      </c>
      <c r="M124" s="11"/>
    </row>
    <row r="125" spans="1:16" s="81" customFormat="1" x14ac:dyDescent="0.25">
      <c r="A125" s="78" t="s">
        <v>68</v>
      </c>
      <c r="B125" s="79" t="s">
        <v>111</v>
      </c>
      <c r="C125" s="80" t="s">
        <v>112</v>
      </c>
      <c r="D125" s="34" t="s">
        <v>130</v>
      </c>
      <c r="E125" s="34" t="s">
        <v>130</v>
      </c>
      <c r="F125" s="34" t="s">
        <v>130</v>
      </c>
      <c r="M125" s="11"/>
    </row>
    <row r="126" spans="1:16" customFormat="1" x14ac:dyDescent="0.25">
      <c r="A126" s="91"/>
      <c r="B126" s="92" t="s">
        <v>124</v>
      </c>
      <c r="C126" s="93"/>
      <c r="D126" s="34" t="s">
        <v>130</v>
      </c>
      <c r="E126" s="34" t="s">
        <v>130</v>
      </c>
      <c r="F126" s="34" t="s">
        <v>130</v>
      </c>
      <c r="G126" s="54"/>
      <c r="H126" s="56"/>
      <c r="I126" s="57"/>
      <c r="J126" s="58"/>
      <c r="K126" s="53"/>
      <c r="L126" s="15" t="e">
        <f t="shared" ref="L126:L128" si="7">K126*E126</f>
        <v>#VALUE!</v>
      </c>
      <c r="M126" s="10"/>
    </row>
    <row r="127" spans="1:16" customFormat="1" x14ac:dyDescent="0.25">
      <c r="A127" s="91"/>
      <c r="B127" s="92" t="s">
        <v>125</v>
      </c>
      <c r="C127" s="93"/>
      <c r="D127" s="34" t="s">
        <v>130</v>
      </c>
      <c r="E127" s="34" t="s">
        <v>130</v>
      </c>
      <c r="F127" s="34" t="s">
        <v>130</v>
      </c>
      <c r="G127" s="54"/>
      <c r="H127" s="56"/>
      <c r="I127" s="57"/>
      <c r="J127" s="58"/>
      <c r="K127" s="53"/>
      <c r="L127" s="15" t="e">
        <f t="shared" si="7"/>
        <v>#VALUE!</v>
      </c>
      <c r="M127" s="10"/>
    </row>
    <row r="128" spans="1:16" customFormat="1" ht="31.5" x14ac:dyDescent="0.25">
      <c r="A128" s="91"/>
      <c r="B128" s="96" t="s">
        <v>126</v>
      </c>
      <c r="C128" s="93"/>
      <c r="D128" s="94"/>
      <c r="E128" s="95"/>
      <c r="F128" s="34" t="s">
        <v>130</v>
      </c>
      <c r="G128" s="1"/>
      <c r="H128" s="97"/>
      <c r="I128" s="98"/>
      <c r="J128" s="5"/>
      <c r="K128" s="99"/>
      <c r="L128" s="15">
        <f t="shared" si="7"/>
        <v>0</v>
      </c>
      <c r="M128" s="10"/>
    </row>
    <row r="129" spans="13:13" x14ac:dyDescent="0.25">
      <c r="M129" s="10"/>
    </row>
    <row r="130" spans="13:13" x14ac:dyDescent="0.25">
      <c r="M130" s="10"/>
    </row>
    <row r="131" spans="13:13" x14ac:dyDescent="0.25">
      <c r="M131" s="10"/>
    </row>
    <row r="132" spans="13:13" x14ac:dyDescent="0.25">
      <c r="M132" s="10"/>
    </row>
    <row r="133" spans="13:13" x14ac:dyDescent="0.25">
      <c r="M133" s="10"/>
    </row>
    <row r="134" spans="13:13" x14ac:dyDescent="0.25">
      <c r="M134" s="10"/>
    </row>
    <row r="135" spans="13:13" x14ac:dyDescent="0.25">
      <c r="M135" s="10"/>
    </row>
    <row r="136" spans="13:13" x14ac:dyDescent="0.25">
      <c r="M136" s="10"/>
    </row>
    <row r="137" spans="13:13" x14ac:dyDescent="0.25">
      <c r="M137" s="10"/>
    </row>
    <row r="138" spans="13:13" x14ac:dyDescent="0.25">
      <c r="M138" s="10"/>
    </row>
    <row r="139" spans="13:13" x14ac:dyDescent="0.25">
      <c r="M139" s="10"/>
    </row>
    <row r="140" spans="13:13" x14ac:dyDescent="0.25">
      <c r="M140" s="10"/>
    </row>
    <row r="141" spans="13:13" x14ac:dyDescent="0.25">
      <c r="M141" s="10"/>
    </row>
    <row r="142" spans="13:13" x14ac:dyDescent="0.25">
      <c r="M142" s="10"/>
    </row>
    <row r="143" spans="13:13" x14ac:dyDescent="0.25">
      <c r="M143" s="10"/>
    </row>
    <row r="144" spans="13:13" x14ac:dyDescent="0.25">
      <c r="M144" s="10"/>
    </row>
    <row r="145" spans="13:13" x14ac:dyDescent="0.25">
      <c r="M145" s="10"/>
    </row>
    <row r="146" spans="13:13" x14ac:dyDescent="0.25">
      <c r="M146" s="10"/>
    </row>
    <row r="147" spans="13:13" x14ac:dyDescent="0.25">
      <c r="M147" s="10"/>
    </row>
    <row r="148" spans="13:13" x14ac:dyDescent="0.25">
      <c r="M148" s="10"/>
    </row>
    <row r="149" spans="13:13" x14ac:dyDescent="0.25">
      <c r="M149" s="10"/>
    </row>
    <row r="150" spans="13:13" x14ac:dyDescent="0.25">
      <c r="M150" s="10"/>
    </row>
    <row r="151" spans="13:13" x14ac:dyDescent="0.25">
      <c r="M151" s="10"/>
    </row>
    <row r="152" spans="13:13" x14ac:dyDescent="0.25">
      <c r="M152" s="10"/>
    </row>
    <row r="153" spans="13:13" x14ac:dyDescent="0.25">
      <c r="M153" s="10"/>
    </row>
    <row r="154" spans="13:13" x14ac:dyDescent="0.25">
      <c r="M154" s="10"/>
    </row>
    <row r="155" spans="13:13" x14ac:dyDescent="0.25">
      <c r="M155" s="10"/>
    </row>
    <row r="156" spans="13:13" x14ac:dyDescent="0.25">
      <c r="M156" s="10"/>
    </row>
    <row r="157" spans="13:13" x14ac:dyDescent="0.25">
      <c r="M157" s="10"/>
    </row>
    <row r="158" spans="13:13" x14ac:dyDescent="0.25">
      <c r="M158" s="10"/>
    </row>
    <row r="159" spans="13:13" x14ac:dyDescent="0.25">
      <c r="M159" s="10"/>
    </row>
    <row r="160" spans="13:13" x14ac:dyDescent="0.25">
      <c r="M160" s="10"/>
    </row>
    <row r="161" spans="13:13" x14ac:dyDescent="0.25">
      <c r="M161" s="10"/>
    </row>
    <row r="162" spans="13:13" x14ac:dyDescent="0.25">
      <c r="M162" s="10"/>
    </row>
    <row r="163" spans="13:13" x14ac:dyDescent="0.25">
      <c r="M163" s="10"/>
    </row>
    <row r="164" spans="13:13" x14ac:dyDescent="0.25">
      <c r="M164" s="10"/>
    </row>
    <row r="165" spans="13:13" x14ac:dyDescent="0.25">
      <c r="M165" s="10"/>
    </row>
    <row r="166" spans="13:13" x14ac:dyDescent="0.25">
      <c r="M166" s="10"/>
    </row>
    <row r="167" spans="13:13" x14ac:dyDescent="0.25">
      <c r="M167" s="10"/>
    </row>
    <row r="168" spans="13:13" x14ac:dyDescent="0.25">
      <c r="M168" s="10"/>
    </row>
    <row r="169" spans="13:13" x14ac:dyDescent="0.25">
      <c r="M169" s="10"/>
    </row>
    <row r="170" spans="13:13" x14ac:dyDescent="0.25">
      <c r="M170" s="10"/>
    </row>
    <row r="171" spans="13:13" x14ac:dyDescent="0.25">
      <c r="M171" s="10"/>
    </row>
    <row r="172" spans="13:13" x14ac:dyDescent="0.25">
      <c r="M172" s="10"/>
    </row>
    <row r="173" spans="13:13" x14ac:dyDescent="0.25">
      <c r="M173" s="10"/>
    </row>
    <row r="174" spans="13:13" x14ac:dyDescent="0.25">
      <c r="M174" s="10"/>
    </row>
    <row r="175" spans="13:13" x14ac:dyDescent="0.25">
      <c r="M175" s="10"/>
    </row>
    <row r="176" spans="13:13" x14ac:dyDescent="0.25">
      <c r="M176" s="10"/>
    </row>
    <row r="177" spans="13:13" x14ac:dyDescent="0.25">
      <c r="M177" s="10"/>
    </row>
    <row r="178" spans="13:13" x14ac:dyDescent="0.25">
      <c r="M178" s="10"/>
    </row>
    <row r="179" spans="13:13" x14ac:dyDescent="0.25">
      <c r="M179" s="10"/>
    </row>
    <row r="180" spans="13:13" x14ac:dyDescent="0.25">
      <c r="M180" s="10"/>
    </row>
    <row r="181" spans="13:13" x14ac:dyDescent="0.25">
      <c r="M181" s="10"/>
    </row>
    <row r="182" spans="13:13" x14ac:dyDescent="0.25">
      <c r="M182" s="10"/>
    </row>
    <row r="183" spans="13:13" x14ac:dyDescent="0.25">
      <c r="M183" s="10"/>
    </row>
    <row r="184" spans="13:13" x14ac:dyDescent="0.25">
      <c r="M184" s="10"/>
    </row>
    <row r="185" spans="13:13" x14ac:dyDescent="0.25">
      <c r="M185" s="10"/>
    </row>
    <row r="186" spans="13:13" x14ac:dyDescent="0.25">
      <c r="M186" s="10"/>
    </row>
    <row r="187" spans="13:13" x14ac:dyDescent="0.25">
      <c r="M187" s="10"/>
    </row>
    <row r="188" spans="13:13" x14ac:dyDescent="0.25">
      <c r="M188" s="10"/>
    </row>
    <row r="189" spans="13:13" x14ac:dyDescent="0.25">
      <c r="M189" s="10"/>
    </row>
    <row r="190" spans="13:13" x14ac:dyDescent="0.25">
      <c r="M190" s="10"/>
    </row>
    <row r="191" spans="13:13" x14ac:dyDescent="0.25">
      <c r="M191" s="10"/>
    </row>
    <row r="192" spans="13:13" x14ac:dyDescent="0.25">
      <c r="M192" s="10"/>
    </row>
    <row r="193" spans="13:13" x14ac:dyDescent="0.25">
      <c r="M193" s="10"/>
    </row>
    <row r="194" spans="13:13" x14ac:dyDescent="0.25">
      <c r="M194" s="10"/>
    </row>
    <row r="195" spans="13:13" x14ac:dyDescent="0.25">
      <c r="M195" s="10"/>
    </row>
    <row r="196" spans="13:13" x14ac:dyDescent="0.25">
      <c r="M196" s="10"/>
    </row>
    <row r="197" spans="13:13" x14ac:dyDescent="0.25">
      <c r="M197" s="10"/>
    </row>
    <row r="198" spans="13:13" x14ac:dyDescent="0.25">
      <c r="M198" s="10"/>
    </row>
    <row r="199" spans="13:13" x14ac:dyDescent="0.25">
      <c r="M199" s="10"/>
    </row>
    <row r="200" spans="13:13" x14ac:dyDescent="0.25">
      <c r="M200" s="10"/>
    </row>
    <row r="201" spans="13:13" x14ac:dyDescent="0.25">
      <c r="M201" s="10"/>
    </row>
    <row r="202" spans="13:13" x14ac:dyDescent="0.25">
      <c r="M202" s="10"/>
    </row>
    <row r="203" spans="13:13" x14ac:dyDescent="0.25">
      <c r="M203" s="10"/>
    </row>
    <row r="204" spans="13:13" x14ac:dyDescent="0.25">
      <c r="M204" s="10"/>
    </row>
    <row r="205" spans="13:13" x14ac:dyDescent="0.25">
      <c r="M205" s="10"/>
    </row>
    <row r="206" spans="13:13" x14ac:dyDescent="0.25">
      <c r="M206" s="10"/>
    </row>
    <row r="207" spans="13:13" x14ac:dyDescent="0.25">
      <c r="M207" s="10"/>
    </row>
    <row r="208" spans="13:13" x14ac:dyDescent="0.25">
      <c r="M208" s="10"/>
    </row>
    <row r="209" spans="13:13" x14ac:dyDescent="0.25">
      <c r="M209" s="10"/>
    </row>
    <row r="210" spans="13:13" x14ac:dyDescent="0.25">
      <c r="M210" s="10"/>
    </row>
    <row r="211" spans="13:13" x14ac:dyDescent="0.25">
      <c r="M211" s="10"/>
    </row>
    <row r="212" spans="13:13" x14ac:dyDescent="0.25">
      <c r="M212" s="10"/>
    </row>
    <row r="213" spans="13:13" x14ac:dyDescent="0.25">
      <c r="M213" s="10"/>
    </row>
    <row r="214" spans="13:13" x14ac:dyDescent="0.25">
      <c r="M214" s="10"/>
    </row>
    <row r="215" spans="13:13" x14ac:dyDescent="0.25">
      <c r="M215" s="10"/>
    </row>
    <row r="216" spans="13:13" x14ac:dyDescent="0.25">
      <c r="M216" s="10"/>
    </row>
    <row r="217" spans="13:13" x14ac:dyDescent="0.25">
      <c r="M217" s="10"/>
    </row>
    <row r="218" spans="13:13" x14ac:dyDescent="0.25">
      <c r="M218" s="10"/>
    </row>
    <row r="219" spans="13:13" x14ac:dyDescent="0.25">
      <c r="M219" s="10"/>
    </row>
    <row r="220" spans="13:13" x14ac:dyDescent="0.25">
      <c r="M220" s="10"/>
    </row>
    <row r="221" spans="13:13" x14ac:dyDescent="0.25">
      <c r="M221" s="10"/>
    </row>
    <row r="222" spans="13:13" x14ac:dyDescent="0.25">
      <c r="M222" s="10"/>
    </row>
    <row r="223" spans="13:13" x14ac:dyDescent="0.25">
      <c r="M223" s="10"/>
    </row>
    <row r="224" spans="13:13" x14ac:dyDescent="0.25">
      <c r="M224" s="10"/>
    </row>
    <row r="225" spans="13:13" x14ac:dyDescent="0.25">
      <c r="M225" s="10"/>
    </row>
    <row r="226" spans="13:13" x14ac:dyDescent="0.25">
      <c r="M226" s="10"/>
    </row>
    <row r="227" spans="13:13" x14ac:dyDescent="0.25">
      <c r="M227" s="10"/>
    </row>
    <row r="228" spans="13:13" x14ac:dyDescent="0.25">
      <c r="M228" s="10"/>
    </row>
    <row r="229" spans="13:13" x14ac:dyDescent="0.25">
      <c r="M229" s="10"/>
    </row>
    <row r="230" spans="13:13" x14ac:dyDescent="0.25">
      <c r="M230" s="10"/>
    </row>
    <row r="231" spans="13:13" x14ac:dyDescent="0.25">
      <c r="M231" s="10"/>
    </row>
    <row r="232" spans="13:13" x14ac:dyDescent="0.25">
      <c r="M232" s="10"/>
    </row>
    <row r="233" spans="13:13" x14ac:dyDescent="0.25">
      <c r="M233" s="10"/>
    </row>
    <row r="234" spans="13:13" x14ac:dyDescent="0.25">
      <c r="M234" s="10"/>
    </row>
    <row r="235" spans="13:13" x14ac:dyDescent="0.25">
      <c r="M235" s="10"/>
    </row>
    <row r="236" spans="13:13" x14ac:dyDescent="0.25">
      <c r="M236" s="10"/>
    </row>
    <row r="237" spans="13:13" x14ac:dyDescent="0.25">
      <c r="M237" s="10"/>
    </row>
    <row r="238" spans="13:13" x14ac:dyDescent="0.25">
      <c r="M238" s="10"/>
    </row>
    <row r="239" spans="13:13" x14ac:dyDescent="0.25">
      <c r="M239" s="10"/>
    </row>
    <row r="240" spans="13:13" x14ac:dyDescent="0.25">
      <c r="M240" s="10"/>
    </row>
    <row r="241" spans="13:13" x14ac:dyDescent="0.25">
      <c r="M241" s="10"/>
    </row>
    <row r="242" spans="13:13" x14ac:dyDescent="0.25">
      <c r="M242" s="10"/>
    </row>
    <row r="243" spans="13:13" x14ac:dyDescent="0.25">
      <c r="M243" s="10"/>
    </row>
    <row r="244" spans="13:13" x14ac:dyDescent="0.25">
      <c r="M244" s="10"/>
    </row>
    <row r="245" spans="13:13" x14ac:dyDescent="0.25">
      <c r="M245" s="10"/>
    </row>
    <row r="246" spans="13:13" x14ac:dyDescent="0.25">
      <c r="M246" s="10"/>
    </row>
    <row r="247" spans="13:13" x14ac:dyDescent="0.25">
      <c r="M247" s="10"/>
    </row>
    <row r="248" spans="13:13" x14ac:dyDescent="0.25">
      <c r="M248" s="10"/>
    </row>
    <row r="249" spans="13:13" x14ac:dyDescent="0.25">
      <c r="M249" s="10"/>
    </row>
    <row r="250" spans="13:13" x14ac:dyDescent="0.25">
      <c r="M250" s="10"/>
    </row>
    <row r="251" spans="13:13" x14ac:dyDescent="0.25">
      <c r="M251" s="10"/>
    </row>
    <row r="252" spans="13:13" x14ac:dyDescent="0.25">
      <c r="M252" s="10"/>
    </row>
    <row r="253" spans="13:13" x14ac:dyDescent="0.25">
      <c r="M253" s="10"/>
    </row>
    <row r="254" spans="13:13" x14ac:dyDescent="0.25">
      <c r="M254" s="10"/>
    </row>
    <row r="255" spans="13:13" x14ac:dyDescent="0.25">
      <c r="M255" s="10"/>
    </row>
    <row r="256" spans="13:13" x14ac:dyDescent="0.25">
      <c r="M256" s="10"/>
    </row>
    <row r="257" spans="13:13" x14ac:dyDescent="0.25">
      <c r="M257" s="10"/>
    </row>
    <row r="258" spans="13:13" x14ac:dyDescent="0.25">
      <c r="M258" s="10"/>
    </row>
    <row r="259" spans="13:13" x14ac:dyDescent="0.25">
      <c r="M259" s="10"/>
    </row>
    <row r="260" spans="13:13" x14ac:dyDescent="0.25">
      <c r="M260" s="10"/>
    </row>
    <row r="261" spans="13:13" x14ac:dyDescent="0.25">
      <c r="M261" s="10"/>
    </row>
    <row r="262" spans="13:13" x14ac:dyDescent="0.25">
      <c r="M262" s="10"/>
    </row>
    <row r="263" spans="13:13" x14ac:dyDescent="0.25">
      <c r="M263" s="10"/>
    </row>
    <row r="264" spans="13:13" x14ac:dyDescent="0.25">
      <c r="M264" s="10"/>
    </row>
    <row r="265" spans="13:13" x14ac:dyDescent="0.25">
      <c r="M265" s="10"/>
    </row>
    <row r="266" spans="13:13" x14ac:dyDescent="0.25">
      <c r="M266" s="10"/>
    </row>
    <row r="267" spans="13:13" x14ac:dyDescent="0.25">
      <c r="M267" s="10"/>
    </row>
    <row r="268" spans="13:13" x14ac:dyDescent="0.25">
      <c r="M268" s="10"/>
    </row>
    <row r="269" spans="13:13" x14ac:dyDescent="0.25">
      <c r="M269" s="10"/>
    </row>
    <row r="270" spans="13:13" x14ac:dyDescent="0.25">
      <c r="M270" s="10"/>
    </row>
    <row r="271" spans="13:13" x14ac:dyDescent="0.25">
      <c r="M271" s="10"/>
    </row>
    <row r="272" spans="13:13" x14ac:dyDescent="0.25">
      <c r="M272" s="10"/>
    </row>
    <row r="273" spans="13:13" x14ac:dyDescent="0.25">
      <c r="M273" s="10"/>
    </row>
    <row r="274" spans="13:13" x14ac:dyDescent="0.25">
      <c r="M274" s="10"/>
    </row>
    <row r="275" spans="13:13" x14ac:dyDescent="0.25">
      <c r="M275" s="10"/>
    </row>
    <row r="276" spans="13:13" x14ac:dyDescent="0.25">
      <c r="M276" s="10"/>
    </row>
    <row r="277" spans="13:13" x14ac:dyDescent="0.25">
      <c r="M277" s="10"/>
    </row>
    <row r="278" spans="13:13" x14ac:dyDescent="0.25">
      <c r="M278" s="10"/>
    </row>
    <row r="279" spans="13:13" x14ac:dyDescent="0.25">
      <c r="M279" s="10"/>
    </row>
    <row r="280" spans="13:13" x14ac:dyDescent="0.25">
      <c r="M280" s="10"/>
    </row>
    <row r="281" spans="13:13" x14ac:dyDescent="0.25">
      <c r="M281" s="10"/>
    </row>
    <row r="282" spans="13:13" x14ac:dyDescent="0.25">
      <c r="M282" s="10"/>
    </row>
    <row r="283" spans="13:13" x14ac:dyDescent="0.25">
      <c r="M283" s="10"/>
    </row>
    <row r="284" spans="13:13" x14ac:dyDescent="0.25">
      <c r="M284" s="10"/>
    </row>
    <row r="285" spans="13:13" x14ac:dyDescent="0.25">
      <c r="M285" s="10"/>
    </row>
    <row r="286" spans="13:13" x14ac:dyDescent="0.25">
      <c r="M286" s="10"/>
    </row>
    <row r="287" spans="13:13" x14ac:dyDescent="0.25">
      <c r="M287" s="10"/>
    </row>
    <row r="288" spans="13:13" x14ac:dyDescent="0.25">
      <c r="M288" s="10"/>
    </row>
    <row r="289" spans="13:13" x14ac:dyDescent="0.25">
      <c r="M289" s="10"/>
    </row>
    <row r="290" spans="13:13" x14ac:dyDescent="0.25">
      <c r="M290" s="10"/>
    </row>
    <row r="291" spans="13:13" x14ac:dyDescent="0.25">
      <c r="M291" s="10"/>
    </row>
    <row r="292" spans="13:13" x14ac:dyDescent="0.25">
      <c r="M292" s="10"/>
    </row>
    <row r="293" spans="13:13" x14ac:dyDescent="0.25">
      <c r="M293" s="10"/>
    </row>
    <row r="294" spans="13:13" x14ac:dyDescent="0.25">
      <c r="M294" s="10"/>
    </row>
    <row r="295" spans="13:13" x14ac:dyDescent="0.25">
      <c r="M295" s="10"/>
    </row>
    <row r="296" spans="13:13" x14ac:dyDescent="0.25">
      <c r="M296" s="10"/>
    </row>
    <row r="297" spans="13:13" x14ac:dyDescent="0.25">
      <c r="M297" s="10"/>
    </row>
    <row r="298" spans="13:13" x14ac:dyDescent="0.25">
      <c r="M298" s="10"/>
    </row>
    <row r="299" spans="13:13" x14ac:dyDescent="0.25">
      <c r="M299" s="10"/>
    </row>
    <row r="300" spans="13:13" x14ac:dyDescent="0.25">
      <c r="M300" s="10"/>
    </row>
    <row r="301" spans="13:13" x14ac:dyDescent="0.25">
      <c r="M301" s="10"/>
    </row>
    <row r="302" spans="13:13" x14ac:dyDescent="0.25">
      <c r="M302" s="10"/>
    </row>
    <row r="303" spans="13:13" x14ac:dyDescent="0.25">
      <c r="M303" s="10"/>
    </row>
    <row r="304" spans="13:13" x14ac:dyDescent="0.25">
      <c r="M304" s="10"/>
    </row>
    <row r="305" spans="13:13" x14ac:dyDescent="0.25">
      <c r="M305" s="10"/>
    </row>
    <row r="306" spans="13:13" x14ac:dyDescent="0.25">
      <c r="M306" s="10"/>
    </row>
    <row r="307" spans="13:13" x14ac:dyDescent="0.25">
      <c r="M307" s="10"/>
    </row>
    <row r="308" spans="13:13" x14ac:dyDescent="0.25">
      <c r="M308" s="10"/>
    </row>
    <row r="309" spans="13:13" x14ac:dyDescent="0.25">
      <c r="M309" s="10"/>
    </row>
    <row r="310" spans="13:13" x14ac:dyDescent="0.25">
      <c r="M310" s="10"/>
    </row>
    <row r="311" spans="13:13" x14ac:dyDescent="0.25">
      <c r="M311" s="10"/>
    </row>
    <row r="312" spans="13:13" x14ac:dyDescent="0.25">
      <c r="M312" s="10"/>
    </row>
    <row r="313" spans="13:13" x14ac:dyDescent="0.25">
      <c r="M313" s="10"/>
    </row>
    <row r="314" spans="13:13" x14ac:dyDescent="0.25">
      <c r="M314" s="10"/>
    </row>
    <row r="315" spans="13:13" x14ac:dyDescent="0.25">
      <c r="M315" s="10"/>
    </row>
    <row r="316" spans="13:13" x14ac:dyDescent="0.25">
      <c r="M316" s="10"/>
    </row>
    <row r="317" spans="13:13" x14ac:dyDescent="0.25">
      <c r="M317" s="10"/>
    </row>
    <row r="318" spans="13:13" x14ac:dyDescent="0.25">
      <c r="M318" s="10"/>
    </row>
    <row r="319" spans="13:13" x14ac:dyDescent="0.25">
      <c r="M319" s="10"/>
    </row>
    <row r="320" spans="13:13" x14ac:dyDescent="0.25">
      <c r="M320" s="10"/>
    </row>
    <row r="321" spans="13:13" x14ac:dyDescent="0.25">
      <c r="M321" s="10"/>
    </row>
    <row r="322" spans="13:13" x14ac:dyDescent="0.25">
      <c r="M322" s="10"/>
    </row>
    <row r="323" spans="13:13" x14ac:dyDescent="0.25">
      <c r="M323" s="10"/>
    </row>
    <row r="324" spans="13:13" x14ac:dyDescent="0.25">
      <c r="M324" s="10"/>
    </row>
    <row r="325" spans="13:13" x14ac:dyDescent="0.25">
      <c r="M325" s="10"/>
    </row>
    <row r="326" spans="13:13" x14ac:dyDescent="0.25">
      <c r="M326" s="10"/>
    </row>
    <row r="327" spans="13:13" x14ac:dyDescent="0.25">
      <c r="M327" s="10"/>
    </row>
    <row r="328" spans="13:13" x14ac:dyDescent="0.25">
      <c r="M328" s="10"/>
    </row>
    <row r="329" spans="13:13" x14ac:dyDescent="0.25">
      <c r="M329" s="10"/>
    </row>
    <row r="330" spans="13:13" x14ac:dyDescent="0.25">
      <c r="M330" s="10"/>
    </row>
    <row r="331" spans="13:13" x14ac:dyDescent="0.25">
      <c r="M331" s="10"/>
    </row>
    <row r="332" spans="13:13" x14ac:dyDescent="0.25">
      <c r="M332" s="10"/>
    </row>
    <row r="333" spans="13:13" x14ac:dyDescent="0.25">
      <c r="M333" s="10"/>
    </row>
  </sheetData>
  <autoFilter ref="A18:L34" xr:uid="{00000000-0009-0000-0000-000000000000}"/>
  <pageMargins left="0.43307086614173229" right="0.39370078740157483" top="0.39370078740157483" bottom="0.27559055118110237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2021-10-11T11:51:16Z</dcterms:created>
  <dcterms:modified xsi:type="dcterms:W3CDTF">2021-10-11T12:25:39Z</dcterms:modified>
</cp:coreProperties>
</file>