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330" windowWidth="14235" windowHeight="11460" tabRatio="820" activeTab="0"/>
  </bookViews>
  <sheets>
    <sheet name="АВТО" sheetId="1" r:id="rId1"/>
  </sheets>
  <definedNames>
    <definedName name="_xlfn.IFERROR" hidden="1">#NAME?</definedName>
    <definedName name="_xlnm.Print_Area" localSheetId="0">'АВТО'!#REF!</definedName>
  </definedNames>
  <calcPr fullCalcOnLoad="1"/>
</workbook>
</file>

<file path=xl/sharedStrings.xml><?xml version="1.0" encoding="utf-8"?>
<sst xmlns="http://schemas.openxmlformats.org/spreadsheetml/2006/main" count="56" uniqueCount="17">
  <si>
    <t>МАЗ</t>
  </si>
  <si>
    <t>КАМАЗ</t>
  </si>
  <si>
    <t>спеціалізований вантажний-спеціалізований самоскид</t>
  </si>
  <si>
    <t>6501А8</t>
  </si>
  <si>
    <t>КТС</t>
  </si>
  <si>
    <t>KTSK62</t>
  </si>
  <si>
    <t>марка</t>
  </si>
  <si>
    <t>модель</t>
  </si>
  <si>
    <t>тип</t>
  </si>
  <si>
    <t>ширина</t>
  </si>
  <si>
    <t>номер</t>
  </si>
  <si>
    <t>длина</t>
  </si>
  <si>
    <t>высота</t>
  </si>
  <si>
    <t>НОМЕР</t>
  </si>
  <si>
    <t xml:space="preserve">Найти номер и сепить по строке правой таблицы (марка, модель, тип, номер, длина, ширина, высота) </t>
  </si>
  <si>
    <t xml:space="preserve">, </t>
  </si>
  <si>
    <t>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</si>
</sst>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center" vertical="top" wrapText="1"/>
    </xf>
    <xf numFmtId="0" fontId="4" fillId="36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3" fillId="34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NumberFormat="1" applyFont="1" applyFill="1" applyBorder="1" applyAlignment="1">
      <alignment horizontal="center" vertical="top"/>
    </xf>
    <xf numFmtId="0" fontId="2" fillId="16" borderId="10" xfId="0" applyFont="1" applyFill="1" applyBorder="1" applyAlignment="1">
      <alignment horizontal="left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16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165" fontId="21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K17"/>
  <sheetViews>
    <sheetView tabSelected="1" zoomScalePageLayoutView="0" workbookViewId="0" topLeftCell="A1">
      <selection activeCell="B2" sqref="B2:B3"/>
    </sheetView>
  </sheetViews>
  <sheetFormatPr defaultColWidth="9.140625" defaultRowHeight="15" outlineLevelCol="1"/>
  <cols>
    <col min="1" max="1" width="14.57421875" style="0" customWidth="1"/>
    <col min="2" max="2" width="96.28125" style="9" customWidth="1"/>
    <col min="3" max="3" width="2.00390625" style="0" bestFit="1" customWidth="1"/>
    <col min="4" max="4" width="12.57421875" style="4" customWidth="1"/>
    <col min="5" max="5" width="8.57421875" style="5" bestFit="1" customWidth="1"/>
    <col min="6" max="6" width="8.57421875" style="4" bestFit="1" customWidth="1"/>
    <col min="7" max="7" width="49.57421875" style="5" bestFit="1" customWidth="1"/>
    <col min="8" max="8" width="7.140625" style="4" bestFit="1" customWidth="1"/>
    <col min="9" max="9" width="6.8515625" style="4" bestFit="1" customWidth="1"/>
    <col min="10" max="10" width="8.7109375" style="3" bestFit="1" customWidth="1" outlineLevel="1"/>
    <col min="11" max="11" width="8.140625" style="3" bestFit="1" customWidth="1" outlineLevel="1"/>
    <col min="12" max="16384" width="9.140625" style="3" customWidth="1"/>
  </cols>
  <sheetData>
    <row r="1" spans="1:11" s="7" customFormat="1" ht="15">
      <c r="A1" s="1" t="s">
        <v>13</v>
      </c>
      <c r="B1" s="17" t="s">
        <v>14</v>
      </c>
      <c r="C1" s="27" t="s">
        <v>16</v>
      </c>
      <c r="D1" s="28" t="s">
        <v>15</v>
      </c>
      <c r="E1" s="15" t="s">
        <v>6</v>
      </c>
      <c r="F1" s="15" t="s">
        <v>7</v>
      </c>
      <c r="G1" s="15" t="s">
        <v>8</v>
      </c>
      <c r="H1" s="15" t="s">
        <v>10</v>
      </c>
      <c r="I1" s="16" t="s">
        <v>11</v>
      </c>
      <c r="J1" s="16" t="s">
        <v>9</v>
      </c>
      <c r="K1" s="16" t="s">
        <v>12</v>
      </c>
    </row>
    <row r="2" spans="1:11" s="2" customFormat="1" ht="15">
      <c r="A2" s="6">
        <v>1111</v>
      </c>
      <c r="B2" s="11" t="str">
        <f>INDEX(D$2:D$17,MATCH(A2,H$2:H$17,))</f>
        <v>KTSK62, КТС, спеціалізований вантажний-спеціалізований самоскид, 1111, 10,2х2,6х3,5</v>
      </c>
      <c r="C2" s="27"/>
      <c r="D2" s="28" t="str">
        <f>F2&amp;D$1&amp;E2&amp;D$1&amp;G2&amp;D$1&amp;H2&amp;D$1&amp;I2&amp;C$1&amp;J2&amp;C$1&amp;K2</f>
        <v>65115, КАМАЗ, спеціалізований вантажний-спеціалізований самоскид, 3333, 8,9х2,6х3,3</v>
      </c>
      <c r="E2" s="25" t="s">
        <v>1</v>
      </c>
      <c r="F2" s="25">
        <v>65115</v>
      </c>
      <c r="G2" s="25" t="s">
        <v>2</v>
      </c>
      <c r="H2" s="23">
        <v>3333</v>
      </c>
      <c r="I2" s="26">
        <v>8.9</v>
      </c>
      <c r="J2" s="26">
        <v>2.6</v>
      </c>
      <c r="K2" s="26">
        <v>3.3</v>
      </c>
    </row>
    <row r="3" spans="1:11" s="2" customFormat="1" ht="15">
      <c r="A3" s="22">
        <v>3333</v>
      </c>
      <c r="B3" s="24" t="str">
        <f>INDEX(D$2:D$17,MATCH(A3,H$2:H$17,))</f>
        <v>65115, КАМАЗ, спеціалізований вантажний-спеціалізований самоскид, 3333, 8,9х2,6х3,3</v>
      </c>
      <c r="C3" s="27"/>
      <c r="D3" s="28" t="str">
        <f aca="true" t="shared" si="0" ref="D3:D17">F3&amp;D$1&amp;E3&amp;D$1&amp;G3&amp;D$1&amp;H3&amp;D$1&amp;I3&amp;C$1&amp;J3&amp;C$1&amp;K3</f>
        <v>65115, КАМАЗ, спеціалізований вантажний-спеціалізований самоскид, 6, 8,9х2,6х3,3</v>
      </c>
      <c r="E3" s="12" t="s">
        <v>1</v>
      </c>
      <c r="F3" s="12">
        <v>65115</v>
      </c>
      <c r="G3" s="12" t="s">
        <v>2</v>
      </c>
      <c r="H3" s="13">
        <v>6</v>
      </c>
      <c r="I3" s="13">
        <v>8.9</v>
      </c>
      <c r="J3" s="13">
        <v>2.6</v>
      </c>
      <c r="K3" s="13">
        <v>3.3</v>
      </c>
    </row>
    <row r="4" spans="1:11" s="2" customFormat="1" ht="15">
      <c r="A4" s="1"/>
      <c r="B4" s="8"/>
      <c r="C4" s="27"/>
      <c r="D4" s="28" t="str">
        <f t="shared" si="0"/>
        <v>65115, КАМАЗ, спеціалізований вантажний-спеціалізований самоскид, 8, 8,9х2,6х3,3</v>
      </c>
      <c r="E4" s="12" t="s">
        <v>1</v>
      </c>
      <c r="F4" s="12">
        <v>65115</v>
      </c>
      <c r="G4" s="12" t="s">
        <v>2</v>
      </c>
      <c r="H4" s="13">
        <v>8</v>
      </c>
      <c r="I4" s="13">
        <v>8.9</v>
      </c>
      <c r="J4" s="13">
        <v>2.6</v>
      </c>
      <c r="K4" s="13">
        <v>3.3</v>
      </c>
    </row>
    <row r="5" spans="1:11" s="2" customFormat="1" ht="15">
      <c r="A5" s="1"/>
      <c r="B5" s="8"/>
      <c r="C5" s="27"/>
      <c r="D5" s="28" t="str">
        <f t="shared" si="0"/>
        <v>6501А8, МАЗ, спеціалізований вантажний-спеціалізований самоскид, 12, 9,5х2,6х3,3</v>
      </c>
      <c r="E5" s="12" t="s">
        <v>0</v>
      </c>
      <c r="F5" s="12" t="s">
        <v>3</v>
      </c>
      <c r="G5" s="12" t="s">
        <v>2</v>
      </c>
      <c r="H5" s="13">
        <v>12</v>
      </c>
      <c r="I5" s="13">
        <v>9.5</v>
      </c>
      <c r="J5" s="13">
        <v>2.6</v>
      </c>
      <c r="K5" s="13">
        <v>3.3</v>
      </c>
    </row>
    <row r="6" spans="1:11" s="2" customFormat="1" ht="15">
      <c r="A6" s="1"/>
      <c r="B6" s="8"/>
      <c r="C6" s="27"/>
      <c r="D6" s="28" t="str">
        <f t="shared" si="0"/>
        <v>KTSK62, КТС, спеціалізований вантажний-спеціалізований самоскид, 14, 10,2х2,6х3,5</v>
      </c>
      <c r="E6" s="12" t="s">
        <v>4</v>
      </c>
      <c r="F6" s="12" t="s">
        <v>5</v>
      </c>
      <c r="G6" s="12" t="s">
        <v>2</v>
      </c>
      <c r="H6" s="13">
        <v>14</v>
      </c>
      <c r="I6" s="13">
        <v>10.2</v>
      </c>
      <c r="J6" s="13">
        <v>2.6</v>
      </c>
      <c r="K6" s="13">
        <v>3.5</v>
      </c>
    </row>
    <row r="7" spans="1:11" s="2" customFormat="1" ht="15">
      <c r="A7" s="1"/>
      <c r="B7" s="8"/>
      <c r="C7" s="27"/>
      <c r="D7" s="28" t="str">
        <f t="shared" si="0"/>
        <v>KTSK62, КТС, спеціалізований вантажний-спеціалізований самоскид, 15, 10,2х2,6х3,5</v>
      </c>
      <c r="E7" s="12" t="s">
        <v>4</v>
      </c>
      <c r="F7" s="12" t="s">
        <v>5</v>
      </c>
      <c r="G7" s="12" t="s">
        <v>2</v>
      </c>
      <c r="H7" s="13">
        <v>15</v>
      </c>
      <c r="I7" s="13">
        <v>10.2</v>
      </c>
      <c r="J7" s="13">
        <v>2.6</v>
      </c>
      <c r="K7" s="13">
        <v>3.5</v>
      </c>
    </row>
    <row r="8" spans="1:11" s="2" customFormat="1" ht="15">
      <c r="A8" s="1"/>
      <c r="B8" s="8"/>
      <c r="C8" s="27"/>
      <c r="D8" s="28" t="str">
        <f t="shared" si="0"/>
        <v>KTSK62, КТС, спеціалізований вантажний-спеціалізований самоскид, 10, 10,2х2,6х3,5</v>
      </c>
      <c r="E8" s="12" t="s">
        <v>4</v>
      </c>
      <c r="F8" s="12" t="s">
        <v>5</v>
      </c>
      <c r="G8" s="12" t="s">
        <v>2</v>
      </c>
      <c r="H8" s="13">
        <v>10</v>
      </c>
      <c r="I8" s="13">
        <v>10.2</v>
      </c>
      <c r="J8" s="13">
        <v>2.6</v>
      </c>
      <c r="K8" s="13">
        <v>3.5</v>
      </c>
    </row>
    <row r="9" spans="1:11" s="2" customFormat="1" ht="15">
      <c r="A9" s="1"/>
      <c r="B9" s="8"/>
      <c r="C9" s="27"/>
      <c r="D9" s="28" t="str">
        <f t="shared" si="0"/>
        <v>KTSK62, КТС, спеціалізований вантажний-спеціалізований самоскид, 1111, 10,2х2,6х3,5</v>
      </c>
      <c r="E9" s="20" t="s">
        <v>4</v>
      </c>
      <c r="F9" s="20" t="s">
        <v>5</v>
      </c>
      <c r="G9" s="21" t="s">
        <v>2</v>
      </c>
      <c r="H9" s="19">
        <v>1111</v>
      </c>
      <c r="I9" s="18">
        <v>10.2</v>
      </c>
      <c r="J9" s="18">
        <v>2.6</v>
      </c>
      <c r="K9" s="18">
        <v>3.5</v>
      </c>
    </row>
    <row r="10" spans="1:11" s="2" customFormat="1" ht="15">
      <c r="A10" s="1"/>
      <c r="B10" s="8"/>
      <c r="C10" s="27"/>
      <c r="D10" s="28" t="str">
        <f t="shared" si="0"/>
        <v>KTSK62, КТС, спеціалізований вантажний-спеціалізований самоскид, 4, 10,2х2,6х3,5</v>
      </c>
      <c r="E10" s="12" t="s">
        <v>4</v>
      </c>
      <c r="F10" s="12" t="s">
        <v>5</v>
      </c>
      <c r="G10" s="14" t="s">
        <v>2</v>
      </c>
      <c r="H10" s="13">
        <v>4</v>
      </c>
      <c r="I10" s="13">
        <v>10.2</v>
      </c>
      <c r="J10" s="13">
        <v>2.6</v>
      </c>
      <c r="K10" s="13">
        <v>3.5</v>
      </c>
    </row>
    <row r="11" spans="1:11" s="2" customFormat="1" ht="15">
      <c r="A11" s="1"/>
      <c r="B11" s="8"/>
      <c r="C11" s="27"/>
      <c r="D11" s="28" t="str">
        <f t="shared" si="0"/>
        <v>KTSK62, КТС, спеціалізований вантажний-спеціалізований самоскид, 5, 10,2х2,6х3,5</v>
      </c>
      <c r="E11" s="12" t="s">
        <v>4</v>
      </c>
      <c r="F11" s="12" t="s">
        <v>5</v>
      </c>
      <c r="G11" s="14" t="s">
        <v>2</v>
      </c>
      <c r="H11" s="13">
        <v>5</v>
      </c>
      <c r="I11" s="13">
        <v>10.2</v>
      </c>
      <c r="J11" s="13">
        <v>2.6</v>
      </c>
      <c r="K11" s="13">
        <v>3.5</v>
      </c>
    </row>
    <row r="12" spans="1:11" s="2" customFormat="1" ht="15">
      <c r="A12" s="1"/>
      <c r="B12" s="8"/>
      <c r="C12" s="27"/>
      <c r="D12" s="28" t="str">
        <f t="shared" si="0"/>
        <v>KTSK62, КТС, спеціалізований вантажний-спеціалізований самоскид, 2, 10,2х2,6х3,5</v>
      </c>
      <c r="E12" s="12" t="s">
        <v>4</v>
      </c>
      <c r="F12" s="12" t="s">
        <v>5</v>
      </c>
      <c r="G12" s="14" t="s">
        <v>2</v>
      </c>
      <c r="H12" s="13">
        <v>2</v>
      </c>
      <c r="I12" s="13">
        <v>10.2</v>
      </c>
      <c r="J12" s="13">
        <v>2.6</v>
      </c>
      <c r="K12" s="13">
        <v>3.5</v>
      </c>
    </row>
    <row r="13" spans="1:11" s="2" customFormat="1" ht="15">
      <c r="A13" s="1"/>
      <c r="B13" s="8"/>
      <c r="C13" s="27"/>
      <c r="D13" s="28" t="str">
        <f t="shared" si="0"/>
        <v>KTSK62, КТС, спеціалізований вантажний-спеціалізований самоскид, 7, 10,2х2,6х3,5</v>
      </c>
      <c r="E13" s="12" t="s">
        <v>4</v>
      </c>
      <c r="F13" s="12" t="s">
        <v>5</v>
      </c>
      <c r="G13" s="14" t="s">
        <v>2</v>
      </c>
      <c r="H13" s="13">
        <v>7</v>
      </c>
      <c r="I13" s="13">
        <v>10.2</v>
      </c>
      <c r="J13" s="13">
        <v>2.6</v>
      </c>
      <c r="K13" s="13">
        <v>3.5</v>
      </c>
    </row>
    <row r="14" spans="1:11" s="2" customFormat="1" ht="15">
      <c r="A14" s="1"/>
      <c r="B14" s="8"/>
      <c r="C14" s="27"/>
      <c r="D14" s="28" t="str">
        <f t="shared" si="0"/>
        <v>KTSK62, КТС, спеціалізований вантажний-спеціалізований самоскид, 9, 10,2х2,6х3,5</v>
      </c>
      <c r="E14" s="12" t="s">
        <v>4</v>
      </c>
      <c r="F14" s="12" t="s">
        <v>5</v>
      </c>
      <c r="G14" s="14" t="s">
        <v>2</v>
      </c>
      <c r="H14" s="13">
        <v>9</v>
      </c>
      <c r="I14" s="13">
        <v>10.2</v>
      </c>
      <c r="J14" s="13">
        <v>2.6</v>
      </c>
      <c r="K14" s="13">
        <v>3.5</v>
      </c>
    </row>
    <row r="15" spans="1:11" s="2" customFormat="1" ht="15">
      <c r="A15"/>
      <c r="B15" s="10"/>
      <c r="C15" s="27"/>
      <c r="D15" s="28" t="str">
        <f t="shared" si="0"/>
        <v>KTSK62, КТС, спеціалізований вантажний-спеціалізований самоскид, 10, 10,2х2,6х3,5</v>
      </c>
      <c r="E15" s="12" t="s">
        <v>4</v>
      </c>
      <c r="F15" s="12" t="s">
        <v>5</v>
      </c>
      <c r="G15" s="14" t="s">
        <v>2</v>
      </c>
      <c r="H15" s="13">
        <v>10</v>
      </c>
      <c r="I15" s="13">
        <v>10.2</v>
      </c>
      <c r="J15" s="13">
        <v>2.6</v>
      </c>
      <c r="K15" s="13">
        <v>3.5</v>
      </c>
    </row>
    <row r="16" spans="1:11" s="2" customFormat="1" ht="15">
      <c r="A16"/>
      <c r="B16" s="10"/>
      <c r="C16" s="27"/>
      <c r="D16" s="28" t="str">
        <f t="shared" si="0"/>
        <v>KTSK62, КТС, спеціалізований вантажний-спеціалізований самоскид, 11, 10,2х2,6х3,5</v>
      </c>
      <c r="E16" s="12" t="s">
        <v>4</v>
      </c>
      <c r="F16" s="12" t="s">
        <v>5</v>
      </c>
      <c r="G16" s="14" t="s">
        <v>2</v>
      </c>
      <c r="H16" s="13">
        <v>11</v>
      </c>
      <c r="I16" s="13">
        <v>10.2</v>
      </c>
      <c r="J16" s="13">
        <v>2.6</v>
      </c>
      <c r="K16" s="13">
        <v>3.5</v>
      </c>
    </row>
    <row r="17" spans="1:11" s="2" customFormat="1" ht="15">
      <c r="A17"/>
      <c r="B17" s="10"/>
      <c r="C17" s="27"/>
      <c r="D17" s="28" t="str">
        <f t="shared" si="0"/>
        <v>KTSK62, КТС, спеціалізований вантажний-спеціалізований самоскид, 13, 10,2х2,6х3,5</v>
      </c>
      <c r="E17" s="12" t="s">
        <v>4</v>
      </c>
      <c r="F17" s="12" t="s">
        <v>5</v>
      </c>
      <c r="G17" s="14" t="s">
        <v>2</v>
      </c>
      <c r="H17" s="13">
        <v>13</v>
      </c>
      <c r="I17" s="13">
        <v>10.2</v>
      </c>
      <c r="J17" s="13">
        <v>2.6</v>
      </c>
      <c r="K17" s="13">
        <v>3.5</v>
      </c>
    </row>
  </sheetData>
  <sheetProtection/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Изотов Сергей Викторович</cp:lastModifiedBy>
  <dcterms:created xsi:type="dcterms:W3CDTF">2006-09-16T00:00:00Z</dcterms:created>
  <dcterms:modified xsi:type="dcterms:W3CDTF">2021-10-11T14:58:15Z</dcterms:modified>
  <cp:category/>
  <cp:version/>
  <cp:contentType/>
  <cp:contentStatus/>
</cp:coreProperties>
</file>